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en_skoroszyt"/>
  <mc:AlternateContent xmlns:mc="http://schemas.openxmlformats.org/markup-compatibility/2006">
    <mc:Choice Requires="x15">
      <x15ac:absPath xmlns:x15ac="http://schemas.microsoft.com/office/spreadsheetml/2010/11/ac" url="\\ps21\EFS\KOP - Komisja oceny projektów\2021-2027\załączniki do regulaminu wyboru\załączniki do reg. maj 2023\nabór konkurencyjny\"/>
    </mc:Choice>
  </mc:AlternateContent>
  <xr:revisionPtr revIDLastSave="0" documentId="13_ncr:1_{03E0809F-6AEA-4A65-82C2-AD1737FCB1D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809" i="1" l="1"/>
  <c r="AU809" i="1"/>
  <c r="AV808" i="1"/>
  <c r="AU808" i="1"/>
  <c r="AV807" i="1"/>
  <c r="AU807" i="1"/>
  <c r="AV806" i="1"/>
  <c r="AU806" i="1"/>
  <c r="AV805" i="1"/>
  <c r="AU805" i="1"/>
  <c r="AV804" i="1"/>
  <c r="AU804" i="1"/>
  <c r="AV803" i="1"/>
  <c r="AU803" i="1"/>
  <c r="AV802" i="1"/>
  <c r="AU802" i="1"/>
  <c r="AV801" i="1"/>
  <c r="AU801" i="1"/>
  <c r="AV800" i="1"/>
  <c r="AU800" i="1"/>
  <c r="AV799" i="1"/>
  <c r="AU799" i="1"/>
  <c r="AV798" i="1"/>
  <c r="AU798" i="1"/>
  <c r="AV797" i="1"/>
  <c r="AU797" i="1"/>
  <c r="AV796" i="1"/>
  <c r="AU796" i="1"/>
  <c r="AV795" i="1"/>
  <c r="AU795" i="1"/>
  <c r="AV794" i="1"/>
  <c r="AU794" i="1"/>
  <c r="AV793" i="1"/>
  <c r="AU793" i="1"/>
  <c r="AV792" i="1"/>
  <c r="AU792" i="1"/>
  <c r="AV791" i="1"/>
  <c r="AU791" i="1"/>
  <c r="AV790" i="1"/>
  <c r="AU790" i="1"/>
  <c r="AV789" i="1"/>
  <c r="AU789" i="1"/>
  <c r="AV788" i="1"/>
  <c r="AU788" i="1"/>
  <c r="AV787" i="1"/>
  <c r="AU787" i="1"/>
  <c r="AV786" i="1"/>
  <c r="AU786" i="1"/>
  <c r="AV785" i="1"/>
  <c r="AU785" i="1"/>
  <c r="AV784" i="1"/>
  <c r="AU784" i="1"/>
  <c r="AV783" i="1"/>
  <c r="AU783" i="1"/>
  <c r="AV782" i="1"/>
  <c r="AU782" i="1"/>
  <c r="AV781" i="1"/>
  <c r="AU781" i="1"/>
  <c r="AV780" i="1"/>
  <c r="AU780" i="1"/>
  <c r="AV779" i="1"/>
  <c r="AU779" i="1"/>
  <c r="AV778" i="1"/>
  <c r="AU778" i="1"/>
  <c r="AV777" i="1"/>
  <c r="AU777" i="1"/>
  <c r="AV776" i="1"/>
  <c r="AU776" i="1"/>
  <c r="AV775" i="1"/>
  <c r="AU775" i="1"/>
  <c r="AV774" i="1"/>
  <c r="AU774" i="1"/>
  <c r="AV773" i="1"/>
  <c r="AU773" i="1"/>
  <c r="AV772" i="1"/>
  <c r="AU772" i="1"/>
  <c r="AV771" i="1"/>
  <c r="AU771" i="1"/>
  <c r="AV770" i="1"/>
  <c r="AU770" i="1"/>
  <c r="AV769" i="1"/>
  <c r="AU769" i="1"/>
  <c r="AV768" i="1"/>
  <c r="AU768" i="1"/>
  <c r="AV767" i="1"/>
  <c r="AU767" i="1"/>
  <c r="AV766" i="1"/>
  <c r="AU766" i="1"/>
  <c r="AV765" i="1"/>
  <c r="AU765" i="1"/>
  <c r="AV764" i="1"/>
  <c r="AU764" i="1"/>
  <c r="AV763" i="1"/>
  <c r="AU763" i="1"/>
  <c r="AV762" i="1"/>
  <c r="AU762" i="1"/>
  <c r="AV761" i="1"/>
  <c r="AU761" i="1"/>
  <c r="AV760" i="1"/>
  <c r="AU760" i="1"/>
  <c r="AV759" i="1"/>
  <c r="AU759" i="1"/>
  <c r="AV758" i="1"/>
  <c r="AU758" i="1"/>
  <c r="AV757" i="1"/>
  <c r="AU757" i="1"/>
  <c r="AV756" i="1"/>
  <c r="AU756" i="1"/>
  <c r="AV755" i="1"/>
  <c r="AU755" i="1"/>
  <c r="AV754" i="1"/>
  <c r="AU754" i="1"/>
  <c r="AV753" i="1"/>
  <c r="AU753" i="1"/>
  <c r="AV752" i="1"/>
  <c r="AU752" i="1"/>
  <c r="AV751" i="1"/>
  <c r="AU751" i="1"/>
  <c r="AV750" i="1"/>
  <c r="AU750" i="1"/>
  <c r="AV749" i="1"/>
  <c r="AU749" i="1"/>
  <c r="AV748" i="1"/>
  <c r="AU748" i="1"/>
  <c r="AV747" i="1"/>
  <c r="AU747" i="1"/>
  <c r="AV746" i="1"/>
  <c r="AU746" i="1"/>
  <c r="AV745" i="1"/>
  <c r="AU745" i="1"/>
  <c r="AV744" i="1"/>
  <c r="AU744" i="1"/>
  <c r="AV743" i="1"/>
  <c r="AU743" i="1"/>
  <c r="AV742" i="1"/>
  <c r="AU742" i="1"/>
  <c r="AV741" i="1"/>
  <c r="AU741" i="1"/>
  <c r="AV740" i="1"/>
  <c r="AU740" i="1"/>
  <c r="AV739" i="1"/>
  <c r="AU739" i="1"/>
  <c r="AV738" i="1"/>
  <c r="AU738" i="1"/>
  <c r="AV737" i="1"/>
  <c r="AU737" i="1"/>
  <c r="AV736" i="1"/>
  <c r="AU736" i="1"/>
  <c r="AV735" i="1"/>
  <c r="AU735" i="1"/>
  <c r="AV734" i="1"/>
  <c r="AU734" i="1"/>
  <c r="AV733" i="1"/>
  <c r="AU733" i="1"/>
  <c r="AV732" i="1"/>
  <c r="AU732" i="1"/>
  <c r="AV731" i="1"/>
  <c r="AU731" i="1"/>
  <c r="AV730" i="1"/>
  <c r="AU730" i="1"/>
  <c r="AV729" i="1"/>
  <c r="AU729" i="1"/>
  <c r="AV728" i="1"/>
  <c r="AU728" i="1"/>
  <c r="AV727" i="1"/>
  <c r="AU727" i="1"/>
  <c r="AV726" i="1"/>
  <c r="AU726" i="1"/>
  <c r="AV725" i="1"/>
  <c r="AU725" i="1"/>
  <c r="AV724" i="1"/>
  <c r="AU724" i="1"/>
  <c r="AV723" i="1"/>
  <c r="AU723" i="1"/>
  <c r="AV722" i="1"/>
  <c r="AU722" i="1"/>
  <c r="AV721" i="1"/>
  <c r="AU721" i="1"/>
  <c r="AV720" i="1"/>
  <c r="AU720" i="1"/>
  <c r="AV719" i="1"/>
  <c r="AU719" i="1"/>
  <c r="AV718" i="1"/>
  <c r="AU718" i="1"/>
  <c r="AV717" i="1"/>
  <c r="AU717" i="1"/>
  <c r="AV716" i="1"/>
  <c r="AU716" i="1"/>
  <c r="AV715" i="1"/>
  <c r="AU715" i="1"/>
  <c r="AV714" i="1"/>
  <c r="AU714" i="1"/>
  <c r="AV713" i="1"/>
  <c r="AU713" i="1"/>
  <c r="AV712" i="1"/>
  <c r="AU712" i="1"/>
  <c r="AV711" i="1"/>
  <c r="AU711" i="1"/>
  <c r="AV710" i="1"/>
  <c r="AU710" i="1"/>
  <c r="AV709" i="1"/>
  <c r="AU709" i="1"/>
  <c r="AV708" i="1"/>
  <c r="AU708" i="1"/>
  <c r="AV707" i="1"/>
  <c r="AU707" i="1"/>
  <c r="AV706" i="1"/>
  <c r="AU706" i="1"/>
  <c r="AV705" i="1"/>
  <c r="AU705" i="1"/>
  <c r="AV704" i="1"/>
  <c r="AU704" i="1"/>
  <c r="AV703" i="1"/>
  <c r="AU703" i="1"/>
  <c r="AV702" i="1"/>
  <c r="AU702" i="1"/>
  <c r="AV701" i="1"/>
  <c r="AU701" i="1"/>
  <c r="AV700" i="1"/>
  <c r="AU700" i="1"/>
  <c r="AV699" i="1"/>
  <c r="AU699" i="1"/>
  <c r="AV698" i="1"/>
  <c r="AU698" i="1"/>
  <c r="AV697" i="1"/>
  <c r="AU697" i="1"/>
  <c r="AV696" i="1"/>
  <c r="AU696" i="1"/>
  <c r="AV695" i="1"/>
  <c r="AU695" i="1"/>
  <c r="AV694" i="1"/>
  <c r="AU694" i="1"/>
  <c r="AV693" i="1"/>
  <c r="AU693" i="1"/>
  <c r="AV692" i="1"/>
  <c r="AU692" i="1"/>
  <c r="AV691" i="1"/>
  <c r="AU691" i="1"/>
  <c r="AV690" i="1"/>
  <c r="AU690" i="1"/>
  <c r="AV689" i="1"/>
  <c r="AU689" i="1"/>
  <c r="AV688" i="1"/>
  <c r="AU688" i="1"/>
  <c r="AV687" i="1"/>
  <c r="AU687" i="1"/>
  <c r="AV686" i="1"/>
  <c r="AU686" i="1"/>
  <c r="AV685" i="1"/>
  <c r="AU685" i="1"/>
  <c r="AV684" i="1"/>
  <c r="AU684" i="1"/>
  <c r="AV683" i="1"/>
  <c r="AU683" i="1"/>
  <c r="AV682" i="1"/>
  <c r="AU682" i="1"/>
  <c r="AV681" i="1"/>
  <c r="AU681" i="1"/>
  <c r="AV680" i="1"/>
  <c r="AU680" i="1"/>
  <c r="AV679" i="1"/>
  <c r="AU679" i="1"/>
  <c r="AV678" i="1"/>
  <c r="AU678" i="1"/>
  <c r="AV677" i="1"/>
  <c r="AU677" i="1"/>
  <c r="AV676" i="1"/>
  <c r="AU676" i="1"/>
  <c r="AV675" i="1"/>
  <c r="AU675" i="1"/>
  <c r="AV674" i="1"/>
  <c r="AU674" i="1"/>
  <c r="AV673" i="1"/>
  <c r="AU673" i="1"/>
  <c r="AV672" i="1"/>
  <c r="AU672" i="1"/>
  <c r="AV671" i="1"/>
  <c r="AU671" i="1"/>
  <c r="AV670" i="1"/>
  <c r="AU670" i="1"/>
  <c r="AV669" i="1"/>
  <c r="AU669" i="1"/>
  <c r="AV668" i="1"/>
  <c r="AU668" i="1"/>
  <c r="AV667" i="1"/>
  <c r="AU667" i="1"/>
  <c r="AV666" i="1"/>
  <c r="AU666" i="1"/>
  <c r="AV665" i="1"/>
  <c r="AU665" i="1"/>
  <c r="AV664" i="1"/>
  <c r="AU664" i="1"/>
  <c r="AV663" i="1"/>
  <c r="AU663" i="1"/>
  <c r="AV662" i="1"/>
  <c r="AU662" i="1"/>
  <c r="AV661" i="1"/>
  <c r="AU661" i="1"/>
  <c r="AV660" i="1"/>
  <c r="AU660" i="1"/>
  <c r="AV659" i="1"/>
  <c r="AU659" i="1"/>
  <c r="AV658" i="1"/>
  <c r="AU658" i="1"/>
  <c r="AV657" i="1"/>
  <c r="AU657" i="1"/>
  <c r="AV656" i="1"/>
  <c r="AU656" i="1"/>
  <c r="AV655" i="1"/>
  <c r="AU655" i="1"/>
  <c r="AV654" i="1"/>
  <c r="AU654" i="1"/>
  <c r="AV653" i="1"/>
  <c r="AU653" i="1"/>
  <c r="AV652" i="1"/>
  <c r="AU652" i="1"/>
  <c r="AV651" i="1"/>
  <c r="AU651" i="1"/>
  <c r="AV650" i="1"/>
  <c r="AU650" i="1"/>
  <c r="AV649" i="1"/>
  <c r="AU649" i="1"/>
  <c r="AV648" i="1"/>
  <c r="AU648" i="1"/>
  <c r="AV647" i="1"/>
  <c r="AU647" i="1"/>
  <c r="AV646" i="1"/>
  <c r="AU646" i="1"/>
  <c r="AV645" i="1"/>
  <c r="AU645" i="1"/>
  <c r="AV644" i="1"/>
  <c r="AU644" i="1"/>
  <c r="AV643" i="1"/>
  <c r="AU643" i="1"/>
  <c r="AV642" i="1"/>
  <c r="AU642" i="1"/>
  <c r="AV641" i="1"/>
  <c r="AU641" i="1"/>
  <c r="AV640" i="1"/>
  <c r="AU640" i="1"/>
  <c r="AV639" i="1"/>
  <c r="AU639" i="1"/>
  <c r="AV638" i="1"/>
  <c r="AU638" i="1"/>
  <c r="AV637" i="1"/>
  <c r="AU637" i="1"/>
  <c r="AV636" i="1"/>
  <c r="AU636" i="1"/>
  <c r="AV635" i="1"/>
  <c r="AU635" i="1"/>
  <c r="AV634" i="1"/>
  <c r="AU634" i="1"/>
  <c r="AV633" i="1"/>
  <c r="AU633" i="1"/>
  <c r="AV632" i="1"/>
  <c r="AU632" i="1"/>
  <c r="AV631" i="1"/>
  <c r="AU631" i="1"/>
  <c r="AV630" i="1"/>
  <c r="AU630" i="1"/>
  <c r="AV629" i="1"/>
  <c r="AU629" i="1"/>
  <c r="AV628" i="1"/>
  <c r="AU628" i="1"/>
  <c r="AV627" i="1"/>
  <c r="AU627" i="1"/>
  <c r="AV626" i="1"/>
  <c r="AU626" i="1"/>
  <c r="AV625" i="1"/>
  <c r="AU625" i="1"/>
  <c r="AV624" i="1"/>
  <c r="AU624" i="1"/>
  <c r="AV623" i="1"/>
  <c r="AU623" i="1"/>
  <c r="AV622" i="1"/>
  <c r="AU622" i="1"/>
  <c r="AV621" i="1"/>
  <c r="AU621" i="1"/>
  <c r="AV620" i="1"/>
  <c r="AU620" i="1"/>
  <c r="AV619" i="1"/>
  <c r="AU619" i="1"/>
  <c r="AV618" i="1"/>
  <c r="AU618" i="1"/>
  <c r="AV617" i="1"/>
  <c r="AU617" i="1"/>
  <c r="AV616" i="1"/>
  <c r="AU616" i="1"/>
  <c r="AV615" i="1"/>
  <c r="AU615" i="1"/>
  <c r="AV614" i="1"/>
  <c r="AU614" i="1"/>
  <c r="AV613" i="1"/>
  <c r="AU613" i="1"/>
  <c r="AV612" i="1"/>
  <c r="AU612" i="1"/>
  <c r="AV611" i="1"/>
  <c r="AU611" i="1"/>
  <c r="AV610" i="1"/>
  <c r="AU610" i="1"/>
  <c r="AV609" i="1"/>
  <c r="AU609" i="1"/>
  <c r="AV608" i="1"/>
  <c r="AU608" i="1"/>
  <c r="AV607" i="1"/>
  <c r="AU607" i="1"/>
  <c r="AV606" i="1"/>
  <c r="AU606" i="1"/>
  <c r="AV605" i="1"/>
  <c r="AU605" i="1"/>
  <c r="AV604" i="1"/>
  <c r="AU604" i="1"/>
  <c r="AV603" i="1"/>
  <c r="AU603" i="1"/>
  <c r="AV602" i="1"/>
  <c r="AU602" i="1"/>
  <c r="AV601" i="1"/>
  <c r="AU601" i="1"/>
  <c r="AV600" i="1"/>
  <c r="AU600" i="1"/>
  <c r="AV599" i="1"/>
  <c r="AU599" i="1"/>
  <c r="AV598" i="1"/>
  <c r="AU598" i="1"/>
  <c r="AV597" i="1"/>
  <c r="AU597" i="1"/>
  <c r="AV596" i="1"/>
  <c r="AU596" i="1"/>
  <c r="AV595" i="1"/>
  <c r="AU595" i="1"/>
  <c r="AV594" i="1"/>
  <c r="AU594" i="1"/>
  <c r="AV593" i="1"/>
  <c r="AU593" i="1"/>
  <c r="AV592" i="1"/>
  <c r="AU592" i="1"/>
  <c r="AV591" i="1"/>
  <c r="AU591" i="1"/>
  <c r="AV590" i="1"/>
  <c r="AU590" i="1"/>
  <c r="AV589" i="1"/>
  <c r="AU589" i="1"/>
  <c r="AV588" i="1"/>
  <c r="AU588" i="1"/>
  <c r="AV587" i="1"/>
  <c r="AU587" i="1"/>
  <c r="AV586" i="1"/>
  <c r="AU586" i="1"/>
  <c r="AV585" i="1"/>
  <c r="AU585" i="1"/>
  <c r="AV584" i="1"/>
  <c r="AU584" i="1"/>
  <c r="AV583" i="1"/>
  <c r="AU583" i="1"/>
  <c r="AV582" i="1"/>
  <c r="AU582" i="1"/>
  <c r="AV581" i="1"/>
  <c r="AU581" i="1"/>
  <c r="AV580" i="1"/>
  <c r="AU580" i="1"/>
  <c r="AV579" i="1"/>
  <c r="AU579" i="1"/>
  <c r="AV578" i="1"/>
  <c r="AU578" i="1"/>
  <c r="AV577" i="1"/>
  <c r="AU577" i="1"/>
  <c r="AV576" i="1"/>
  <c r="AU576" i="1"/>
  <c r="AV575" i="1"/>
  <c r="AU575" i="1"/>
  <c r="AV574" i="1"/>
  <c r="AU574" i="1"/>
  <c r="AV573" i="1"/>
  <c r="AU573" i="1"/>
  <c r="AV572" i="1"/>
  <c r="AU572" i="1"/>
  <c r="AV571" i="1"/>
  <c r="AU571" i="1"/>
  <c r="AV570" i="1"/>
  <c r="AU570" i="1"/>
  <c r="AV569" i="1"/>
  <c r="AU569" i="1"/>
  <c r="AV568" i="1"/>
  <c r="AU568" i="1"/>
  <c r="AV567" i="1"/>
  <c r="AU567" i="1"/>
  <c r="AV566" i="1"/>
  <c r="AU566" i="1"/>
  <c r="AV565" i="1"/>
  <c r="AU565" i="1"/>
  <c r="AV564" i="1"/>
  <c r="AU564" i="1"/>
  <c r="AV563" i="1"/>
  <c r="AU563" i="1"/>
  <c r="AV562" i="1"/>
  <c r="AU562" i="1"/>
  <c r="AV561" i="1"/>
  <c r="AU561" i="1"/>
  <c r="AV560" i="1"/>
  <c r="AU560" i="1"/>
  <c r="AV559" i="1"/>
  <c r="AU559" i="1"/>
  <c r="AV558" i="1"/>
  <c r="AU558" i="1"/>
  <c r="AV557" i="1"/>
  <c r="AU557" i="1"/>
  <c r="AV556" i="1"/>
  <c r="AU556" i="1"/>
  <c r="AV555" i="1"/>
  <c r="AU555" i="1"/>
  <c r="AV554" i="1"/>
  <c r="AU554" i="1"/>
  <c r="AV553" i="1"/>
  <c r="AU553" i="1"/>
  <c r="AV552" i="1"/>
  <c r="AU552" i="1"/>
  <c r="AV551" i="1"/>
  <c r="AU551" i="1"/>
  <c r="AV550" i="1"/>
  <c r="AU550" i="1"/>
  <c r="AV549" i="1"/>
  <c r="AU549" i="1"/>
  <c r="AV548" i="1"/>
  <c r="AU548" i="1"/>
  <c r="AV547" i="1"/>
  <c r="AU547" i="1"/>
  <c r="AV546" i="1"/>
  <c r="AU546" i="1"/>
  <c r="AV545" i="1"/>
  <c r="AU545" i="1"/>
  <c r="AV544" i="1"/>
  <c r="AU544" i="1"/>
  <c r="AV543" i="1"/>
  <c r="AU543" i="1"/>
  <c r="AV542" i="1"/>
  <c r="AU542" i="1"/>
  <c r="AV541" i="1"/>
  <c r="AU541" i="1"/>
  <c r="AV540" i="1"/>
  <c r="AU540" i="1"/>
  <c r="AV539" i="1"/>
  <c r="AU539" i="1"/>
  <c r="AV538" i="1"/>
  <c r="AU538" i="1"/>
  <c r="AV537" i="1"/>
  <c r="AU537" i="1"/>
  <c r="AV536" i="1"/>
  <c r="AU536" i="1"/>
  <c r="AV535" i="1"/>
  <c r="AU535" i="1"/>
  <c r="AV534" i="1"/>
  <c r="AU534" i="1"/>
  <c r="AV533" i="1"/>
  <c r="AU533" i="1"/>
  <c r="AV532" i="1"/>
  <c r="AU532" i="1"/>
  <c r="AV531" i="1"/>
  <c r="AU531" i="1"/>
  <c r="AV530" i="1"/>
  <c r="AU530" i="1"/>
  <c r="AV529" i="1"/>
  <c r="AU529" i="1"/>
  <c r="AV528" i="1"/>
  <c r="AU528" i="1"/>
  <c r="AV527" i="1"/>
  <c r="AU527" i="1"/>
  <c r="AV526" i="1"/>
  <c r="AU526" i="1"/>
  <c r="AV525" i="1"/>
  <c r="AU525" i="1"/>
  <c r="AV524" i="1"/>
  <c r="AU524" i="1"/>
  <c r="AV523" i="1"/>
  <c r="AU523" i="1"/>
  <c r="AV522" i="1"/>
  <c r="AU522" i="1"/>
  <c r="AV521" i="1"/>
  <c r="AU521" i="1"/>
  <c r="AV520" i="1"/>
  <c r="AU520" i="1"/>
  <c r="AV519" i="1"/>
  <c r="AU519" i="1"/>
  <c r="AV518" i="1"/>
  <c r="AU518" i="1"/>
  <c r="AV517" i="1"/>
  <c r="AU517" i="1"/>
  <c r="AV516" i="1"/>
  <c r="AU516" i="1"/>
  <c r="AV515" i="1"/>
  <c r="AU515" i="1"/>
  <c r="AV514" i="1"/>
  <c r="AU514" i="1"/>
  <c r="AV513" i="1"/>
  <c r="AU513" i="1"/>
  <c r="AV512" i="1"/>
  <c r="AU512" i="1"/>
  <c r="AV511" i="1"/>
  <c r="AU511" i="1"/>
  <c r="AV510" i="1"/>
  <c r="AU510" i="1"/>
  <c r="AV509" i="1"/>
  <c r="AU509" i="1"/>
  <c r="AV508" i="1"/>
  <c r="AU508" i="1"/>
  <c r="AV507" i="1"/>
  <c r="AU507" i="1"/>
  <c r="AV506" i="1"/>
  <c r="AU506" i="1"/>
  <c r="AV505" i="1"/>
  <c r="AU505" i="1"/>
  <c r="AV504" i="1"/>
  <c r="AU504" i="1"/>
  <c r="AV503" i="1"/>
  <c r="AU503" i="1"/>
  <c r="AV502" i="1"/>
  <c r="AU502" i="1"/>
  <c r="AV501" i="1"/>
  <c r="AU501" i="1"/>
  <c r="AV500" i="1"/>
  <c r="AU500" i="1"/>
  <c r="AV499" i="1"/>
  <c r="AU499" i="1"/>
  <c r="AV498" i="1"/>
  <c r="AU498" i="1"/>
  <c r="AV497" i="1"/>
  <c r="AU497" i="1"/>
  <c r="AV496" i="1"/>
  <c r="AU496" i="1"/>
  <c r="AV495" i="1"/>
  <c r="AU495" i="1"/>
  <c r="AV494" i="1"/>
  <c r="AU494" i="1"/>
  <c r="AV493" i="1"/>
  <c r="AU493" i="1"/>
  <c r="AV492" i="1"/>
  <c r="AU492" i="1"/>
  <c r="AV491" i="1"/>
  <c r="AU491" i="1"/>
  <c r="AV490" i="1"/>
  <c r="AU490" i="1"/>
  <c r="AV489" i="1"/>
  <c r="AU489" i="1"/>
  <c r="AV488" i="1"/>
  <c r="AU488" i="1"/>
  <c r="AV487" i="1"/>
  <c r="AU487" i="1"/>
  <c r="AV486" i="1"/>
  <c r="AU486" i="1"/>
  <c r="AV485" i="1"/>
  <c r="AU485" i="1"/>
  <c r="AV484" i="1"/>
  <c r="AU484" i="1"/>
  <c r="AV483" i="1"/>
  <c r="AU483" i="1"/>
  <c r="AV482" i="1"/>
  <c r="AU482" i="1"/>
  <c r="AV481" i="1"/>
  <c r="AU481" i="1"/>
  <c r="AV480" i="1"/>
  <c r="AU480" i="1"/>
  <c r="AV479" i="1"/>
  <c r="AU479" i="1"/>
  <c r="AV478" i="1"/>
  <c r="AU478" i="1"/>
  <c r="AV477" i="1"/>
  <c r="AU477" i="1"/>
  <c r="AV476" i="1"/>
  <c r="AU476" i="1"/>
  <c r="AV475" i="1"/>
  <c r="AU475" i="1"/>
  <c r="AV474" i="1"/>
  <c r="AU474" i="1"/>
  <c r="AV473" i="1"/>
  <c r="AU473" i="1"/>
  <c r="AV472" i="1"/>
  <c r="AU472" i="1"/>
  <c r="AV471" i="1"/>
  <c r="AU471" i="1"/>
  <c r="AV470" i="1"/>
  <c r="AU470" i="1"/>
  <c r="AV469" i="1"/>
  <c r="AU469" i="1"/>
  <c r="AV468" i="1"/>
  <c r="AU468" i="1"/>
  <c r="AV467" i="1"/>
  <c r="AU467" i="1"/>
  <c r="AV466" i="1"/>
  <c r="AU466" i="1"/>
  <c r="AV465" i="1"/>
  <c r="AU465" i="1"/>
  <c r="AV464" i="1"/>
  <c r="AU464" i="1"/>
  <c r="AV463" i="1"/>
  <c r="AU463" i="1"/>
  <c r="AV462" i="1"/>
  <c r="AU462" i="1"/>
  <c r="AV461" i="1"/>
  <c r="AU461" i="1"/>
  <c r="AV460" i="1"/>
  <c r="AU460" i="1"/>
  <c r="AV459" i="1"/>
  <c r="AU459" i="1"/>
  <c r="AV458" i="1"/>
  <c r="AU458" i="1"/>
  <c r="AV457" i="1"/>
  <c r="AU457" i="1"/>
  <c r="AV456" i="1"/>
  <c r="AU456" i="1"/>
  <c r="AV455" i="1"/>
  <c r="AU455" i="1"/>
  <c r="AV454" i="1"/>
  <c r="AU454" i="1"/>
  <c r="AV453" i="1"/>
  <c r="AU453" i="1"/>
  <c r="AV452" i="1"/>
  <c r="AU452" i="1"/>
  <c r="AV451" i="1"/>
  <c r="AU451" i="1"/>
  <c r="AV450" i="1"/>
  <c r="AU450" i="1"/>
  <c r="AV449" i="1"/>
  <c r="AU449" i="1"/>
  <c r="AV448" i="1"/>
  <c r="AU448" i="1"/>
  <c r="AV447" i="1"/>
  <c r="AU447" i="1"/>
  <c r="AV446" i="1"/>
  <c r="AU446" i="1"/>
  <c r="AV445" i="1"/>
  <c r="AU445" i="1"/>
  <c r="AV444" i="1"/>
  <c r="AU444" i="1"/>
  <c r="AV443" i="1"/>
  <c r="AU443" i="1"/>
  <c r="AV442" i="1"/>
  <c r="AU442" i="1"/>
  <c r="AV441" i="1"/>
  <c r="AU441" i="1"/>
  <c r="AV440" i="1"/>
  <c r="AU440" i="1"/>
  <c r="AV439" i="1"/>
  <c r="AU439" i="1"/>
  <c r="AV438" i="1"/>
  <c r="AU438" i="1"/>
  <c r="AV437" i="1"/>
  <c r="AU437" i="1"/>
  <c r="AV436" i="1"/>
  <c r="AU436" i="1"/>
  <c r="AV435" i="1"/>
  <c r="AU435" i="1"/>
  <c r="AV434" i="1"/>
  <c r="AU434" i="1"/>
  <c r="AV433" i="1"/>
  <c r="AU433" i="1"/>
  <c r="AV432" i="1"/>
  <c r="AU432" i="1"/>
  <c r="AV431" i="1"/>
  <c r="AU431" i="1"/>
  <c r="AV430" i="1"/>
  <c r="AU430" i="1"/>
  <c r="AV429" i="1"/>
  <c r="AU429" i="1"/>
  <c r="AV428" i="1"/>
  <c r="AU428" i="1"/>
  <c r="AV427" i="1"/>
  <c r="AU427" i="1"/>
  <c r="AV426" i="1"/>
  <c r="AU426" i="1"/>
  <c r="AV425" i="1"/>
  <c r="AU425" i="1"/>
  <c r="AV424" i="1"/>
  <c r="AU424" i="1"/>
  <c r="AV423" i="1"/>
  <c r="AU423" i="1"/>
  <c r="AV422" i="1"/>
  <c r="AU422" i="1"/>
  <c r="AV421" i="1"/>
  <c r="AU421" i="1"/>
  <c r="AV420" i="1"/>
  <c r="AU420" i="1"/>
  <c r="AV419" i="1"/>
  <c r="AU419" i="1"/>
  <c r="AV418" i="1"/>
  <c r="AU418" i="1"/>
  <c r="AV417" i="1"/>
  <c r="AU417" i="1"/>
  <c r="AV416" i="1"/>
  <c r="AU416" i="1"/>
  <c r="AV415" i="1"/>
  <c r="AU415" i="1"/>
  <c r="AV414" i="1"/>
  <c r="AU414" i="1"/>
  <c r="AV413" i="1"/>
  <c r="AU413" i="1"/>
  <c r="AV412" i="1"/>
  <c r="AU412" i="1"/>
  <c r="AV411" i="1"/>
  <c r="AU411" i="1"/>
  <c r="AV410" i="1"/>
  <c r="AU410" i="1"/>
  <c r="AV409" i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BC70" i="1" s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BC69" i="1" s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BC66" i="1" s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BC62" i="1" s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BC61" i="1" s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BC59" i="1" s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BC54" i="1" s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BC53" i="1" s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BC51" i="1" s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BC50" i="1" s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BC49" i="1" s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BC46" i="1" s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BC43" i="1" s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BC42" i="1" s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BC41" i="1" s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BC39" i="1" s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BC38" i="1" s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BC34" i="1" s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BC33" i="1" s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BC30" i="1" s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BC27" i="1" s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BC26" i="1" s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BC22" i="1" s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BC21" i="1" s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BC18" i="1" s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BC13" i="1" s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BC11" i="1" s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BC10" i="1" s="1"/>
  <c r="H10" i="1"/>
  <c r="G10" i="1"/>
  <c r="F10" i="1"/>
  <c r="E10" i="1"/>
  <c r="D10" i="1"/>
  <c r="C10" i="1"/>
  <c r="B10" i="1"/>
  <c r="AW519" i="1"/>
  <c r="AY519" i="1" s="1"/>
  <c r="AW520" i="1"/>
  <c r="AY520" i="1" s="1"/>
  <c r="AW527" i="1"/>
  <c r="AY527" i="1" s="1"/>
  <c r="AW551" i="1"/>
  <c r="AY551" i="1" s="1"/>
  <c r="AW552" i="1"/>
  <c r="AW559" i="1"/>
  <c r="AY559" i="1" s="1"/>
  <c r="AW583" i="1"/>
  <c r="AY583" i="1" s="1"/>
  <c r="AW584" i="1"/>
  <c r="AY584" i="1" s="1"/>
  <c r="AW591" i="1"/>
  <c r="AY591" i="1" s="1"/>
  <c r="AW615" i="1"/>
  <c r="AY615" i="1" s="1"/>
  <c r="AW616" i="1"/>
  <c r="AY616" i="1" s="1"/>
  <c r="AW623" i="1"/>
  <c r="AY623" i="1" s="1"/>
  <c r="AW647" i="1"/>
  <c r="AW648" i="1"/>
  <c r="AW655" i="1"/>
  <c r="AY655" i="1" s="1"/>
  <c r="AW679" i="1"/>
  <c r="AY679" i="1" s="1"/>
  <c r="AW680" i="1"/>
  <c r="AY680" i="1" s="1"/>
  <c r="AW687" i="1"/>
  <c r="AY687" i="1" s="1"/>
  <c r="AW711" i="1"/>
  <c r="AY711" i="1" s="1"/>
  <c r="AW712" i="1"/>
  <c r="AY712" i="1" s="1"/>
  <c r="AW719" i="1"/>
  <c r="AY719" i="1" s="1"/>
  <c r="AW743" i="1"/>
  <c r="AW744" i="1"/>
  <c r="AY744" i="1" s="1"/>
  <c r="AW751" i="1"/>
  <c r="AY751" i="1" s="1"/>
  <c r="AW775" i="1"/>
  <c r="AY775" i="1" s="1"/>
  <c r="AW776" i="1"/>
  <c r="AY776" i="1" s="1"/>
  <c r="AW783" i="1"/>
  <c r="AY783" i="1" s="1"/>
  <c r="AW807" i="1"/>
  <c r="AY807" i="1" s="1"/>
  <c r="AW808" i="1"/>
  <c r="AT9" i="1"/>
  <c r="AZ5" i="1" s="1"/>
  <c r="AY529" i="1"/>
  <c r="AY552" i="1"/>
  <c r="AY560" i="1"/>
  <c r="AY593" i="1"/>
  <c r="AY647" i="1"/>
  <c r="AY648" i="1"/>
  <c r="AY666" i="1"/>
  <c r="AY699" i="1"/>
  <c r="AY743" i="1"/>
  <c r="AY808" i="1"/>
  <c r="AW510" i="1"/>
  <c r="AY510" i="1" s="1"/>
  <c r="AW511" i="1"/>
  <c r="AY511" i="1" s="1"/>
  <c r="AW512" i="1"/>
  <c r="AY512" i="1" s="1"/>
  <c r="AW513" i="1"/>
  <c r="AY513" i="1" s="1"/>
  <c r="AW514" i="1"/>
  <c r="AY514" i="1" s="1"/>
  <c r="AW515" i="1"/>
  <c r="AY515" i="1" s="1"/>
  <c r="AW516" i="1"/>
  <c r="AY516" i="1" s="1"/>
  <c r="AW517" i="1"/>
  <c r="AY517" i="1" s="1"/>
  <c r="AW518" i="1"/>
  <c r="AY518" i="1" s="1"/>
  <c r="AW521" i="1"/>
  <c r="AY521" i="1" s="1"/>
  <c r="AW522" i="1"/>
  <c r="AY522" i="1" s="1"/>
  <c r="AW523" i="1"/>
  <c r="AY523" i="1" s="1"/>
  <c r="AW524" i="1"/>
  <c r="AY524" i="1" s="1"/>
  <c r="AW525" i="1"/>
  <c r="AY525" i="1" s="1"/>
  <c r="AW526" i="1"/>
  <c r="AY526" i="1" s="1"/>
  <c r="AW528" i="1"/>
  <c r="AY528" i="1" s="1"/>
  <c r="AW529" i="1"/>
  <c r="AW530" i="1"/>
  <c r="AY530" i="1" s="1"/>
  <c r="AW531" i="1"/>
  <c r="AY531" i="1" s="1"/>
  <c r="AW532" i="1"/>
  <c r="AY532" i="1" s="1"/>
  <c r="AW533" i="1"/>
  <c r="AY533" i="1" s="1"/>
  <c r="AW534" i="1"/>
  <c r="AY534" i="1" s="1"/>
  <c r="AW535" i="1"/>
  <c r="AY535" i="1" s="1"/>
  <c r="AW536" i="1"/>
  <c r="AY536" i="1" s="1"/>
  <c r="AW537" i="1"/>
  <c r="AY537" i="1" s="1"/>
  <c r="AW538" i="1"/>
  <c r="AY538" i="1" s="1"/>
  <c r="AW539" i="1"/>
  <c r="AY539" i="1" s="1"/>
  <c r="AW540" i="1"/>
  <c r="AY540" i="1" s="1"/>
  <c r="AW541" i="1"/>
  <c r="AY541" i="1" s="1"/>
  <c r="AW542" i="1"/>
  <c r="AY542" i="1" s="1"/>
  <c r="AW543" i="1"/>
  <c r="AY543" i="1" s="1"/>
  <c r="AW544" i="1"/>
  <c r="AY544" i="1" s="1"/>
  <c r="AW545" i="1"/>
  <c r="AY545" i="1" s="1"/>
  <c r="AW546" i="1"/>
  <c r="AY546" i="1" s="1"/>
  <c r="AW547" i="1"/>
  <c r="AY547" i="1" s="1"/>
  <c r="AW548" i="1"/>
  <c r="AY548" i="1" s="1"/>
  <c r="AW549" i="1"/>
  <c r="AY549" i="1" s="1"/>
  <c r="AW550" i="1"/>
  <c r="AY550" i="1" s="1"/>
  <c r="AW553" i="1"/>
  <c r="AY553" i="1" s="1"/>
  <c r="AW554" i="1"/>
  <c r="AY554" i="1" s="1"/>
  <c r="AW555" i="1"/>
  <c r="AY555" i="1" s="1"/>
  <c r="AW556" i="1"/>
  <c r="AY556" i="1" s="1"/>
  <c r="AW557" i="1"/>
  <c r="AY557" i="1" s="1"/>
  <c r="AW558" i="1"/>
  <c r="AY558" i="1" s="1"/>
  <c r="AW560" i="1"/>
  <c r="AW561" i="1"/>
  <c r="AY561" i="1" s="1"/>
  <c r="AW562" i="1"/>
  <c r="AY562" i="1" s="1"/>
  <c r="AW563" i="1"/>
  <c r="AY563" i="1" s="1"/>
  <c r="AW564" i="1"/>
  <c r="AY564" i="1" s="1"/>
  <c r="AW565" i="1"/>
  <c r="AY565" i="1" s="1"/>
  <c r="AW566" i="1"/>
  <c r="AY566" i="1" s="1"/>
  <c r="AW567" i="1"/>
  <c r="AY567" i="1" s="1"/>
  <c r="AW568" i="1"/>
  <c r="AY568" i="1" s="1"/>
  <c r="AW569" i="1"/>
  <c r="AY569" i="1" s="1"/>
  <c r="AW570" i="1"/>
  <c r="AY570" i="1" s="1"/>
  <c r="AW571" i="1"/>
  <c r="AY571" i="1" s="1"/>
  <c r="AW572" i="1"/>
  <c r="AY572" i="1" s="1"/>
  <c r="AW573" i="1"/>
  <c r="AY573" i="1" s="1"/>
  <c r="AW574" i="1"/>
  <c r="AY574" i="1" s="1"/>
  <c r="AW575" i="1"/>
  <c r="AY575" i="1" s="1"/>
  <c r="AW576" i="1"/>
  <c r="AY576" i="1" s="1"/>
  <c r="AW577" i="1"/>
  <c r="AY577" i="1" s="1"/>
  <c r="AW578" i="1"/>
  <c r="AY578" i="1" s="1"/>
  <c r="AW579" i="1"/>
  <c r="AY579" i="1" s="1"/>
  <c r="AW580" i="1"/>
  <c r="AY580" i="1" s="1"/>
  <c r="AW581" i="1"/>
  <c r="AY581" i="1" s="1"/>
  <c r="AW582" i="1"/>
  <c r="AY582" i="1" s="1"/>
  <c r="AW585" i="1"/>
  <c r="AY585" i="1" s="1"/>
  <c r="AW586" i="1"/>
  <c r="AY586" i="1" s="1"/>
  <c r="AW587" i="1"/>
  <c r="AY587" i="1" s="1"/>
  <c r="AW588" i="1"/>
  <c r="AY588" i="1" s="1"/>
  <c r="AW589" i="1"/>
  <c r="AY589" i="1" s="1"/>
  <c r="AW590" i="1"/>
  <c r="AY590" i="1" s="1"/>
  <c r="AW592" i="1"/>
  <c r="AY592" i="1" s="1"/>
  <c r="AW593" i="1"/>
  <c r="AW594" i="1"/>
  <c r="AY594" i="1" s="1"/>
  <c r="AW595" i="1"/>
  <c r="AY595" i="1" s="1"/>
  <c r="AW596" i="1"/>
  <c r="AY596" i="1" s="1"/>
  <c r="AW597" i="1"/>
  <c r="AY597" i="1" s="1"/>
  <c r="AW598" i="1"/>
  <c r="AY598" i="1" s="1"/>
  <c r="AW599" i="1"/>
  <c r="AY599" i="1" s="1"/>
  <c r="AW600" i="1"/>
  <c r="AY600" i="1" s="1"/>
  <c r="AW601" i="1"/>
  <c r="AY601" i="1" s="1"/>
  <c r="AW602" i="1"/>
  <c r="AY602" i="1" s="1"/>
  <c r="AW603" i="1"/>
  <c r="AY603" i="1" s="1"/>
  <c r="AW604" i="1"/>
  <c r="AY604" i="1" s="1"/>
  <c r="AW605" i="1"/>
  <c r="AY605" i="1" s="1"/>
  <c r="AW606" i="1"/>
  <c r="AY606" i="1" s="1"/>
  <c r="AW607" i="1"/>
  <c r="AY607" i="1" s="1"/>
  <c r="AW608" i="1"/>
  <c r="AY608" i="1" s="1"/>
  <c r="AW609" i="1"/>
  <c r="AY609" i="1" s="1"/>
  <c r="AW610" i="1"/>
  <c r="AY610" i="1" s="1"/>
  <c r="AW611" i="1"/>
  <c r="AY611" i="1" s="1"/>
  <c r="AW612" i="1"/>
  <c r="AY612" i="1" s="1"/>
  <c r="AW613" i="1"/>
  <c r="AY613" i="1" s="1"/>
  <c r="AW614" i="1"/>
  <c r="AY614" i="1" s="1"/>
  <c r="AW617" i="1"/>
  <c r="AY617" i="1" s="1"/>
  <c r="AW618" i="1"/>
  <c r="AY618" i="1" s="1"/>
  <c r="AW619" i="1"/>
  <c r="AY619" i="1" s="1"/>
  <c r="AW620" i="1"/>
  <c r="AY620" i="1" s="1"/>
  <c r="AW621" i="1"/>
  <c r="AY621" i="1" s="1"/>
  <c r="AW622" i="1"/>
  <c r="AY622" i="1" s="1"/>
  <c r="AW624" i="1"/>
  <c r="AY624" i="1" s="1"/>
  <c r="AW625" i="1"/>
  <c r="AY625" i="1" s="1"/>
  <c r="AW626" i="1"/>
  <c r="AY626" i="1" s="1"/>
  <c r="AW627" i="1"/>
  <c r="AY627" i="1" s="1"/>
  <c r="AW628" i="1"/>
  <c r="AY628" i="1" s="1"/>
  <c r="AW629" i="1"/>
  <c r="AY629" i="1" s="1"/>
  <c r="AW630" i="1"/>
  <c r="AY630" i="1" s="1"/>
  <c r="AW631" i="1"/>
  <c r="AY631" i="1" s="1"/>
  <c r="AW632" i="1"/>
  <c r="AY632" i="1" s="1"/>
  <c r="AW633" i="1"/>
  <c r="AY633" i="1" s="1"/>
  <c r="AW634" i="1"/>
  <c r="AY634" i="1" s="1"/>
  <c r="AW635" i="1"/>
  <c r="AY635" i="1" s="1"/>
  <c r="AW636" i="1"/>
  <c r="AY636" i="1" s="1"/>
  <c r="AW637" i="1"/>
  <c r="AY637" i="1" s="1"/>
  <c r="AW638" i="1"/>
  <c r="AY638" i="1" s="1"/>
  <c r="AW639" i="1"/>
  <c r="AY639" i="1" s="1"/>
  <c r="AW640" i="1"/>
  <c r="AY640" i="1" s="1"/>
  <c r="AW641" i="1"/>
  <c r="AY641" i="1" s="1"/>
  <c r="AW642" i="1"/>
  <c r="AY642" i="1" s="1"/>
  <c r="AW643" i="1"/>
  <c r="AY643" i="1" s="1"/>
  <c r="AW644" i="1"/>
  <c r="AY644" i="1" s="1"/>
  <c r="AW645" i="1"/>
  <c r="AY645" i="1" s="1"/>
  <c r="AW646" i="1"/>
  <c r="AY646" i="1" s="1"/>
  <c r="AW649" i="1"/>
  <c r="AY649" i="1" s="1"/>
  <c r="AW650" i="1"/>
  <c r="AY650" i="1" s="1"/>
  <c r="AW651" i="1"/>
  <c r="AY651" i="1" s="1"/>
  <c r="AW652" i="1"/>
  <c r="AY652" i="1" s="1"/>
  <c r="AW653" i="1"/>
  <c r="AY653" i="1" s="1"/>
  <c r="AW654" i="1"/>
  <c r="AY654" i="1" s="1"/>
  <c r="AW656" i="1"/>
  <c r="AY656" i="1" s="1"/>
  <c r="AW657" i="1"/>
  <c r="AY657" i="1" s="1"/>
  <c r="AW658" i="1"/>
  <c r="AY658" i="1" s="1"/>
  <c r="AW659" i="1"/>
  <c r="AY659" i="1" s="1"/>
  <c r="AW660" i="1"/>
  <c r="AY660" i="1" s="1"/>
  <c r="AW661" i="1"/>
  <c r="AY661" i="1" s="1"/>
  <c r="AW662" i="1"/>
  <c r="AY662" i="1" s="1"/>
  <c r="AW663" i="1"/>
  <c r="AY663" i="1" s="1"/>
  <c r="AW664" i="1"/>
  <c r="AY664" i="1" s="1"/>
  <c r="AW665" i="1"/>
  <c r="AY665" i="1" s="1"/>
  <c r="AW666" i="1"/>
  <c r="AW667" i="1"/>
  <c r="AY667" i="1" s="1"/>
  <c r="AW668" i="1"/>
  <c r="AY668" i="1" s="1"/>
  <c r="AW669" i="1"/>
  <c r="AY669" i="1" s="1"/>
  <c r="AW670" i="1"/>
  <c r="AY670" i="1" s="1"/>
  <c r="AW671" i="1"/>
  <c r="AY671" i="1" s="1"/>
  <c r="AW672" i="1"/>
  <c r="AY672" i="1" s="1"/>
  <c r="AW673" i="1"/>
  <c r="AY673" i="1" s="1"/>
  <c r="AW674" i="1"/>
  <c r="AY674" i="1" s="1"/>
  <c r="AW675" i="1"/>
  <c r="AY675" i="1" s="1"/>
  <c r="AW676" i="1"/>
  <c r="AY676" i="1" s="1"/>
  <c r="AW677" i="1"/>
  <c r="AY677" i="1" s="1"/>
  <c r="AW678" i="1"/>
  <c r="AY678" i="1" s="1"/>
  <c r="AW681" i="1"/>
  <c r="AY681" i="1" s="1"/>
  <c r="AW682" i="1"/>
  <c r="AY682" i="1" s="1"/>
  <c r="AW683" i="1"/>
  <c r="AY683" i="1" s="1"/>
  <c r="AW684" i="1"/>
  <c r="AY684" i="1" s="1"/>
  <c r="AW685" i="1"/>
  <c r="AY685" i="1" s="1"/>
  <c r="AW686" i="1"/>
  <c r="AY686" i="1" s="1"/>
  <c r="AW688" i="1"/>
  <c r="AY688" i="1" s="1"/>
  <c r="AW689" i="1"/>
  <c r="AY689" i="1" s="1"/>
  <c r="AW690" i="1"/>
  <c r="AY690" i="1" s="1"/>
  <c r="AW691" i="1"/>
  <c r="AY691" i="1" s="1"/>
  <c r="AW692" i="1"/>
  <c r="AY692" i="1" s="1"/>
  <c r="AW693" i="1"/>
  <c r="AY693" i="1" s="1"/>
  <c r="AW694" i="1"/>
  <c r="AY694" i="1" s="1"/>
  <c r="AW695" i="1"/>
  <c r="AY695" i="1" s="1"/>
  <c r="AW696" i="1"/>
  <c r="AY696" i="1" s="1"/>
  <c r="AW697" i="1"/>
  <c r="AY697" i="1" s="1"/>
  <c r="AW698" i="1"/>
  <c r="AY698" i="1" s="1"/>
  <c r="AW699" i="1"/>
  <c r="AW700" i="1"/>
  <c r="AY700" i="1" s="1"/>
  <c r="AW701" i="1"/>
  <c r="AY701" i="1" s="1"/>
  <c r="AW702" i="1"/>
  <c r="AY702" i="1" s="1"/>
  <c r="AW703" i="1"/>
  <c r="AY703" i="1" s="1"/>
  <c r="AW704" i="1"/>
  <c r="AY704" i="1" s="1"/>
  <c r="AW705" i="1"/>
  <c r="AY705" i="1" s="1"/>
  <c r="AW706" i="1"/>
  <c r="AY706" i="1" s="1"/>
  <c r="AW707" i="1"/>
  <c r="AY707" i="1" s="1"/>
  <c r="AW708" i="1"/>
  <c r="AY708" i="1" s="1"/>
  <c r="AW709" i="1"/>
  <c r="AY709" i="1" s="1"/>
  <c r="AW710" i="1"/>
  <c r="AY710" i="1" s="1"/>
  <c r="AW713" i="1"/>
  <c r="AY713" i="1" s="1"/>
  <c r="AW714" i="1"/>
  <c r="AY714" i="1" s="1"/>
  <c r="AW715" i="1"/>
  <c r="AY715" i="1" s="1"/>
  <c r="AW716" i="1"/>
  <c r="AY716" i="1" s="1"/>
  <c r="AW717" i="1"/>
  <c r="AY717" i="1" s="1"/>
  <c r="AW718" i="1"/>
  <c r="AY718" i="1" s="1"/>
  <c r="AW720" i="1"/>
  <c r="AY720" i="1" s="1"/>
  <c r="AW721" i="1"/>
  <c r="AY721" i="1" s="1"/>
  <c r="AW722" i="1"/>
  <c r="AY722" i="1" s="1"/>
  <c r="AW723" i="1"/>
  <c r="AY723" i="1" s="1"/>
  <c r="AW724" i="1"/>
  <c r="AY724" i="1" s="1"/>
  <c r="AW725" i="1"/>
  <c r="AY725" i="1" s="1"/>
  <c r="AW726" i="1"/>
  <c r="AY726" i="1" s="1"/>
  <c r="AW727" i="1"/>
  <c r="AY727" i="1" s="1"/>
  <c r="AW728" i="1"/>
  <c r="AY728" i="1" s="1"/>
  <c r="AW729" i="1"/>
  <c r="AY729" i="1" s="1"/>
  <c r="AW730" i="1"/>
  <c r="AY730" i="1" s="1"/>
  <c r="AW731" i="1"/>
  <c r="AY731" i="1" s="1"/>
  <c r="AW732" i="1"/>
  <c r="AY732" i="1" s="1"/>
  <c r="AW733" i="1"/>
  <c r="AY733" i="1" s="1"/>
  <c r="AW734" i="1"/>
  <c r="AY734" i="1" s="1"/>
  <c r="AW735" i="1"/>
  <c r="AY735" i="1" s="1"/>
  <c r="AW736" i="1"/>
  <c r="AY736" i="1" s="1"/>
  <c r="AW737" i="1"/>
  <c r="AY737" i="1" s="1"/>
  <c r="AW738" i="1"/>
  <c r="AY738" i="1" s="1"/>
  <c r="AW739" i="1"/>
  <c r="AY739" i="1" s="1"/>
  <c r="AW740" i="1"/>
  <c r="AY740" i="1" s="1"/>
  <c r="AW741" i="1"/>
  <c r="AY741" i="1" s="1"/>
  <c r="AW742" i="1"/>
  <c r="AY742" i="1" s="1"/>
  <c r="AW745" i="1"/>
  <c r="AY745" i="1" s="1"/>
  <c r="AW746" i="1"/>
  <c r="AY746" i="1" s="1"/>
  <c r="AW747" i="1"/>
  <c r="AY747" i="1" s="1"/>
  <c r="AW748" i="1"/>
  <c r="AY748" i="1" s="1"/>
  <c r="AW749" i="1"/>
  <c r="AY749" i="1" s="1"/>
  <c r="AW750" i="1"/>
  <c r="AY750" i="1" s="1"/>
  <c r="AW752" i="1"/>
  <c r="AY752" i="1" s="1"/>
  <c r="AW753" i="1"/>
  <c r="AY753" i="1" s="1"/>
  <c r="AW754" i="1"/>
  <c r="AY754" i="1" s="1"/>
  <c r="AW755" i="1"/>
  <c r="AY755" i="1" s="1"/>
  <c r="AW756" i="1"/>
  <c r="AY756" i="1" s="1"/>
  <c r="AW757" i="1"/>
  <c r="AY757" i="1" s="1"/>
  <c r="AW758" i="1"/>
  <c r="AY758" i="1" s="1"/>
  <c r="AW759" i="1"/>
  <c r="AY759" i="1" s="1"/>
  <c r="AW760" i="1"/>
  <c r="AY760" i="1" s="1"/>
  <c r="AW761" i="1"/>
  <c r="AY761" i="1" s="1"/>
  <c r="AW762" i="1"/>
  <c r="AY762" i="1" s="1"/>
  <c r="AW763" i="1"/>
  <c r="AY763" i="1" s="1"/>
  <c r="AW764" i="1"/>
  <c r="AY764" i="1" s="1"/>
  <c r="AW765" i="1"/>
  <c r="AY765" i="1" s="1"/>
  <c r="AW766" i="1"/>
  <c r="AY766" i="1" s="1"/>
  <c r="AW767" i="1"/>
  <c r="AY767" i="1" s="1"/>
  <c r="AW768" i="1"/>
  <c r="AY768" i="1" s="1"/>
  <c r="AW769" i="1"/>
  <c r="AY769" i="1" s="1"/>
  <c r="AW770" i="1"/>
  <c r="AY770" i="1" s="1"/>
  <c r="AW771" i="1"/>
  <c r="AY771" i="1" s="1"/>
  <c r="AW772" i="1"/>
  <c r="AY772" i="1" s="1"/>
  <c r="AW773" i="1"/>
  <c r="AY773" i="1" s="1"/>
  <c r="AW774" i="1"/>
  <c r="AY774" i="1" s="1"/>
  <c r="AW777" i="1"/>
  <c r="AY777" i="1" s="1"/>
  <c r="AW778" i="1"/>
  <c r="AY778" i="1" s="1"/>
  <c r="AW779" i="1"/>
  <c r="AY779" i="1" s="1"/>
  <c r="AW780" i="1"/>
  <c r="AY780" i="1" s="1"/>
  <c r="AW781" i="1"/>
  <c r="AY781" i="1" s="1"/>
  <c r="AW782" i="1"/>
  <c r="AY782" i="1" s="1"/>
  <c r="AW784" i="1"/>
  <c r="AY784" i="1" s="1"/>
  <c r="AW785" i="1"/>
  <c r="AY785" i="1" s="1"/>
  <c r="AW786" i="1"/>
  <c r="AY786" i="1" s="1"/>
  <c r="AW787" i="1"/>
  <c r="AY787" i="1" s="1"/>
  <c r="AW788" i="1"/>
  <c r="AY788" i="1" s="1"/>
  <c r="AW789" i="1"/>
  <c r="AY789" i="1" s="1"/>
  <c r="AW790" i="1"/>
  <c r="AY790" i="1" s="1"/>
  <c r="AW791" i="1"/>
  <c r="AY791" i="1" s="1"/>
  <c r="AW792" i="1"/>
  <c r="AY792" i="1" s="1"/>
  <c r="AW793" i="1"/>
  <c r="AY793" i="1" s="1"/>
  <c r="AW794" i="1"/>
  <c r="AY794" i="1" s="1"/>
  <c r="AW795" i="1"/>
  <c r="AY795" i="1" s="1"/>
  <c r="AW796" i="1"/>
  <c r="AY796" i="1" s="1"/>
  <c r="AW797" i="1"/>
  <c r="AY797" i="1" s="1"/>
  <c r="AW798" i="1"/>
  <c r="AY798" i="1" s="1"/>
  <c r="AW799" i="1"/>
  <c r="AY799" i="1" s="1"/>
  <c r="AW800" i="1"/>
  <c r="AY800" i="1" s="1"/>
  <c r="AW801" i="1"/>
  <c r="AY801" i="1" s="1"/>
  <c r="AW802" i="1"/>
  <c r="AY802" i="1" s="1"/>
  <c r="AW803" i="1"/>
  <c r="AY803" i="1" s="1"/>
  <c r="AW804" i="1"/>
  <c r="AY804" i="1" s="1"/>
  <c r="AW805" i="1"/>
  <c r="AY805" i="1" s="1"/>
  <c r="AW806" i="1"/>
  <c r="AY806" i="1" s="1"/>
  <c r="AW809" i="1"/>
  <c r="AY809" i="1" s="1"/>
  <c r="AS556" i="1"/>
  <c r="AX556" i="1" s="1"/>
  <c r="AZ556" i="1" s="1"/>
  <c r="AS706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S524" i="1" s="1"/>
  <c r="AX524" i="1" s="1"/>
  <c r="AZ524" i="1" s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S540" i="1" s="1"/>
  <c r="AX540" i="1" s="1"/>
  <c r="AZ540" i="1" s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S572" i="1" s="1"/>
  <c r="AX572" i="1" s="1"/>
  <c r="AZ572" i="1" s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S588" i="1" s="1"/>
  <c r="AX588" i="1" s="1"/>
  <c r="AZ588" i="1" s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S603" i="1" s="1"/>
  <c r="AX603" i="1" s="1"/>
  <c r="AZ603" i="1" s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S628" i="1" s="1"/>
  <c r="AX628" i="1" s="1"/>
  <c r="AZ628" i="1" s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S642" i="1" s="1"/>
  <c r="AX642" i="1" s="1"/>
  <c r="AZ642" i="1" s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S667" i="1" s="1"/>
  <c r="AX667" i="1" s="1"/>
  <c r="AZ667" i="1" s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S692" i="1" s="1"/>
  <c r="AX692" i="1" s="1"/>
  <c r="AZ692" i="1" s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S731" i="1" s="1"/>
  <c r="AX731" i="1" s="1"/>
  <c r="AZ731" i="1" s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S756" i="1" s="1"/>
  <c r="AX756" i="1" s="1"/>
  <c r="AZ756" i="1" s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S770" i="1" s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S795" i="1" s="1"/>
  <c r="AX795" i="1" s="1"/>
  <c r="AZ795" i="1" s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AU9" i="1"/>
  <c r="BC65" i="1"/>
  <c r="BC64" i="1"/>
  <c r="BC60" i="1"/>
  <c r="BC40" i="1"/>
  <c r="BC37" i="1"/>
  <c r="BC36" i="1"/>
  <c r="BC24" i="1"/>
  <c r="BC12" i="1"/>
  <c r="AW18" i="1"/>
  <c r="AY18" i="1" s="1"/>
  <c r="AW26" i="1"/>
  <c r="AY26" i="1" s="1"/>
  <c r="AW34" i="1"/>
  <c r="AY34" i="1" s="1"/>
  <c r="AW42" i="1"/>
  <c r="AY42" i="1" s="1"/>
  <c r="AW50" i="1"/>
  <c r="AY50" i="1" s="1"/>
  <c r="AW58" i="1"/>
  <c r="AY58" i="1" s="1"/>
  <c r="AW66" i="1"/>
  <c r="AY66" i="1" s="1"/>
  <c r="AW74" i="1"/>
  <c r="AY74" i="1" s="1"/>
  <c r="AW82" i="1"/>
  <c r="AY82" i="1" s="1"/>
  <c r="AW90" i="1"/>
  <c r="AY90" i="1" s="1"/>
  <c r="AW106" i="1"/>
  <c r="AY106" i="1" s="1"/>
  <c r="AW114" i="1"/>
  <c r="AY114" i="1" s="1"/>
  <c r="AW122" i="1"/>
  <c r="AY122" i="1" s="1"/>
  <c r="AW130" i="1"/>
  <c r="AY130" i="1" s="1"/>
  <c r="AW138" i="1"/>
  <c r="AY138" i="1" s="1"/>
  <c r="AW146" i="1"/>
  <c r="AY146" i="1" s="1"/>
  <c r="AW154" i="1"/>
  <c r="AY154" i="1" s="1"/>
  <c r="AW162" i="1"/>
  <c r="AY162" i="1" s="1"/>
  <c r="AW170" i="1"/>
  <c r="AY170" i="1" s="1"/>
  <c r="AW178" i="1"/>
  <c r="AY178" i="1" s="1"/>
  <c r="AW186" i="1"/>
  <c r="AY186" i="1" s="1"/>
  <c r="AW194" i="1"/>
  <c r="AY194" i="1" s="1"/>
  <c r="AW202" i="1"/>
  <c r="AY202" i="1" s="1"/>
  <c r="AW210" i="1"/>
  <c r="AY210" i="1" s="1"/>
  <c r="AW218" i="1"/>
  <c r="AY218" i="1" s="1"/>
  <c r="AW234" i="1"/>
  <c r="AY234" i="1" s="1"/>
  <c r="AW242" i="1"/>
  <c r="AY242" i="1" s="1"/>
  <c r="AW250" i="1"/>
  <c r="AY250" i="1" s="1"/>
  <c r="AW258" i="1"/>
  <c r="AY258" i="1" s="1"/>
  <c r="AW266" i="1"/>
  <c r="AY266" i="1" s="1"/>
  <c r="AW274" i="1"/>
  <c r="AY274" i="1" s="1"/>
  <c r="AW282" i="1"/>
  <c r="AY282" i="1" s="1"/>
  <c r="AW290" i="1"/>
  <c r="AY290" i="1" s="1"/>
  <c r="AW298" i="1"/>
  <c r="AY298" i="1" s="1"/>
  <c r="AW306" i="1"/>
  <c r="AY306" i="1" s="1"/>
  <c r="AW314" i="1"/>
  <c r="AY314" i="1" s="1"/>
  <c r="AW322" i="1"/>
  <c r="AY322" i="1" s="1"/>
  <c r="AW330" i="1"/>
  <c r="AY330" i="1" s="1"/>
  <c r="AW338" i="1"/>
  <c r="AY338" i="1" s="1"/>
  <c r="AW346" i="1"/>
  <c r="AY346" i="1" s="1"/>
  <c r="AW354" i="1"/>
  <c r="AY354" i="1" s="1"/>
  <c r="AW362" i="1"/>
  <c r="AY362" i="1" s="1"/>
  <c r="AW370" i="1"/>
  <c r="AY370" i="1" s="1"/>
  <c r="AW378" i="1"/>
  <c r="AY378" i="1" s="1"/>
  <c r="AW386" i="1"/>
  <c r="AY386" i="1" s="1"/>
  <c r="AW394" i="1"/>
  <c r="AY394" i="1" s="1"/>
  <c r="AW402" i="1"/>
  <c r="AY402" i="1" s="1"/>
  <c r="AW410" i="1"/>
  <c r="AY410" i="1" s="1"/>
  <c r="AW418" i="1"/>
  <c r="AY418" i="1" s="1"/>
  <c r="AW426" i="1"/>
  <c r="AY426" i="1" s="1"/>
  <c r="AW434" i="1"/>
  <c r="AY434" i="1" s="1"/>
  <c r="AW442" i="1"/>
  <c r="AY442" i="1" s="1"/>
  <c r="AW450" i="1"/>
  <c r="AY450" i="1" s="1"/>
  <c r="AW458" i="1"/>
  <c r="AY458" i="1" s="1"/>
  <c r="AW466" i="1"/>
  <c r="AY466" i="1" s="1"/>
  <c r="AW474" i="1"/>
  <c r="AY474" i="1" s="1"/>
  <c r="AW482" i="1"/>
  <c r="AY482" i="1" s="1"/>
  <c r="AW490" i="1"/>
  <c r="AY490" i="1" s="1"/>
  <c r="AW498" i="1"/>
  <c r="AY498" i="1" s="1"/>
  <c r="AW506" i="1"/>
  <c r="AY506" i="1" s="1"/>
  <c r="BC28" i="1"/>
  <c r="BC44" i="1"/>
  <c r="BC68" i="1"/>
  <c r="BC32" i="1"/>
  <c r="AW98" i="1"/>
  <c r="AY98" i="1" s="1"/>
  <c r="AW226" i="1"/>
  <c r="AY226" i="1" s="1"/>
  <c r="AW509" i="1"/>
  <c r="AY509" i="1" s="1"/>
  <c r="AW508" i="1"/>
  <c r="AY508" i="1" s="1"/>
  <c r="AW507" i="1"/>
  <c r="AY507" i="1" s="1"/>
  <c r="AW505" i="1"/>
  <c r="AY505" i="1" s="1"/>
  <c r="AW504" i="1"/>
  <c r="AY504" i="1" s="1"/>
  <c r="AW503" i="1"/>
  <c r="AY503" i="1" s="1"/>
  <c r="AW502" i="1"/>
  <c r="AY502" i="1" s="1"/>
  <c r="AW500" i="1"/>
  <c r="AY500" i="1" s="1"/>
  <c r="AW499" i="1"/>
  <c r="AY499" i="1" s="1"/>
  <c r="AW497" i="1"/>
  <c r="AY497" i="1" s="1"/>
  <c r="AW496" i="1"/>
  <c r="AY496" i="1" s="1"/>
  <c r="AW495" i="1"/>
  <c r="AY495" i="1" s="1"/>
  <c r="AW493" i="1"/>
  <c r="AY493" i="1" s="1"/>
  <c r="AW492" i="1"/>
  <c r="AY492" i="1" s="1"/>
  <c r="AW489" i="1"/>
  <c r="AY489" i="1" s="1"/>
  <c r="AW488" i="1"/>
  <c r="AY488" i="1" s="1"/>
  <c r="AW487" i="1"/>
  <c r="AY487" i="1" s="1"/>
  <c r="AW486" i="1"/>
  <c r="AY486" i="1" s="1"/>
  <c r="AW484" i="1"/>
  <c r="AY484" i="1" s="1"/>
  <c r="AW483" i="1"/>
  <c r="AY483" i="1" s="1"/>
  <c r="AW481" i="1"/>
  <c r="AY481" i="1" s="1"/>
  <c r="AW480" i="1"/>
  <c r="AY480" i="1" s="1"/>
  <c r="AW479" i="1"/>
  <c r="AY479" i="1" s="1"/>
  <c r="AW477" i="1"/>
  <c r="AY477" i="1" s="1"/>
  <c r="AW476" i="1"/>
  <c r="AY476" i="1" s="1"/>
  <c r="AW475" i="1"/>
  <c r="AY475" i="1" s="1"/>
  <c r="AW472" i="1"/>
  <c r="AY472" i="1" s="1"/>
  <c r="AW471" i="1"/>
  <c r="AY471" i="1" s="1"/>
  <c r="AW470" i="1"/>
  <c r="AY470" i="1" s="1"/>
  <c r="AW469" i="1"/>
  <c r="AY469" i="1" s="1"/>
  <c r="AW468" i="1"/>
  <c r="AY468" i="1" s="1"/>
  <c r="AW467" i="1"/>
  <c r="AY467" i="1" s="1"/>
  <c r="AW464" i="1"/>
  <c r="AY464" i="1" s="1"/>
  <c r="AW463" i="1"/>
  <c r="AY463" i="1" s="1"/>
  <c r="AW462" i="1"/>
  <c r="AY462" i="1" s="1"/>
  <c r="AW460" i="1"/>
  <c r="AY460" i="1" s="1"/>
  <c r="AW459" i="1"/>
  <c r="AY459" i="1" s="1"/>
  <c r="AW457" i="1"/>
  <c r="AY457" i="1" s="1"/>
  <c r="AW456" i="1"/>
  <c r="AY456" i="1" s="1"/>
  <c r="AW455" i="1"/>
  <c r="AY455" i="1" s="1"/>
  <c r="AW454" i="1"/>
  <c r="AY454" i="1" s="1"/>
  <c r="AW452" i="1"/>
  <c r="AY452" i="1" s="1"/>
  <c r="AW451" i="1"/>
  <c r="AY451" i="1" s="1"/>
  <c r="AW449" i="1"/>
  <c r="AY449" i="1" s="1"/>
  <c r="AW448" i="1"/>
  <c r="AY448" i="1" s="1"/>
  <c r="AW447" i="1"/>
  <c r="AY447" i="1" s="1"/>
  <c r="AW446" i="1"/>
  <c r="AY446" i="1" s="1"/>
  <c r="AW444" i="1"/>
  <c r="AY444" i="1" s="1"/>
  <c r="AW443" i="1"/>
  <c r="AY443" i="1" s="1"/>
  <c r="AW441" i="1"/>
  <c r="AY441" i="1" s="1"/>
  <c r="AW440" i="1"/>
  <c r="AY440" i="1" s="1"/>
  <c r="AW439" i="1"/>
  <c r="AY439" i="1" s="1"/>
  <c r="AW438" i="1"/>
  <c r="AY438" i="1" s="1"/>
  <c r="AW437" i="1"/>
  <c r="AY437" i="1" s="1"/>
  <c r="AW436" i="1"/>
  <c r="AY436" i="1" s="1"/>
  <c r="AW435" i="1"/>
  <c r="AY435" i="1" s="1"/>
  <c r="AW433" i="1"/>
  <c r="AY433" i="1" s="1"/>
  <c r="AW432" i="1"/>
  <c r="AY432" i="1" s="1"/>
  <c r="AW431" i="1"/>
  <c r="AY431" i="1" s="1"/>
  <c r="AW430" i="1"/>
  <c r="AY430" i="1" s="1"/>
  <c r="AW429" i="1"/>
  <c r="AY429" i="1" s="1"/>
  <c r="AW428" i="1"/>
  <c r="AY428" i="1" s="1"/>
  <c r="AW427" i="1"/>
  <c r="AY427" i="1" s="1"/>
  <c r="AW424" i="1"/>
  <c r="AY424" i="1" s="1"/>
  <c r="AW423" i="1"/>
  <c r="AY423" i="1" s="1"/>
  <c r="AW422" i="1"/>
  <c r="AY422" i="1" s="1"/>
  <c r="AW420" i="1"/>
  <c r="AY420" i="1" s="1"/>
  <c r="AW419" i="1"/>
  <c r="AY419" i="1" s="1"/>
  <c r="AW416" i="1"/>
  <c r="AY416" i="1" s="1"/>
  <c r="AW415" i="1"/>
  <c r="AY415" i="1" s="1"/>
  <c r="AW414" i="1"/>
  <c r="AY414" i="1" s="1"/>
  <c r="AW413" i="1"/>
  <c r="AY413" i="1" s="1"/>
  <c r="AW412" i="1"/>
  <c r="AY412" i="1" s="1"/>
  <c r="AW411" i="1"/>
  <c r="AY411" i="1" s="1"/>
  <c r="AW408" i="1"/>
  <c r="AY408" i="1" s="1"/>
  <c r="AW407" i="1"/>
  <c r="AY407" i="1" s="1"/>
  <c r="AW406" i="1"/>
  <c r="AY406" i="1" s="1"/>
  <c r="AW404" i="1"/>
  <c r="AY404" i="1" s="1"/>
  <c r="AW403" i="1"/>
  <c r="AY403" i="1" s="1"/>
  <c r="AW400" i="1"/>
  <c r="AY400" i="1" s="1"/>
  <c r="AW399" i="1"/>
  <c r="AY399" i="1" s="1"/>
  <c r="AW398" i="1"/>
  <c r="AY398" i="1" s="1"/>
  <c r="AW396" i="1"/>
  <c r="AY396" i="1" s="1"/>
  <c r="AW395" i="1"/>
  <c r="AY395" i="1" s="1"/>
  <c r="AW392" i="1"/>
  <c r="AY392" i="1" s="1"/>
  <c r="AW391" i="1"/>
  <c r="AY391" i="1" s="1"/>
  <c r="AW390" i="1"/>
  <c r="AY390" i="1" s="1"/>
  <c r="AW388" i="1"/>
  <c r="AY388" i="1" s="1"/>
  <c r="AW387" i="1"/>
  <c r="AY387" i="1" s="1"/>
  <c r="AW385" i="1"/>
  <c r="AY385" i="1" s="1"/>
  <c r="AW384" i="1"/>
  <c r="AY384" i="1" s="1"/>
  <c r="AW383" i="1"/>
  <c r="AY383" i="1" s="1"/>
  <c r="AW382" i="1"/>
  <c r="AY382" i="1" s="1"/>
  <c r="AW381" i="1"/>
  <c r="AY381" i="1" s="1"/>
  <c r="AW380" i="1"/>
  <c r="AY380" i="1" s="1"/>
  <c r="AW379" i="1"/>
  <c r="AY379" i="1" s="1"/>
  <c r="AW376" i="1"/>
  <c r="AY376" i="1" s="1"/>
  <c r="AW375" i="1"/>
  <c r="AY375" i="1" s="1"/>
  <c r="AW374" i="1"/>
  <c r="AY374" i="1" s="1"/>
  <c r="AW372" i="1"/>
  <c r="AY372" i="1" s="1"/>
  <c r="AW371" i="1"/>
  <c r="AY371" i="1" s="1"/>
  <c r="AW368" i="1"/>
  <c r="AY368" i="1" s="1"/>
  <c r="AW367" i="1"/>
  <c r="AY367" i="1" s="1"/>
  <c r="AW366" i="1"/>
  <c r="AY366" i="1" s="1"/>
  <c r="AW365" i="1"/>
  <c r="AY365" i="1" s="1"/>
  <c r="AW364" i="1"/>
  <c r="AY364" i="1" s="1"/>
  <c r="AW363" i="1"/>
  <c r="AY363" i="1" s="1"/>
  <c r="AW360" i="1"/>
  <c r="AY360" i="1" s="1"/>
  <c r="AW359" i="1"/>
  <c r="AY359" i="1" s="1"/>
  <c r="AW358" i="1"/>
  <c r="AY358" i="1" s="1"/>
  <c r="AW357" i="1"/>
  <c r="AY357" i="1" s="1"/>
  <c r="AW356" i="1"/>
  <c r="AY356" i="1" s="1"/>
  <c r="AW355" i="1"/>
  <c r="AY355" i="1" s="1"/>
  <c r="AW352" i="1"/>
  <c r="AY352" i="1" s="1"/>
  <c r="AW351" i="1"/>
  <c r="AY351" i="1" s="1"/>
  <c r="AW350" i="1"/>
  <c r="AY350" i="1" s="1"/>
  <c r="AW349" i="1"/>
  <c r="AY349" i="1" s="1"/>
  <c r="AW348" i="1"/>
  <c r="AY348" i="1" s="1"/>
  <c r="AW347" i="1"/>
  <c r="AY347" i="1" s="1"/>
  <c r="AW345" i="1"/>
  <c r="AY345" i="1" s="1"/>
  <c r="AW344" i="1"/>
  <c r="AY344" i="1" s="1"/>
  <c r="AW343" i="1"/>
  <c r="AY343" i="1" s="1"/>
  <c r="AW342" i="1"/>
  <c r="AY342" i="1" s="1"/>
  <c r="AW341" i="1"/>
  <c r="AY341" i="1" s="1"/>
  <c r="AW340" i="1"/>
  <c r="AY340" i="1" s="1"/>
  <c r="AW339" i="1"/>
  <c r="AY339" i="1" s="1"/>
  <c r="AW336" i="1"/>
  <c r="AY336" i="1" s="1"/>
  <c r="AW335" i="1"/>
  <c r="AY335" i="1" s="1"/>
  <c r="AW334" i="1"/>
  <c r="AY334" i="1" s="1"/>
  <c r="AW333" i="1"/>
  <c r="AY333" i="1" s="1"/>
  <c r="AW332" i="1"/>
  <c r="AY332" i="1" s="1"/>
  <c r="AW331" i="1"/>
  <c r="AY331" i="1" s="1"/>
  <c r="AW328" i="1"/>
  <c r="AY328" i="1" s="1"/>
  <c r="AW327" i="1"/>
  <c r="AY327" i="1" s="1"/>
  <c r="AW326" i="1"/>
  <c r="AY326" i="1" s="1"/>
  <c r="AW325" i="1"/>
  <c r="AY325" i="1" s="1"/>
  <c r="AW324" i="1"/>
  <c r="AY324" i="1" s="1"/>
  <c r="AW323" i="1"/>
  <c r="AY323" i="1" s="1"/>
  <c r="AW320" i="1"/>
  <c r="AY320" i="1" s="1"/>
  <c r="AW319" i="1"/>
  <c r="AY319" i="1" s="1"/>
  <c r="AW318" i="1"/>
  <c r="AY318" i="1" s="1"/>
  <c r="AW317" i="1"/>
  <c r="AY317" i="1" s="1"/>
  <c r="AW316" i="1"/>
  <c r="AY316" i="1" s="1"/>
  <c r="AW315" i="1"/>
  <c r="AY315" i="1" s="1"/>
  <c r="AW313" i="1"/>
  <c r="AY313" i="1" s="1"/>
  <c r="AW312" i="1"/>
  <c r="AY312" i="1" s="1"/>
  <c r="AW311" i="1"/>
  <c r="AY311" i="1" s="1"/>
  <c r="AW310" i="1"/>
  <c r="AY310" i="1" s="1"/>
  <c r="AW309" i="1"/>
  <c r="AY309" i="1" s="1"/>
  <c r="AW308" i="1"/>
  <c r="AY308" i="1" s="1"/>
  <c r="AW307" i="1"/>
  <c r="AY307" i="1" s="1"/>
  <c r="AW305" i="1"/>
  <c r="AY305" i="1" s="1"/>
  <c r="AW304" i="1"/>
  <c r="AY304" i="1" s="1"/>
  <c r="AW303" i="1"/>
  <c r="AY303" i="1" s="1"/>
  <c r="AW302" i="1"/>
  <c r="AY302" i="1" s="1"/>
  <c r="AW300" i="1"/>
  <c r="AY300" i="1" s="1"/>
  <c r="AW299" i="1"/>
  <c r="AY299" i="1" s="1"/>
  <c r="AW296" i="1"/>
  <c r="AY296" i="1" s="1"/>
  <c r="AW295" i="1"/>
  <c r="AY295" i="1" s="1"/>
  <c r="AW294" i="1"/>
  <c r="AY294" i="1" s="1"/>
  <c r="AW292" i="1"/>
  <c r="AY292" i="1" s="1"/>
  <c r="AW291" i="1"/>
  <c r="AY291" i="1" s="1"/>
  <c r="AW289" i="1"/>
  <c r="AY289" i="1" s="1"/>
  <c r="AW288" i="1"/>
  <c r="AY288" i="1" s="1"/>
  <c r="AW287" i="1"/>
  <c r="AY287" i="1" s="1"/>
  <c r="AW286" i="1"/>
  <c r="AY286" i="1" s="1"/>
  <c r="AW285" i="1"/>
  <c r="AY285" i="1" s="1"/>
  <c r="AW284" i="1"/>
  <c r="AY284" i="1" s="1"/>
  <c r="AW283" i="1"/>
  <c r="AY283" i="1" s="1"/>
  <c r="AW280" i="1"/>
  <c r="AY280" i="1" s="1"/>
  <c r="AW279" i="1"/>
  <c r="AY279" i="1" s="1"/>
  <c r="AW278" i="1"/>
  <c r="AY278" i="1" s="1"/>
  <c r="AW277" i="1"/>
  <c r="AY277" i="1" s="1"/>
  <c r="AW276" i="1"/>
  <c r="AY276" i="1" s="1"/>
  <c r="AW275" i="1"/>
  <c r="AY275" i="1" s="1"/>
  <c r="AW272" i="1"/>
  <c r="AY272" i="1" s="1"/>
  <c r="AW271" i="1"/>
  <c r="AY271" i="1" s="1"/>
  <c r="AW270" i="1"/>
  <c r="AY270" i="1" s="1"/>
  <c r="AW269" i="1"/>
  <c r="AY269" i="1" s="1"/>
  <c r="AW268" i="1"/>
  <c r="AY268" i="1" s="1"/>
  <c r="AW267" i="1"/>
  <c r="AY267" i="1" s="1"/>
  <c r="AW264" i="1"/>
  <c r="AY264" i="1" s="1"/>
  <c r="AW263" i="1"/>
  <c r="AY263" i="1" s="1"/>
  <c r="AW262" i="1"/>
  <c r="AY262" i="1" s="1"/>
  <c r="AW261" i="1"/>
  <c r="AY261" i="1" s="1"/>
  <c r="AW260" i="1"/>
  <c r="AY260" i="1" s="1"/>
  <c r="AW259" i="1"/>
  <c r="AY259" i="1" s="1"/>
  <c r="AW256" i="1"/>
  <c r="AY256" i="1" s="1"/>
  <c r="AW255" i="1"/>
  <c r="AY255" i="1" s="1"/>
  <c r="AW254" i="1"/>
  <c r="AY254" i="1" s="1"/>
  <c r="AW253" i="1"/>
  <c r="AY253" i="1" s="1"/>
  <c r="AW252" i="1"/>
  <c r="AY252" i="1" s="1"/>
  <c r="AW251" i="1"/>
  <c r="AY251" i="1" s="1"/>
  <c r="AW249" i="1"/>
  <c r="AY249" i="1" s="1"/>
  <c r="AW248" i="1"/>
  <c r="AY248" i="1" s="1"/>
  <c r="AW247" i="1"/>
  <c r="AY247" i="1" s="1"/>
  <c r="AW246" i="1"/>
  <c r="AY246" i="1" s="1"/>
  <c r="AW245" i="1"/>
  <c r="AY245" i="1" s="1"/>
  <c r="AW244" i="1"/>
  <c r="AY244" i="1" s="1"/>
  <c r="AW243" i="1"/>
  <c r="AY243" i="1" s="1"/>
  <c r="AW241" i="1"/>
  <c r="AY241" i="1" s="1"/>
  <c r="AW240" i="1"/>
  <c r="AY240" i="1" s="1"/>
  <c r="AW239" i="1"/>
  <c r="AY239" i="1" s="1"/>
  <c r="AW238" i="1"/>
  <c r="AY238" i="1" s="1"/>
  <c r="AW237" i="1"/>
  <c r="AY237" i="1" s="1"/>
  <c r="AW236" i="1"/>
  <c r="AY236" i="1" s="1"/>
  <c r="AW235" i="1"/>
  <c r="AY235" i="1" s="1"/>
  <c r="AW233" i="1"/>
  <c r="AY233" i="1" s="1"/>
  <c r="AW232" i="1"/>
  <c r="AY232" i="1" s="1"/>
  <c r="AW231" i="1"/>
  <c r="AY231" i="1" s="1"/>
  <c r="AW230" i="1"/>
  <c r="AY230" i="1" s="1"/>
  <c r="AW229" i="1"/>
  <c r="AY229" i="1" s="1"/>
  <c r="AW228" i="1"/>
  <c r="AY228" i="1" s="1"/>
  <c r="AW227" i="1"/>
  <c r="AY227" i="1" s="1"/>
  <c r="AW225" i="1"/>
  <c r="AY225" i="1" s="1"/>
  <c r="AW224" i="1"/>
  <c r="AY224" i="1" s="1"/>
  <c r="AW223" i="1"/>
  <c r="AY223" i="1" s="1"/>
  <c r="AW222" i="1"/>
  <c r="AY222" i="1" s="1"/>
  <c r="AW220" i="1"/>
  <c r="AY220" i="1" s="1"/>
  <c r="AW219" i="1"/>
  <c r="AY219" i="1" s="1"/>
  <c r="AW216" i="1"/>
  <c r="AY216" i="1" s="1"/>
  <c r="AW215" i="1"/>
  <c r="AY215" i="1" s="1"/>
  <c r="AW214" i="1"/>
  <c r="AY214" i="1" s="1"/>
  <c r="AW213" i="1"/>
  <c r="AY213" i="1" s="1"/>
  <c r="AW212" i="1"/>
  <c r="AY212" i="1" s="1"/>
  <c r="AW211" i="1"/>
  <c r="AY211" i="1" s="1"/>
  <c r="AW209" i="1"/>
  <c r="AY209" i="1" s="1"/>
  <c r="AW208" i="1"/>
  <c r="AY208" i="1" s="1"/>
  <c r="AW207" i="1"/>
  <c r="AY207" i="1" s="1"/>
  <c r="AW206" i="1"/>
  <c r="AY206" i="1" s="1"/>
  <c r="AW205" i="1"/>
  <c r="AY205" i="1" s="1"/>
  <c r="AW204" i="1"/>
  <c r="AY204" i="1" s="1"/>
  <c r="AW203" i="1"/>
  <c r="AY203" i="1" s="1"/>
  <c r="AW201" i="1"/>
  <c r="AY201" i="1" s="1"/>
  <c r="AW200" i="1"/>
  <c r="AY200" i="1" s="1"/>
  <c r="AW199" i="1"/>
  <c r="AY199" i="1" s="1"/>
  <c r="AW198" i="1"/>
  <c r="AY198" i="1" s="1"/>
  <c r="AW196" i="1"/>
  <c r="AY196" i="1" s="1"/>
  <c r="AW195" i="1"/>
  <c r="AY195" i="1" s="1"/>
  <c r="AW193" i="1"/>
  <c r="AY193" i="1" s="1"/>
  <c r="AW192" i="1"/>
  <c r="AY192" i="1" s="1"/>
  <c r="AW191" i="1"/>
  <c r="AY191" i="1" s="1"/>
  <c r="AW190" i="1"/>
  <c r="AY190" i="1" s="1"/>
  <c r="AW188" i="1"/>
  <c r="AY188" i="1" s="1"/>
  <c r="AW187" i="1"/>
  <c r="AY187" i="1" s="1"/>
  <c r="AW185" i="1"/>
  <c r="AY185" i="1" s="1"/>
  <c r="AW184" i="1"/>
  <c r="AY184" i="1" s="1"/>
  <c r="AW183" i="1"/>
  <c r="AY183" i="1" s="1"/>
  <c r="AW182" i="1"/>
  <c r="AY182" i="1" s="1"/>
  <c r="AW181" i="1"/>
  <c r="AY181" i="1" s="1"/>
  <c r="AW180" i="1"/>
  <c r="AY180" i="1" s="1"/>
  <c r="AW179" i="1"/>
  <c r="AY179" i="1" s="1"/>
  <c r="AW177" i="1"/>
  <c r="AY177" i="1" s="1"/>
  <c r="AW176" i="1"/>
  <c r="AY176" i="1" s="1"/>
  <c r="AW175" i="1"/>
  <c r="AY175" i="1" s="1"/>
  <c r="AW174" i="1"/>
  <c r="AY174" i="1" s="1"/>
  <c r="AW173" i="1"/>
  <c r="AY173" i="1" s="1"/>
  <c r="AW172" i="1"/>
  <c r="AY172" i="1" s="1"/>
  <c r="AW171" i="1"/>
  <c r="AY171" i="1" s="1"/>
  <c r="AW169" i="1"/>
  <c r="AY169" i="1" s="1"/>
  <c r="AW168" i="1"/>
  <c r="AY168" i="1" s="1"/>
  <c r="AW167" i="1"/>
  <c r="AY167" i="1" s="1"/>
  <c r="AW166" i="1"/>
  <c r="AY166" i="1" s="1"/>
  <c r="AW165" i="1"/>
  <c r="AY165" i="1" s="1"/>
  <c r="AW164" i="1"/>
  <c r="AY164" i="1" s="1"/>
  <c r="AW163" i="1"/>
  <c r="AY163" i="1" s="1"/>
  <c r="AW160" i="1"/>
  <c r="AY160" i="1" s="1"/>
  <c r="AW159" i="1"/>
  <c r="AY159" i="1" s="1"/>
  <c r="AW158" i="1"/>
  <c r="AY158" i="1" s="1"/>
  <c r="AW157" i="1"/>
  <c r="AY157" i="1" s="1"/>
  <c r="AW156" i="1"/>
  <c r="AY156" i="1" s="1"/>
  <c r="AW155" i="1"/>
  <c r="AY155" i="1" s="1"/>
  <c r="AW153" i="1"/>
  <c r="AY153" i="1" s="1"/>
  <c r="AW152" i="1"/>
  <c r="AY152" i="1" s="1"/>
  <c r="AW151" i="1"/>
  <c r="AY151" i="1" s="1"/>
  <c r="AW150" i="1"/>
  <c r="AY150" i="1" s="1"/>
  <c r="AW149" i="1"/>
  <c r="AY149" i="1" s="1"/>
  <c r="AW148" i="1"/>
  <c r="AY148" i="1" s="1"/>
  <c r="AW147" i="1"/>
  <c r="AY147" i="1" s="1"/>
  <c r="AW145" i="1"/>
  <c r="AY145" i="1" s="1"/>
  <c r="AW144" i="1"/>
  <c r="AY144" i="1" s="1"/>
  <c r="AW143" i="1"/>
  <c r="AY143" i="1" s="1"/>
  <c r="AW142" i="1"/>
  <c r="AY142" i="1" s="1"/>
  <c r="AW140" i="1"/>
  <c r="AY140" i="1" s="1"/>
  <c r="AW139" i="1"/>
  <c r="AY139" i="1" s="1"/>
  <c r="AW137" i="1"/>
  <c r="AY137" i="1" s="1"/>
  <c r="AW136" i="1"/>
  <c r="AY136" i="1" s="1"/>
  <c r="AW135" i="1"/>
  <c r="AY135" i="1" s="1"/>
  <c r="AW134" i="1"/>
  <c r="AY134" i="1" s="1"/>
  <c r="AW133" i="1"/>
  <c r="AY133" i="1" s="1"/>
  <c r="AW132" i="1"/>
  <c r="AY132" i="1" s="1"/>
  <c r="AW131" i="1"/>
  <c r="AY131" i="1" s="1"/>
  <c r="AW128" i="1"/>
  <c r="AY128" i="1" s="1"/>
  <c r="AW127" i="1"/>
  <c r="AY127" i="1" s="1"/>
  <c r="AW126" i="1"/>
  <c r="AY126" i="1" s="1"/>
  <c r="AW125" i="1"/>
  <c r="AY125" i="1" s="1"/>
  <c r="AW124" i="1"/>
  <c r="AY124" i="1" s="1"/>
  <c r="AW123" i="1"/>
  <c r="AY123" i="1" s="1"/>
  <c r="AW121" i="1"/>
  <c r="AY121" i="1" s="1"/>
  <c r="AW120" i="1"/>
  <c r="AY120" i="1" s="1"/>
  <c r="AW119" i="1"/>
  <c r="AY119" i="1" s="1"/>
  <c r="AW118" i="1"/>
  <c r="AY118" i="1" s="1"/>
  <c r="AW117" i="1"/>
  <c r="AY117" i="1" s="1"/>
  <c r="AW116" i="1"/>
  <c r="AY116" i="1" s="1"/>
  <c r="AW115" i="1"/>
  <c r="AY115" i="1" s="1"/>
  <c r="AW113" i="1"/>
  <c r="AY113" i="1" s="1"/>
  <c r="AW112" i="1"/>
  <c r="AY112" i="1" s="1"/>
  <c r="AW111" i="1"/>
  <c r="AY111" i="1" s="1"/>
  <c r="AW110" i="1"/>
  <c r="AY110" i="1" s="1"/>
  <c r="AW109" i="1"/>
  <c r="AY109" i="1" s="1"/>
  <c r="AW108" i="1"/>
  <c r="AY108" i="1" s="1"/>
  <c r="AW107" i="1"/>
  <c r="AY107" i="1" s="1"/>
  <c r="AW105" i="1"/>
  <c r="AY105" i="1" s="1"/>
  <c r="AW104" i="1"/>
  <c r="AY104" i="1" s="1"/>
  <c r="AW103" i="1"/>
  <c r="AY103" i="1" s="1"/>
  <c r="AW102" i="1"/>
  <c r="AY102" i="1" s="1"/>
  <c r="AW101" i="1"/>
  <c r="AY101" i="1" s="1"/>
  <c r="AW100" i="1"/>
  <c r="AY100" i="1" s="1"/>
  <c r="AW99" i="1"/>
  <c r="AY99" i="1" s="1"/>
  <c r="AW97" i="1"/>
  <c r="AY97" i="1" s="1"/>
  <c r="AW96" i="1"/>
  <c r="AY96" i="1" s="1"/>
  <c r="AW95" i="1"/>
  <c r="AY95" i="1" s="1"/>
  <c r="AW94" i="1"/>
  <c r="AY94" i="1" s="1"/>
  <c r="AW93" i="1"/>
  <c r="AY93" i="1" s="1"/>
  <c r="AW92" i="1"/>
  <c r="AY92" i="1" s="1"/>
  <c r="AW91" i="1"/>
  <c r="AY91" i="1" s="1"/>
  <c r="AW89" i="1"/>
  <c r="AY89" i="1" s="1"/>
  <c r="AW88" i="1"/>
  <c r="AY88" i="1" s="1"/>
  <c r="AW87" i="1"/>
  <c r="AY87" i="1" s="1"/>
  <c r="AW86" i="1"/>
  <c r="AY86" i="1" s="1"/>
  <c r="AW84" i="1"/>
  <c r="AY84" i="1" s="1"/>
  <c r="AW83" i="1"/>
  <c r="AY83" i="1" s="1"/>
  <c r="AW80" i="1"/>
  <c r="AY80" i="1" s="1"/>
  <c r="AW79" i="1"/>
  <c r="AY79" i="1" s="1"/>
  <c r="AW78" i="1"/>
  <c r="AY78" i="1" s="1"/>
  <c r="AW77" i="1"/>
  <c r="AY77" i="1" s="1"/>
  <c r="AW76" i="1"/>
  <c r="AY76" i="1" s="1"/>
  <c r="AW75" i="1"/>
  <c r="AY75" i="1" s="1"/>
  <c r="AW72" i="1"/>
  <c r="AY72" i="1" s="1"/>
  <c r="AW71" i="1"/>
  <c r="AY71" i="1" s="1"/>
  <c r="AW70" i="1"/>
  <c r="AY70" i="1" s="1"/>
  <c r="AW69" i="1"/>
  <c r="AY69" i="1" s="1"/>
  <c r="AW68" i="1"/>
  <c r="AY68" i="1" s="1"/>
  <c r="AW67" i="1"/>
  <c r="AY67" i="1" s="1"/>
  <c r="AW65" i="1"/>
  <c r="AY65" i="1" s="1"/>
  <c r="AW64" i="1"/>
  <c r="AY64" i="1" s="1"/>
  <c r="AW63" i="1"/>
  <c r="AY63" i="1" s="1"/>
  <c r="AW62" i="1"/>
  <c r="AY62" i="1" s="1"/>
  <c r="AW61" i="1"/>
  <c r="AY61" i="1" s="1"/>
  <c r="AW60" i="1"/>
  <c r="AY60" i="1" s="1"/>
  <c r="AW59" i="1"/>
  <c r="AY59" i="1" s="1"/>
  <c r="AW57" i="1"/>
  <c r="AY57" i="1" s="1"/>
  <c r="AW56" i="1"/>
  <c r="AY56" i="1" s="1"/>
  <c r="AW55" i="1"/>
  <c r="AY55" i="1" s="1"/>
  <c r="AW54" i="1"/>
  <c r="AY54" i="1" s="1"/>
  <c r="AW53" i="1"/>
  <c r="AY53" i="1" s="1"/>
  <c r="AW52" i="1"/>
  <c r="AY52" i="1" s="1"/>
  <c r="AW51" i="1"/>
  <c r="AY51" i="1" s="1"/>
  <c r="AW48" i="1"/>
  <c r="AY48" i="1" s="1"/>
  <c r="AW47" i="1"/>
  <c r="AY47" i="1" s="1"/>
  <c r="AW46" i="1"/>
  <c r="AY46" i="1" s="1"/>
  <c r="AW45" i="1"/>
  <c r="AY45" i="1" s="1"/>
  <c r="AW44" i="1"/>
  <c r="AY44" i="1" s="1"/>
  <c r="AW43" i="1"/>
  <c r="AY43" i="1" s="1"/>
  <c r="AW41" i="1"/>
  <c r="AY41" i="1" s="1"/>
  <c r="AW40" i="1"/>
  <c r="AY40" i="1" s="1"/>
  <c r="AW39" i="1"/>
  <c r="AY39" i="1" s="1"/>
  <c r="AW38" i="1"/>
  <c r="AY38" i="1" s="1"/>
  <c r="AW37" i="1"/>
  <c r="AY37" i="1" s="1"/>
  <c r="AW36" i="1"/>
  <c r="AY36" i="1" s="1"/>
  <c r="AW35" i="1"/>
  <c r="AY35" i="1" s="1"/>
  <c r="AW33" i="1"/>
  <c r="AY33" i="1" s="1"/>
  <c r="AW32" i="1"/>
  <c r="AY32" i="1" s="1"/>
  <c r="AW31" i="1"/>
  <c r="AY31" i="1" s="1"/>
  <c r="AW30" i="1"/>
  <c r="AY30" i="1" s="1"/>
  <c r="AW29" i="1"/>
  <c r="AY29" i="1" s="1"/>
  <c r="AW28" i="1"/>
  <c r="AY28" i="1" s="1"/>
  <c r="AW27" i="1"/>
  <c r="AY27" i="1" s="1"/>
  <c r="AW25" i="1"/>
  <c r="AY25" i="1" s="1"/>
  <c r="AW24" i="1"/>
  <c r="AY24" i="1" s="1"/>
  <c r="AW23" i="1"/>
  <c r="AY23" i="1" s="1"/>
  <c r="AW22" i="1"/>
  <c r="AY22" i="1" s="1"/>
  <c r="AW21" i="1"/>
  <c r="AY21" i="1" s="1"/>
  <c r="AW20" i="1"/>
  <c r="AY20" i="1" s="1"/>
  <c r="AW19" i="1"/>
  <c r="AY19" i="1" s="1"/>
  <c r="AW17" i="1"/>
  <c r="AY17" i="1" s="1"/>
  <c r="AW16" i="1"/>
  <c r="AY16" i="1" s="1"/>
  <c r="AW15" i="1"/>
  <c r="AY15" i="1" s="1"/>
  <c r="AW14" i="1"/>
  <c r="AY14" i="1" s="1"/>
  <c r="AW13" i="1"/>
  <c r="AY13" i="1" s="1"/>
  <c r="AW12" i="1"/>
  <c r="AY12" i="1" s="1"/>
  <c r="AW11" i="1"/>
  <c r="AY11" i="1" s="1"/>
  <c r="AW10" i="1"/>
  <c r="AY10" i="1" s="1"/>
  <c r="BC73" i="1"/>
  <c r="BC71" i="1"/>
  <c r="BC67" i="1"/>
  <c r="BC63" i="1"/>
  <c r="BC57" i="1"/>
  <c r="BC55" i="1"/>
  <c r="BC52" i="1"/>
  <c r="BC47" i="1"/>
  <c r="BC45" i="1"/>
  <c r="BC35" i="1"/>
  <c r="BC31" i="1"/>
  <c r="BC29" i="1"/>
  <c r="BC23" i="1"/>
  <c r="AW49" i="1"/>
  <c r="AY49" i="1" s="1"/>
  <c r="AW73" i="1"/>
  <c r="AY73" i="1" s="1"/>
  <c r="AW81" i="1"/>
  <c r="AY81" i="1" s="1"/>
  <c r="AW85" i="1"/>
  <c r="AY85" i="1" s="1"/>
  <c r="AW129" i="1"/>
  <c r="AY129" i="1" s="1"/>
  <c r="AW141" i="1"/>
  <c r="AY141" i="1" s="1"/>
  <c r="AW161" i="1"/>
  <c r="AY161" i="1" s="1"/>
  <c r="AW189" i="1"/>
  <c r="AY189" i="1" s="1"/>
  <c r="AW197" i="1"/>
  <c r="AY197" i="1" s="1"/>
  <c r="AW217" i="1"/>
  <c r="AY217" i="1" s="1"/>
  <c r="AW221" i="1"/>
  <c r="AY221" i="1" s="1"/>
  <c r="AW257" i="1"/>
  <c r="AY257" i="1" s="1"/>
  <c r="AW265" i="1"/>
  <c r="AY265" i="1" s="1"/>
  <c r="AW273" i="1"/>
  <c r="AY273" i="1" s="1"/>
  <c r="AW281" i="1"/>
  <c r="AY281" i="1" s="1"/>
  <c r="AW293" i="1"/>
  <c r="AY293" i="1" s="1"/>
  <c r="AW297" i="1"/>
  <c r="AY297" i="1" s="1"/>
  <c r="AW301" i="1"/>
  <c r="AY301" i="1" s="1"/>
  <c r="AW321" i="1"/>
  <c r="AY321" i="1" s="1"/>
  <c r="AW329" i="1"/>
  <c r="AY329" i="1" s="1"/>
  <c r="AW337" i="1"/>
  <c r="AY337" i="1" s="1"/>
  <c r="AW353" i="1"/>
  <c r="AY353" i="1" s="1"/>
  <c r="AW361" i="1"/>
  <c r="AY361" i="1" s="1"/>
  <c r="AW369" i="1"/>
  <c r="AY369" i="1" s="1"/>
  <c r="AW373" i="1"/>
  <c r="AY373" i="1" s="1"/>
  <c r="AW377" i="1"/>
  <c r="AY377" i="1" s="1"/>
  <c r="AW389" i="1"/>
  <c r="AY389" i="1" s="1"/>
  <c r="AW393" i="1"/>
  <c r="AY393" i="1" s="1"/>
  <c r="AW397" i="1"/>
  <c r="AY397" i="1" s="1"/>
  <c r="AW401" i="1"/>
  <c r="AY401" i="1" s="1"/>
  <c r="AW405" i="1"/>
  <c r="AY405" i="1" s="1"/>
  <c r="AW409" i="1"/>
  <c r="AY409" i="1" s="1"/>
  <c r="AW417" i="1"/>
  <c r="AY417" i="1" s="1"/>
  <c r="AW421" i="1"/>
  <c r="AY421" i="1" s="1"/>
  <c r="AW425" i="1"/>
  <c r="AY425" i="1" s="1"/>
  <c r="AW445" i="1"/>
  <c r="AY445" i="1" s="1"/>
  <c r="AW453" i="1"/>
  <c r="AY453" i="1" s="1"/>
  <c r="AW461" i="1"/>
  <c r="AY461" i="1" s="1"/>
  <c r="AW465" i="1"/>
  <c r="AY465" i="1" s="1"/>
  <c r="AW473" i="1"/>
  <c r="AY473" i="1" s="1"/>
  <c r="AW478" i="1"/>
  <c r="AY478" i="1" s="1"/>
  <c r="AW485" i="1"/>
  <c r="AY485" i="1" s="1"/>
  <c r="AW491" i="1"/>
  <c r="AY491" i="1" s="1"/>
  <c r="AW494" i="1"/>
  <c r="AY494" i="1" s="1"/>
  <c r="AW501" i="1"/>
  <c r="AY501" i="1" s="1"/>
  <c r="AS789" i="1" l="1"/>
  <c r="AX789" i="1" s="1"/>
  <c r="AZ789" i="1" s="1"/>
  <c r="AS725" i="1"/>
  <c r="AX725" i="1" s="1"/>
  <c r="AZ725" i="1" s="1"/>
  <c r="AS525" i="1"/>
  <c r="AX525" i="1" s="1"/>
  <c r="AZ525" i="1" s="1"/>
  <c r="AS597" i="1"/>
  <c r="AX597" i="1" s="1"/>
  <c r="AZ597" i="1" s="1"/>
  <c r="AS541" i="1"/>
  <c r="AX541" i="1" s="1"/>
  <c r="AZ541" i="1" s="1"/>
  <c r="AS804" i="1"/>
  <c r="AX804" i="1" s="1"/>
  <c r="AZ804" i="1" s="1"/>
  <c r="AS796" i="1"/>
  <c r="AX796" i="1" s="1"/>
  <c r="AZ796" i="1" s="1"/>
  <c r="AS788" i="1"/>
  <c r="AX788" i="1" s="1"/>
  <c r="AZ788" i="1" s="1"/>
  <c r="AS764" i="1"/>
  <c r="AX764" i="1" s="1"/>
  <c r="AZ764" i="1" s="1"/>
  <c r="AS748" i="1"/>
  <c r="AX748" i="1" s="1"/>
  <c r="AZ748" i="1" s="1"/>
  <c r="AS740" i="1"/>
  <c r="AX740" i="1" s="1"/>
  <c r="AZ740" i="1" s="1"/>
  <c r="AS732" i="1"/>
  <c r="AX732" i="1" s="1"/>
  <c r="AZ732" i="1" s="1"/>
  <c r="AS724" i="1"/>
  <c r="AX724" i="1" s="1"/>
  <c r="AZ724" i="1" s="1"/>
  <c r="AS700" i="1"/>
  <c r="AX700" i="1" s="1"/>
  <c r="AZ700" i="1" s="1"/>
  <c r="AS684" i="1"/>
  <c r="AX684" i="1" s="1"/>
  <c r="AZ684" i="1" s="1"/>
  <c r="AS676" i="1"/>
  <c r="AX676" i="1" s="1"/>
  <c r="AZ676" i="1" s="1"/>
  <c r="AS668" i="1"/>
  <c r="AX668" i="1" s="1"/>
  <c r="AZ668" i="1" s="1"/>
  <c r="AS660" i="1"/>
  <c r="AX660" i="1" s="1"/>
  <c r="AZ660" i="1" s="1"/>
  <c r="AS636" i="1"/>
  <c r="AX636" i="1" s="1"/>
  <c r="AZ636" i="1" s="1"/>
  <c r="AS620" i="1"/>
  <c r="AX620" i="1" s="1"/>
  <c r="AZ620" i="1" s="1"/>
  <c r="AS612" i="1"/>
  <c r="AX612" i="1" s="1"/>
  <c r="AZ612" i="1" s="1"/>
  <c r="AS604" i="1"/>
  <c r="AX604" i="1" s="1"/>
  <c r="AZ604" i="1" s="1"/>
  <c r="AS596" i="1"/>
  <c r="AX596" i="1" s="1"/>
  <c r="AZ596" i="1" s="1"/>
  <c r="AS580" i="1"/>
  <c r="AX580" i="1" s="1"/>
  <c r="AZ580" i="1" s="1"/>
  <c r="AS564" i="1"/>
  <c r="AX564" i="1" s="1"/>
  <c r="AZ564" i="1" s="1"/>
  <c r="AS548" i="1"/>
  <c r="AX548" i="1" s="1"/>
  <c r="AZ548" i="1" s="1"/>
  <c r="AS532" i="1"/>
  <c r="AX532" i="1" s="1"/>
  <c r="AZ532" i="1" s="1"/>
  <c r="AS516" i="1"/>
  <c r="AX516" i="1" s="1"/>
  <c r="AZ516" i="1" s="1"/>
  <c r="AS749" i="1"/>
  <c r="AX749" i="1" s="1"/>
  <c r="AZ749" i="1" s="1"/>
  <c r="AS685" i="1"/>
  <c r="AX685" i="1" s="1"/>
  <c r="AZ685" i="1" s="1"/>
  <c r="AS565" i="1"/>
  <c r="AX565" i="1" s="1"/>
  <c r="AZ565" i="1" s="1"/>
  <c r="AS803" i="1"/>
  <c r="AX803" i="1" s="1"/>
  <c r="AZ803" i="1" s="1"/>
  <c r="AS787" i="1"/>
  <c r="AX787" i="1" s="1"/>
  <c r="AZ787" i="1" s="1"/>
  <c r="AS779" i="1"/>
  <c r="AX779" i="1" s="1"/>
  <c r="AZ779" i="1" s="1"/>
  <c r="AS771" i="1"/>
  <c r="AX771" i="1" s="1"/>
  <c r="AZ771" i="1" s="1"/>
  <c r="AS763" i="1"/>
  <c r="AX763" i="1" s="1"/>
  <c r="AZ763" i="1" s="1"/>
  <c r="AS755" i="1"/>
  <c r="AX755" i="1" s="1"/>
  <c r="AZ755" i="1" s="1"/>
  <c r="AS747" i="1"/>
  <c r="AX747" i="1" s="1"/>
  <c r="AZ747" i="1" s="1"/>
  <c r="AS739" i="1"/>
  <c r="AX739" i="1" s="1"/>
  <c r="AZ739" i="1" s="1"/>
  <c r="AS723" i="1"/>
  <c r="AX723" i="1" s="1"/>
  <c r="AZ723" i="1" s="1"/>
  <c r="AS715" i="1"/>
  <c r="AX715" i="1" s="1"/>
  <c r="AZ715" i="1" s="1"/>
  <c r="AS707" i="1"/>
  <c r="AX707" i="1" s="1"/>
  <c r="AZ707" i="1" s="1"/>
  <c r="AS699" i="1"/>
  <c r="AX699" i="1" s="1"/>
  <c r="AZ699" i="1" s="1"/>
  <c r="AS691" i="1"/>
  <c r="AX691" i="1" s="1"/>
  <c r="AZ691" i="1" s="1"/>
  <c r="AS683" i="1"/>
  <c r="AX683" i="1" s="1"/>
  <c r="AZ683" i="1" s="1"/>
  <c r="AS675" i="1"/>
  <c r="AX675" i="1" s="1"/>
  <c r="AZ675" i="1" s="1"/>
  <c r="AS659" i="1"/>
  <c r="AX659" i="1" s="1"/>
  <c r="AZ659" i="1" s="1"/>
  <c r="AS651" i="1"/>
  <c r="AX651" i="1" s="1"/>
  <c r="AZ651" i="1" s="1"/>
  <c r="AS643" i="1"/>
  <c r="AX643" i="1" s="1"/>
  <c r="AZ643" i="1" s="1"/>
  <c r="AS635" i="1"/>
  <c r="AX635" i="1" s="1"/>
  <c r="AZ635" i="1" s="1"/>
  <c r="AS627" i="1"/>
  <c r="AX627" i="1" s="1"/>
  <c r="AZ627" i="1" s="1"/>
  <c r="AS619" i="1"/>
  <c r="AX619" i="1" s="1"/>
  <c r="AZ619" i="1" s="1"/>
  <c r="AS611" i="1"/>
  <c r="AX611" i="1" s="1"/>
  <c r="AZ611" i="1" s="1"/>
  <c r="AS595" i="1"/>
  <c r="AX595" i="1" s="1"/>
  <c r="AZ595" i="1" s="1"/>
  <c r="AS587" i="1"/>
  <c r="AX587" i="1" s="1"/>
  <c r="AZ587" i="1" s="1"/>
  <c r="AS579" i="1"/>
  <c r="AX579" i="1" s="1"/>
  <c r="AZ579" i="1" s="1"/>
  <c r="AS571" i="1"/>
  <c r="AX571" i="1" s="1"/>
  <c r="AZ571" i="1" s="1"/>
  <c r="AS563" i="1"/>
  <c r="AX563" i="1" s="1"/>
  <c r="AZ563" i="1" s="1"/>
  <c r="AS555" i="1"/>
  <c r="AX555" i="1" s="1"/>
  <c r="AZ555" i="1" s="1"/>
  <c r="AS547" i="1"/>
  <c r="AX547" i="1" s="1"/>
  <c r="AZ547" i="1" s="1"/>
  <c r="AS539" i="1"/>
  <c r="AX539" i="1" s="1"/>
  <c r="AZ539" i="1" s="1"/>
  <c r="AS531" i="1"/>
  <c r="AX531" i="1" s="1"/>
  <c r="AZ531" i="1" s="1"/>
  <c r="AS523" i="1"/>
  <c r="AX523" i="1" s="1"/>
  <c r="AZ523" i="1" s="1"/>
  <c r="AS515" i="1"/>
  <c r="AX515" i="1" s="1"/>
  <c r="AZ515" i="1" s="1"/>
  <c r="AS773" i="1"/>
  <c r="AX773" i="1" s="1"/>
  <c r="AZ773" i="1" s="1"/>
  <c r="AS589" i="1"/>
  <c r="AX589" i="1" s="1"/>
  <c r="AZ589" i="1" s="1"/>
  <c r="AS533" i="1"/>
  <c r="AX533" i="1" s="1"/>
  <c r="AZ533" i="1" s="1"/>
  <c r="AS802" i="1"/>
  <c r="AX802" i="1" s="1"/>
  <c r="AZ802" i="1" s="1"/>
  <c r="AS778" i="1"/>
  <c r="AX778" i="1" s="1"/>
  <c r="AZ778" i="1" s="1"/>
  <c r="AS762" i="1"/>
  <c r="AX762" i="1" s="1"/>
  <c r="AZ762" i="1" s="1"/>
  <c r="AS754" i="1"/>
  <c r="AX754" i="1" s="1"/>
  <c r="AZ754" i="1" s="1"/>
  <c r="AS746" i="1"/>
  <c r="AX746" i="1" s="1"/>
  <c r="AZ746" i="1" s="1"/>
  <c r="AS738" i="1"/>
  <c r="AX738" i="1" s="1"/>
  <c r="AZ738" i="1" s="1"/>
  <c r="AS714" i="1"/>
  <c r="AX714" i="1" s="1"/>
  <c r="AZ714" i="1" s="1"/>
  <c r="AS698" i="1"/>
  <c r="AX698" i="1" s="1"/>
  <c r="AZ698" i="1" s="1"/>
  <c r="AS690" i="1"/>
  <c r="AX690" i="1" s="1"/>
  <c r="AZ690" i="1" s="1"/>
  <c r="AS682" i="1"/>
  <c r="AX682" i="1" s="1"/>
  <c r="AZ682" i="1" s="1"/>
  <c r="AS674" i="1"/>
  <c r="AX674" i="1" s="1"/>
  <c r="AZ674" i="1" s="1"/>
  <c r="AS650" i="1"/>
  <c r="AX650" i="1" s="1"/>
  <c r="AZ650" i="1" s="1"/>
  <c r="AS634" i="1"/>
  <c r="AX634" i="1" s="1"/>
  <c r="AZ634" i="1" s="1"/>
  <c r="AS626" i="1"/>
  <c r="AX626" i="1" s="1"/>
  <c r="AZ626" i="1" s="1"/>
  <c r="AS618" i="1"/>
  <c r="AX618" i="1" s="1"/>
  <c r="AZ618" i="1" s="1"/>
  <c r="AS610" i="1"/>
  <c r="AX610" i="1" s="1"/>
  <c r="AZ610" i="1" s="1"/>
  <c r="AS586" i="1"/>
  <c r="AX586" i="1" s="1"/>
  <c r="AZ586" i="1" s="1"/>
  <c r="AS570" i="1"/>
  <c r="AX570" i="1" s="1"/>
  <c r="AZ570" i="1" s="1"/>
  <c r="AS554" i="1"/>
  <c r="AX554" i="1" s="1"/>
  <c r="AZ554" i="1" s="1"/>
  <c r="AS538" i="1"/>
  <c r="AX538" i="1" s="1"/>
  <c r="AZ538" i="1" s="1"/>
  <c r="AS522" i="1"/>
  <c r="AX522" i="1" s="1"/>
  <c r="AZ522" i="1" s="1"/>
  <c r="AS709" i="1"/>
  <c r="AX709" i="1" s="1"/>
  <c r="AZ709" i="1" s="1"/>
  <c r="AS645" i="1"/>
  <c r="AX645" i="1" s="1"/>
  <c r="AZ645" i="1" s="1"/>
  <c r="AS581" i="1"/>
  <c r="AX581" i="1" s="1"/>
  <c r="AZ581" i="1" s="1"/>
  <c r="AS517" i="1"/>
  <c r="AX517" i="1" s="1"/>
  <c r="AZ517" i="1" s="1"/>
  <c r="AS805" i="1"/>
  <c r="AX805" i="1" s="1"/>
  <c r="AZ805" i="1" s="1"/>
  <c r="AS797" i="1"/>
  <c r="AX797" i="1" s="1"/>
  <c r="AZ797" i="1" s="1"/>
  <c r="AS781" i="1"/>
  <c r="AX781" i="1" s="1"/>
  <c r="AZ781" i="1" s="1"/>
  <c r="AS741" i="1"/>
  <c r="AX741" i="1" s="1"/>
  <c r="AZ741" i="1" s="1"/>
  <c r="AS733" i="1"/>
  <c r="AX733" i="1" s="1"/>
  <c r="AZ733" i="1" s="1"/>
  <c r="AS717" i="1"/>
  <c r="AX717" i="1" s="1"/>
  <c r="AZ717" i="1" s="1"/>
  <c r="AS677" i="1"/>
  <c r="AX677" i="1" s="1"/>
  <c r="AZ677" i="1" s="1"/>
  <c r="AS669" i="1"/>
  <c r="AX669" i="1" s="1"/>
  <c r="AZ669" i="1" s="1"/>
  <c r="AS653" i="1"/>
  <c r="AX653" i="1" s="1"/>
  <c r="AZ653" i="1" s="1"/>
  <c r="AS637" i="1"/>
  <c r="AX637" i="1" s="1"/>
  <c r="AZ637" i="1" s="1"/>
  <c r="AS613" i="1"/>
  <c r="AX613" i="1" s="1"/>
  <c r="AZ613" i="1" s="1"/>
  <c r="AS605" i="1"/>
  <c r="AX605" i="1" s="1"/>
  <c r="AZ605" i="1" s="1"/>
  <c r="AS801" i="1"/>
  <c r="AX801" i="1" s="1"/>
  <c r="AZ801" i="1" s="1"/>
  <c r="AS793" i="1"/>
  <c r="AX793" i="1" s="1"/>
  <c r="AZ793" i="1" s="1"/>
  <c r="AS785" i="1"/>
  <c r="AX785" i="1" s="1"/>
  <c r="AZ785" i="1" s="1"/>
  <c r="AS777" i="1"/>
  <c r="AX777" i="1" s="1"/>
  <c r="AZ777" i="1" s="1"/>
  <c r="AS769" i="1"/>
  <c r="AX769" i="1" s="1"/>
  <c r="AZ769" i="1" s="1"/>
  <c r="AS761" i="1"/>
  <c r="AX761" i="1" s="1"/>
  <c r="AZ761" i="1" s="1"/>
  <c r="AS753" i="1"/>
  <c r="AX753" i="1" s="1"/>
  <c r="AZ753" i="1" s="1"/>
  <c r="AS745" i="1"/>
  <c r="AX745" i="1" s="1"/>
  <c r="AZ745" i="1" s="1"/>
  <c r="AS737" i="1"/>
  <c r="AX737" i="1" s="1"/>
  <c r="AZ737" i="1" s="1"/>
  <c r="AS729" i="1"/>
  <c r="AX729" i="1" s="1"/>
  <c r="AZ729" i="1" s="1"/>
  <c r="AS721" i="1"/>
  <c r="AX721" i="1" s="1"/>
  <c r="AZ721" i="1" s="1"/>
  <c r="AS713" i="1"/>
  <c r="AX713" i="1" s="1"/>
  <c r="AZ713" i="1" s="1"/>
  <c r="AS705" i="1"/>
  <c r="AX705" i="1" s="1"/>
  <c r="AZ705" i="1" s="1"/>
  <c r="AS697" i="1"/>
  <c r="AX697" i="1" s="1"/>
  <c r="AZ697" i="1" s="1"/>
  <c r="AS689" i="1"/>
  <c r="AX689" i="1" s="1"/>
  <c r="AZ689" i="1" s="1"/>
  <c r="AS681" i="1"/>
  <c r="AX681" i="1" s="1"/>
  <c r="AZ681" i="1" s="1"/>
  <c r="AS673" i="1"/>
  <c r="AX673" i="1" s="1"/>
  <c r="AZ673" i="1" s="1"/>
  <c r="AS665" i="1"/>
  <c r="AX665" i="1" s="1"/>
  <c r="AZ665" i="1" s="1"/>
  <c r="AS657" i="1"/>
  <c r="AX657" i="1" s="1"/>
  <c r="AZ657" i="1" s="1"/>
  <c r="AS649" i="1"/>
  <c r="AX649" i="1" s="1"/>
  <c r="AZ649" i="1" s="1"/>
  <c r="AS641" i="1"/>
  <c r="AX641" i="1" s="1"/>
  <c r="AZ641" i="1" s="1"/>
  <c r="AS633" i="1"/>
  <c r="AX633" i="1" s="1"/>
  <c r="AZ633" i="1" s="1"/>
  <c r="AS625" i="1"/>
  <c r="AX625" i="1" s="1"/>
  <c r="AZ625" i="1" s="1"/>
  <c r="AS617" i="1"/>
  <c r="AX617" i="1" s="1"/>
  <c r="AZ617" i="1" s="1"/>
  <c r="AS609" i="1"/>
  <c r="AX609" i="1" s="1"/>
  <c r="AZ609" i="1" s="1"/>
  <c r="AS601" i="1"/>
  <c r="AX601" i="1" s="1"/>
  <c r="AZ601" i="1" s="1"/>
  <c r="AS661" i="1"/>
  <c r="AX661" i="1" s="1"/>
  <c r="AZ661" i="1" s="1"/>
  <c r="AS549" i="1"/>
  <c r="AX549" i="1" s="1"/>
  <c r="AZ549" i="1" s="1"/>
  <c r="AS780" i="1"/>
  <c r="AX780" i="1" s="1"/>
  <c r="AZ780" i="1" s="1"/>
  <c r="AS772" i="1"/>
  <c r="AX772" i="1" s="1"/>
  <c r="AZ772" i="1" s="1"/>
  <c r="AS716" i="1"/>
  <c r="AX716" i="1" s="1"/>
  <c r="AZ716" i="1" s="1"/>
  <c r="AS708" i="1"/>
  <c r="AX708" i="1" s="1"/>
  <c r="AZ708" i="1" s="1"/>
  <c r="AS652" i="1"/>
  <c r="AX652" i="1" s="1"/>
  <c r="AZ652" i="1" s="1"/>
  <c r="AS644" i="1"/>
  <c r="AX644" i="1" s="1"/>
  <c r="AZ644" i="1" s="1"/>
  <c r="AS765" i="1"/>
  <c r="AX765" i="1" s="1"/>
  <c r="AZ765" i="1" s="1"/>
  <c r="AS701" i="1"/>
  <c r="AX701" i="1" s="1"/>
  <c r="AZ701" i="1" s="1"/>
  <c r="AS629" i="1"/>
  <c r="AX629" i="1" s="1"/>
  <c r="AZ629" i="1" s="1"/>
  <c r="AS557" i="1"/>
  <c r="AX557" i="1" s="1"/>
  <c r="AZ557" i="1" s="1"/>
  <c r="AS757" i="1"/>
  <c r="AX757" i="1" s="1"/>
  <c r="AZ757" i="1" s="1"/>
  <c r="AS693" i="1"/>
  <c r="AX693" i="1" s="1"/>
  <c r="AZ693" i="1" s="1"/>
  <c r="AS621" i="1"/>
  <c r="AX621" i="1" s="1"/>
  <c r="AZ621" i="1" s="1"/>
  <c r="AS573" i="1"/>
  <c r="AX573" i="1" s="1"/>
  <c r="AZ573" i="1" s="1"/>
  <c r="AS786" i="1"/>
  <c r="AS730" i="1"/>
  <c r="AX730" i="1" s="1"/>
  <c r="AZ730" i="1" s="1"/>
  <c r="AS722" i="1"/>
  <c r="AS666" i="1"/>
  <c r="AX666" i="1" s="1"/>
  <c r="AZ666" i="1" s="1"/>
  <c r="AS658" i="1"/>
  <c r="AX658" i="1" s="1"/>
  <c r="AZ658" i="1" s="1"/>
  <c r="AS602" i="1"/>
  <c r="AX602" i="1" s="1"/>
  <c r="AZ602" i="1" s="1"/>
  <c r="AS594" i="1"/>
  <c r="AS578" i="1"/>
  <c r="AX578" i="1" s="1"/>
  <c r="AZ578" i="1" s="1"/>
  <c r="AS562" i="1"/>
  <c r="AS546" i="1"/>
  <c r="AX546" i="1" s="1"/>
  <c r="AZ546" i="1" s="1"/>
  <c r="AS530" i="1"/>
  <c r="AS514" i="1"/>
  <c r="AX514" i="1" s="1"/>
  <c r="AZ514" i="1" s="1"/>
  <c r="AS794" i="1"/>
  <c r="AX794" i="1" s="1"/>
  <c r="AZ794" i="1" s="1"/>
  <c r="AS809" i="1"/>
  <c r="AX809" i="1" s="1"/>
  <c r="AZ809" i="1" s="1"/>
  <c r="AX770" i="1"/>
  <c r="AZ770" i="1" s="1"/>
  <c r="AX786" i="1"/>
  <c r="AZ786" i="1" s="1"/>
  <c r="AX722" i="1"/>
  <c r="AZ722" i="1" s="1"/>
  <c r="AX594" i="1"/>
  <c r="AZ594" i="1" s="1"/>
  <c r="AX562" i="1"/>
  <c r="AZ562" i="1" s="1"/>
  <c r="AX530" i="1"/>
  <c r="AZ530" i="1" s="1"/>
  <c r="AX706" i="1"/>
  <c r="AZ706" i="1" s="1"/>
  <c r="AS561" i="1"/>
  <c r="AX561" i="1" s="1"/>
  <c r="AZ561" i="1" s="1"/>
  <c r="AS537" i="1"/>
  <c r="AX537" i="1" s="1"/>
  <c r="AZ537" i="1" s="1"/>
  <c r="AS585" i="1"/>
  <c r="AX585" i="1" s="1"/>
  <c r="AZ585" i="1" s="1"/>
  <c r="AS513" i="1"/>
  <c r="AX513" i="1" s="1"/>
  <c r="AZ513" i="1" s="1"/>
  <c r="AS577" i="1"/>
  <c r="AX577" i="1" s="1"/>
  <c r="AZ577" i="1" s="1"/>
  <c r="AS553" i="1"/>
  <c r="AX553" i="1" s="1"/>
  <c r="AZ553" i="1" s="1"/>
  <c r="AV9" i="1"/>
  <c r="AS808" i="1"/>
  <c r="AX808" i="1" s="1"/>
  <c r="AZ808" i="1" s="1"/>
  <c r="AS800" i="1"/>
  <c r="AX800" i="1" s="1"/>
  <c r="AZ800" i="1" s="1"/>
  <c r="AS792" i="1"/>
  <c r="AX792" i="1" s="1"/>
  <c r="AZ792" i="1" s="1"/>
  <c r="AS784" i="1"/>
  <c r="AX784" i="1" s="1"/>
  <c r="AZ784" i="1" s="1"/>
  <c r="AS776" i="1"/>
  <c r="AX776" i="1" s="1"/>
  <c r="AZ776" i="1" s="1"/>
  <c r="AS768" i="1"/>
  <c r="AX768" i="1" s="1"/>
  <c r="AZ768" i="1" s="1"/>
  <c r="AS760" i="1"/>
  <c r="AX760" i="1" s="1"/>
  <c r="AZ760" i="1" s="1"/>
  <c r="AS752" i="1"/>
  <c r="AX752" i="1" s="1"/>
  <c r="AZ752" i="1" s="1"/>
  <c r="AS744" i="1"/>
  <c r="AX744" i="1" s="1"/>
  <c r="AZ744" i="1" s="1"/>
  <c r="AS736" i="1"/>
  <c r="AX736" i="1" s="1"/>
  <c r="AZ736" i="1" s="1"/>
  <c r="AS728" i="1"/>
  <c r="AX728" i="1" s="1"/>
  <c r="AZ728" i="1" s="1"/>
  <c r="AS720" i="1"/>
  <c r="AX720" i="1" s="1"/>
  <c r="AZ720" i="1" s="1"/>
  <c r="AS712" i="1"/>
  <c r="AX712" i="1" s="1"/>
  <c r="AZ712" i="1" s="1"/>
  <c r="AS704" i="1"/>
  <c r="AX704" i="1" s="1"/>
  <c r="AZ704" i="1" s="1"/>
  <c r="AS696" i="1"/>
  <c r="AX696" i="1" s="1"/>
  <c r="AZ696" i="1" s="1"/>
  <c r="AS688" i="1"/>
  <c r="AX688" i="1" s="1"/>
  <c r="AZ688" i="1" s="1"/>
  <c r="AS680" i="1"/>
  <c r="AX680" i="1" s="1"/>
  <c r="AZ680" i="1" s="1"/>
  <c r="AS672" i="1"/>
  <c r="AX672" i="1" s="1"/>
  <c r="AZ672" i="1" s="1"/>
  <c r="AS664" i="1"/>
  <c r="AX664" i="1" s="1"/>
  <c r="AZ664" i="1" s="1"/>
  <c r="AS656" i="1"/>
  <c r="AX656" i="1" s="1"/>
  <c r="AZ656" i="1" s="1"/>
  <c r="AS648" i="1"/>
  <c r="AX648" i="1" s="1"/>
  <c r="AZ648" i="1" s="1"/>
  <c r="AS640" i="1"/>
  <c r="AX640" i="1" s="1"/>
  <c r="AZ640" i="1" s="1"/>
  <c r="AS632" i="1"/>
  <c r="AX632" i="1" s="1"/>
  <c r="AZ632" i="1" s="1"/>
  <c r="AS624" i="1"/>
  <c r="AX624" i="1" s="1"/>
  <c r="AZ624" i="1" s="1"/>
  <c r="AS616" i="1"/>
  <c r="AX616" i="1" s="1"/>
  <c r="AZ616" i="1" s="1"/>
  <c r="AS608" i="1"/>
  <c r="AX608" i="1" s="1"/>
  <c r="AZ608" i="1" s="1"/>
  <c r="AS600" i="1"/>
  <c r="AX600" i="1" s="1"/>
  <c r="AZ600" i="1" s="1"/>
  <c r="AS592" i="1"/>
  <c r="AX592" i="1" s="1"/>
  <c r="AZ592" i="1" s="1"/>
  <c r="AS584" i="1"/>
  <c r="AX584" i="1" s="1"/>
  <c r="AZ584" i="1" s="1"/>
  <c r="AS576" i="1"/>
  <c r="AX576" i="1" s="1"/>
  <c r="AZ576" i="1" s="1"/>
  <c r="AS568" i="1"/>
  <c r="AX568" i="1" s="1"/>
  <c r="AZ568" i="1" s="1"/>
  <c r="AS560" i="1"/>
  <c r="AX560" i="1" s="1"/>
  <c r="AZ560" i="1" s="1"/>
  <c r="AS552" i="1"/>
  <c r="AX552" i="1" s="1"/>
  <c r="AZ552" i="1" s="1"/>
  <c r="AS544" i="1"/>
  <c r="AX544" i="1" s="1"/>
  <c r="AZ544" i="1" s="1"/>
  <c r="AS536" i="1"/>
  <c r="AX536" i="1" s="1"/>
  <c r="AZ536" i="1" s="1"/>
  <c r="AS528" i="1"/>
  <c r="AX528" i="1" s="1"/>
  <c r="AZ528" i="1" s="1"/>
  <c r="AS520" i="1"/>
  <c r="AX520" i="1" s="1"/>
  <c r="AZ520" i="1" s="1"/>
  <c r="AS512" i="1"/>
  <c r="AX512" i="1" s="1"/>
  <c r="AZ512" i="1" s="1"/>
  <c r="AS521" i="1"/>
  <c r="AX521" i="1" s="1"/>
  <c r="AZ521" i="1" s="1"/>
  <c r="AS807" i="1"/>
  <c r="AX807" i="1" s="1"/>
  <c r="AZ807" i="1" s="1"/>
  <c r="AS799" i="1"/>
  <c r="AX799" i="1" s="1"/>
  <c r="AZ799" i="1" s="1"/>
  <c r="AS791" i="1"/>
  <c r="AX791" i="1" s="1"/>
  <c r="AZ791" i="1" s="1"/>
  <c r="AS783" i="1"/>
  <c r="AX783" i="1" s="1"/>
  <c r="AZ783" i="1" s="1"/>
  <c r="AS775" i="1"/>
  <c r="AX775" i="1" s="1"/>
  <c r="AZ775" i="1" s="1"/>
  <c r="AS767" i="1"/>
  <c r="AX767" i="1" s="1"/>
  <c r="AZ767" i="1" s="1"/>
  <c r="AS759" i="1"/>
  <c r="AX759" i="1" s="1"/>
  <c r="AZ759" i="1" s="1"/>
  <c r="AS751" i="1"/>
  <c r="AX751" i="1" s="1"/>
  <c r="AZ751" i="1" s="1"/>
  <c r="AS743" i="1"/>
  <c r="AX743" i="1" s="1"/>
  <c r="AZ743" i="1" s="1"/>
  <c r="AS735" i="1"/>
  <c r="AX735" i="1" s="1"/>
  <c r="AZ735" i="1" s="1"/>
  <c r="AS727" i="1"/>
  <c r="AX727" i="1" s="1"/>
  <c r="AZ727" i="1" s="1"/>
  <c r="AS719" i="1"/>
  <c r="AX719" i="1" s="1"/>
  <c r="AZ719" i="1" s="1"/>
  <c r="AS711" i="1"/>
  <c r="AX711" i="1" s="1"/>
  <c r="AZ711" i="1" s="1"/>
  <c r="AS703" i="1"/>
  <c r="AX703" i="1" s="1"/>
  <c r="AZ703" i="1" s="1"/>
  <c r="AS695" i="1"/>
  <c r="AX695" i="1" s="1"/>
  <c r="AZ695" i="1" s="1"/>
  <c r="AS687" i="1"/>
  <c r="AX687" i="1" s="1"/>
  <c r="AZ687" i="1" s="1"/>
  <c r="AS679" i="1"/>
  <c r="AX679" i="1" s="1"/>
  <c r="AZ679" i="1" s="1"/>
  <c r="AS671" i="1"/>
  <c r="AX671" i="1" s="1"/>
  <c r="AZ671" i="1" s="1"/>
  <c r="AS663" i="1"/>
  <c r="AX663" i="1" s="1"/>
  <c r="AZ663" i="1" s="1"/>
  <c r="AS655" i="1"/>
  <c r="AX655" i="1" s="1"/>
  <c r="AZ655" i="1" s="1"/>
  <c r="AS647" i="1"/>
  <c r="AX647" i="1" s="1"/>
  <c r="AZ647" i="1" s="1"/>
  <c r="AS639" i="1"/>
  <c r="AX639" i="1" s="1"/>
  <c r="AZ639" i="1" s="1"/>
  <c r="AS631" i="1"/>
  <c r="AX631" i="1" s="1"/>
  <c r="AZ631" i="1" s="1"/>
  <c r="AS623" i="1"/>
  <c r="AX623" i="1" s="1"/>
  <c r="AZ623" i="1" s="1"/>
  <c r="AS615" i="1"/>
  <c r="AX615" i="1" s="1"/>
  <c r="AZ615" i="1" s="1"/>
  <c r="AS607" i="1"/>
  <c r="AX607" i="1" s="1"/>
  <c r="AZ607" i="1" s="1"/>
  <c r="AS599" i="1"/>
  <c r="AX599" i="1" s="1"/>
  <c r="AZ599" i="1" s="1"/>
  <c r="AS591" i="1"/>
  <c r="AX591" i="1" s="1"/>
  <c r="AZ591" i="1" s="1"/>
  <c r="AS583" i="1"/>
  <c r="AX583" i="1" s="1"/>
  <c r="AZ583" i="1" s="1"/>
  <c r="AS575" i="1"/>
  <c r="AX575" i="1" s="1"/>
  <c r="AZ575" i="1" s="1"/>
  <c r="AS567" i="1"/>
  <c r="AX567" i="1" s="1"/>
  <c r="AZ567" i="1" s="1"/>
  <c r="AS559" i="1"/>
  <c r="AX559" i="1" s="1"/>
  <c r="AZ559" i="1" s="1"/>
  <c r="AS551" i="1"/>
  <c r="AX551" i="1" s="1"/>
  <c r="AZ551" i="1" s="1"/>
  <c r="AS543" i="1"/>
  <c r="AX543" i="1" s="1"/>
  <c r="AZ543" i="1" s="1"/>
  <c r="AS535" i="1"/>
  <c r="AX535" i="1" s="1"/>
  <c r="AZ535" i="1" s="1"/>
  <c r="AS527" i="1"/>
  <c r="AX527" i="1" s="1"/>
  <c r="AZ527" i="1" s="1"/>
  <c r="AS519" i="1"/>
  <c r="AX519" i="1" s="1"/>
  <c r="AZ519" i="1" s="1"/>
  <c r="AS511" i="1"/>
  <c r="AX511" i="1" s="1"/>
  <c r="AZ511" i="1" s="1"/>
  <c r="AS593" i="1"/>
  <c r="AX593" i="1" s="1"/>
  <c r="AZ593" i="1" s="1"/>
  <c r="AS545" i="1"/>
  <c r="AX545" i="1" s="1"/>
  <c r="AZ545" i="1" s="1"/>
  <c r="AS806" i="1"/>
  <c r="AX806" i="1" s="1"/>
  <c r="AZ806" i="1" s="1"/>
  <c r="AS798" i="1"/>
  <c r="AX798" i="1" s="1"/>
  <c r="AZ798" i="1" s="1"/>
  <c r="AS790" i="1"/>
  <c r="AX790" i="1" s="1"/>
  <c r="AZ790" i="1" s="1"/>
  <c r="AS782" i="1"/>
  <c r="AX782" i="1" s="1"/>
  <c r="AZ782" i="1" s="1"/>
  <c r="AS774" i="1"/>
  <c r="AX774" i="1" s="1"/>
  <c r="AZ774" i="1" s="1"/>
  <c r="AS766" i="1"/>
  <c r="AX766" i="1" s="1"/>
  <c r="AZ766" i="1" s="1"/>
  <c r="AS758" i="1"/>
  <c r="AX758" i="1" s="1"/>
  <c r="AZ758" i="1" s="1"/>
  <c r="AS750" i="1"/>
  <c r="AX750" i="1" s="1"/>
  <c r="AZ750" i="1" s="1"/>
  <c r="AS742" i="1"/>
  <c r="AX742" i="1" s="1"/>
  <c r="AZ742" i="1" s="1"/>
  <c r="AS734" i="1"/>
  <c r="AX734" i="1" s="1"/>
  <c r="AZ734" i="1" s="1"/>
  <c r="AS726" i="1"/>
  <c r="AX726" i="1" s="1"/>
  <c r="AZ726" i="1" s="1"/>
  <c r="AS718" i="1"/>
  <c r="AX718" i="1" s="1"/>
  <c r="AZ718" i="1" s="1"/>
  <c r="AS710" i="1"/>
  <c r="AX710" i="1" s="1"/>
  <c r="AZ710" i="1" s="1"/>
  <c r="AS702" i="1"/>
  <c r="AX702" i="1" s="1"/>
  <c r="AZ702" i="1" s="1"/>
  <c r="AS694" i="1"/>
  <c r="AX694" i="1" s="1"/>
  <c r="AZ694" i="1" s="1"/>
  <c r="AS686" i="1"/>
  <c r="AX686" i="1" s="1"/>
  <c r="AZ686" i="1" s="1"/>
  <c r="AS678" i="1"/>
  <c r="AX678" i="1" s="1"/>
  <c r="AZ678" i="1" s="1"/>
  <c r="AS670" i="1"/>
  <c r="AX670" i="1" s="1"/>
  <c r="AZ670" i="1" s="1"/>
  <c r="AS662" i="1"/>
  <c r="AX662" i="1" s="1"/>
  <c r="AZ662" i="1" s="1"/>
  <c r="AS654" i="1"/>
  <c r="AX654" i="1" s="1"/>
  <c r="AZ654" i="1" s="1"/>
  <c r="AS646" i="1"/>
  <c r="AX646" i="1" s="1"/>
  <c r="AZ646" i="1" s="1"/>
  <c r="AS638" i="1"/>
  <c r="AX638" i="1" s="1"/>
  <c r="AZ638" i="1" s="1"/>
  <c r="AS630" i="1"/>
  <c r="AX630" i="1" s="1"/>
  <c r="AZ630" i="1" s="1"/>
  <c r="AS622" i="1"/>
  <c r="AX622" i="1" s="1"/>
  <c r="AZ622" i="1" s="1"/>
  <c r="AS614" i="1"/>
  <c r="AX614" i="1" s="1"/>
  <c r="AZ614" i="1" s="1"/>
  <c r="AS606" i="1"/>
  <c r="AX606" i="1" s="1"/>
  <c r="AZ606" i="1" s="1"/>
  <c r="AS598" i="1"/>
  <c r="AX598" i="1" s="1"/>
  <c r="AZ598" i="1" s="1"/>
  <c r="AS590" i="1"/>
  <c r="AX590" i="1" s="1"/>
  <c r="AZ590" i="1" s="1"/>
  <c r="AS582" i="1"/>
  <c r="AX582" i="1" s="1"/>
  <c r="AZ582" i="1" s="1"/>
  <c r="AS574" i="1"/>
  <c r="AX574" i="1" s="1"/>
  <c r="AZ574" i="1" s="1"/>
  <c r="AS566" i="1"/>
  <c r="AX566" i="1" s="1"/>
  <c r="AZ566" i="1" s="1"/>
  <c r="AS558" i="1"/>
  <c r="AX558" i="1" s="1"/>
  <c r="AZ558" i="1" s="1"/>
  <c r="AS550" i="1"/>
  <c r="AX550" i="1" s="1"/>
  <c r="AZ550" i="1" s="1"/>
  <c r="AS542" i="1"/>
  <c r="AX542" i="1" s="1"/>
  <c r="AZ542" i="1" s="1"/>
  <c r="AS534" i="1"/>
  <c r="AX534" i="1" s="1"/>
  <c r="AZ534" i="1" s="1"/>
  <c r="AS526" i="1"/>
  <c r="AX526" i="1" s="1"/>
  <c r="AZ526" i="1" s="1"/>
  <c r="AS518" i="1"/>
  <c r="AX518" i="1" s="1"/>
  <c r="AZ518" i="1" s="1"/>
  <c r="AS510" i="1"/>
  <c r="AX510" i="1" s="1"/>
  <c r="AZ510" i="1" s="1"/>
  <c r="AS569" i="1"/>
  <c r="AX569" i="1" s="1"/>
  <c r="AZ569" i="1" s="1"/>
  <c r="AS529" i="1"/>
  <c r="AX529" i="1" s="1"/>
  <c r="AZ529" i="1" s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10" i="1"/>
  <c r="AM10" i="1"/>
  <c r="AE10" i="1"/>
  <c r="AE9" i="1" s="1"/>
  <c r="AA10" i="1"/>
  <c r="W10" i="1"/>
  <c r="S10" i="1"/>
  <c r="AM9" i="1" l="1"/>
  <c r="AI9" i="1"/>
  <c r="S9" i="1"/>
  <c r="AQ9" i="1"/>
  <c r="W9" i="1"/>
  <c r="AA9" i="1"/>
  <c r="AY4" i="1"/>
  <c r="BA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483" i="1"/>
  <c r="AX483" i="1" s="1"/>
  <c r="AZ483" i="1" s="1"/>
  <c r="AS421" i="1"/>
  <c r="AX421" i="1" s="1"/>
  <c r="AZ421" i="1" s="1"/>
  <c r="AS277" i="1"/>
  <c r="AX277" i="1" s="1"/>
  <c r="AZ277" i="1" s="1"/>
  <c r="AS229" i="1"/>
  <c r="AX229" i="1" s="1"/>
  <c r="AZ229" i="1" s="1"/>
  <c r="AS165" i="1"/>
  <c r="AX165" i="1" s="1"/>
  <c r="AZ165" i="1" s="1"/>
  <c r="AS509" i="1"/>
  <c r="AX509" i="1" s="1"/>
  <c r="AZ509" i="1" s="1"/>
  <c r="AS501" i="1"/>
  <c r="AX501" i="1" s="1"/>
  <c r="AZ501" i="1" s="1"/>
  <c r="AS493" i="1"/>
  <c r="AX493" i="1" s="1"/>
  <c r="AZ493" i="1" s="1"/>
  <c r="AS485" i="1"/>
  <c r="AX485" i="1" s="1"/>
  <c r="AZ485" i="1" s="1"/>
  <c r="AS477" i="1"/>
  <c r="AX477" i="1" s="1"/>
  <c r="AZ477" i="1" s="1"/>
  <c r="AS469" i="1"/>
  <c r="AX469" i="1" s="1"/>
  <c r="AZ469" i="1" s="1"/>
  <c r="AS461" i="1"/>
  <c r="AX461" i="1" s="1"/>
  <c r="AZ461" i="1" s="1"/>
  <c r="AS453" i="1"/>
  <c r="AX453" i="1" s="1"/>
  <c r="AZ453" i="1" s="1"/>
  <c r="AS445" i="1"/>
  <c r="AX445" i="1" s="1"/>
  <c r="AZ445" i="1" s="1"/>
  <c r="AS437" i="1"/>
  <c r="AX437" i="1" s="1"/>
  <c r="AZ437" i="1" s="1"/>
  <c r="AS429" i="1"/>
  <c r="AX429" i="1" s="1"/>
  <c r="AZ429" i="1" s="1"/>
  <c r="AS413" i="1"/>
  <c r="AX413" i="1" s="1"/>
  <c r="AZ413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507" i="1"/>
  <c r="AX507" i="1" s="1"/>
  <c r="AZ507" i="1" s="1"/>
  <c r="AS491" i="1"/>
  <c r="AX491" i="1" s="1"/>
  <c r="AZ491" i="1" s="1"/>
  <c r="AS443" i="1"/>
  <c r="AX443" i="1" s="1"/>
  <c r="AZ44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446" i="1"/>
  <c r="AX446" i="1" s="1"/>
  <c r="AZ446" i="1" s="1"/>
  <c r="AS422" i="1"/>
  <c r="AX422" i="1" s="1"/>
  <c r="AZ422" i="1" s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81" i="1"/>
  <c r="AX481" i="1" s="1"/>
  <c r="AZ481" i="1" s="1"/>
  <c r="AS473" i="1"/>
  <c r="AX473" i="1" s="1"/>
  <c r="AZ473" i="1" s="1"/>
  <c r="AS433" i="1"/>
  <c r="AX433" i="1" s="1"/>
  <c r="AZ433" i="1" s="1"/>
  <c r="AS417" i="1"/>
  <c r="AX417" i="1" s="1"/>
  <c r="AZ417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476" i="1"/>
  <c r="AX476" i="1" s="1"/>
  <c r="AZ476" i="1" s="1"/>
  <c r="AS412" i="1"/>
  <c r="AX412" i="1" s="1"/>
  <c r="AZ412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503" i="1"/>
  <c r="AX503" i="1" s="1"/>
  <c r="AZ503" i="1" s="1"/>
  <c r="AS495" i="1"/>
  <c r="AX495" i="1" s="1"/>
  <c r="AZ495" i="1" s="1"/>
  <c r="AS487" i="1"/>
  <c r="AX487" i="1" s="1"/>
  <c r="AZ487" i="1" s="1"/>
  <c r="AS479" i="1"/>
  <c r="AX479" i="1" s="1"/>
  <c r="AZ479" i="1" s="1"/>
  <c r="AS471" i="1"/>
  <c r="AX471" i="1" s="1"/>
  <c r="AZ471" i="1" s="1"/>
  <c r="AS463" i="1"/>
  <c r="AX463" i="1" s="1"/>
  <c r="AZ463" i="1" s="1"/>
  <c r="AS455" i="1"/>
  <c r="AX455" i="1" s="1"/>
  <c r="AZ455" i="1" s="1"/>
  <c r="AS447" i="1"/>
  <c r="AX447" i="1" s="1"/>
  <c r="AZ447" i="1" s="1"/>
  <c r="AS439" i="1"/>
  <c r="AX439" i="1" s="1"/>
  <c r="AZ439" i="1" s="1"/>
  <c r="AS431" i="1"/>
  <c r="AX431" i="1" s="1"/>
  <c r="AZ431" i="1" s="1"/>
  <c r="AS423" i="1"/>
  <c r="AX423" i="1" s="1"/>
  <c r="AZ423" i="1" s="1"/>
  <c r="AS415" i="1"/>
  <c r="AX415" i="1" s="1"/>
  <c r="AZ415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459" i="1"/>
  <c r="AX459" i="1" s="1"/>
  <c r="AZ459" i="1" s="1"/>
  <c r="AS395" i="1"/>
  <c r="AX395" i="1" s="1"/>
  <c r="AZ395" i="1" s="1"/>
  <c r="AS376" i="1"/>
  <c r="AX376" i="1" s="1"/>
  <c r="AZ376" i="1" s="1"/>
  <c r="AS272" i="1"/>
  <c r="AX272" i="1" s="1"/>
  <c r="AZ272" i="1" s="1"/>
  <c r="AS480" i="1"/>
  <c r="AX480" i="1" s="1"/>
  <c r="AZ480" i="1" s="1"/>
  <c r="AS136" i="1"/>
  <c r="AX136" i="1" s="1"/>
  <c r="AZ136" i="1" s="1"/>
  <c r="AS499" i="1"/>
  <c r="AX499" i="1" s="1"/>
  <c r="AZ499" i="1" s="1"/>
  <c r="AS475" i="1"/>
  <c r="AX475" i="1" s="1"/>
  <c r="AZ475" i="1" s="1"/>
  <c r="AS467" i="1"/>
  <c r="AX467" i="1" s="1"/>
  <c r="AZ467" i="1" s="1"/>
  <c r="AS451" i="1"/>
  <c r="AX451" i="1" s="1"/>
  <c r="AZ451" i="1" s="1"/>
  <c r="AS435" i="1"/>
  <c r="AX435" i="1" s="1"/>
  <c r="AZ435" i="1" s="1"/>
  <c r="AS427" i="1"/>
  <c r="AX427" i="1" s="1"/>
  <c r="AZ427" i="1" s="1"/>
  <c r="AS419" i="1"/>
  <c r="AX419" i="1" s="1"/>
  <c r="AZ419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494" i="1"/>
  <c r="AX494" i="1" s="1"/>
  <c r="AZ494" i="1" s="1"/>
  <c r="AS430" i="1"/>
  <c r="AX430" i="1" s="1"/>
  <c r="AZ430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411" i="1"/>
  <c r="AX411" i="1" s="1"/>
  <c r="AZ411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502" i="1"/>
  <c r="AX502" i="1" s="1"/>
  <c r="AZ502" i="1" s="1"/>
  <c r="AS486" i="1"/>
  <c r="AX486" i="1" s="1"/>
  <c r="AZ486" i="1" s="1"/>
  <c r="AS478" i="1"/>
  <c r="AX478" i="1" s="1"/>
  <c r="AZ478" i="1" s="1"/>
  <c r="AS470" i="1"/>
  <c r="AX470" i="1" s="1"/>
  <c r="AZ470" i="1" s="1"/>
  <c r="AS462" i="1"/>
  <c r="AX462" i="1" s="1"/>
  <c r="AZ462" i="1" s="1"/>
  <c r="AS454" i="1"/>
  <c r="AX454" i="1" s="1"/>
  <c r="AZ454" i="1" s="1"/>
  <c r="AS438" i="1"/>
  <c r="AX438" i="1" s="1"/>
  <c r="AZ438" i="1" s="1"/>
  <c r="AS414" i="1"/>
  <c r="AX414" i="1" s="1"/>
  <c r="AZ414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505" i="1"/>
  <c r="AX505" i="1" s="1"/>
  <c r="AZ505" i="1" s="1"/>
  <c r="AS497" i="1"/>
  <c r="AX497" i="1" s="1"/>
  <c r="AZ497" i="1" s="1"/>
  <c r="AS489" i="1"/>
  <c r="AX489" i="1" s="1"/>
  <c r="AZ489" i="1" s="1"/>
  <c r="AS465" i="1"/>
  <c r="AX465" i="1" s="1"/>
  <c r="AZ465" i="1" s="1"/>
  <c r="AS457" i="1"/>
  <c r="AX457" i="1" s="1"/>
  <c r="AZ457" i="1" s="1"/>
  <c r="AS449" i="1"/>
  <c r="AX449" i="1" s="1"/>
  <c r="AZ449" i="1" s="1"/>
  <c r="AS441" i="1"/>
  <c r="AX441" i="1" s="1"/>
  <c r="AZ441" i="1" s="1"/>
  <c r="AS425" i="1"/>
  <c r="AX425" i="1" s="1"/>
  <c r="AZ425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504" i="1"/>
  <c r="AX504" i="1" s="1"/>
  <c r="AZ504" i="1" s="1"/>
  <c r="AS496" i="1"/>
  <c r="AX496" i="1" s="1"/>
  <c r="AZ496" i="1" s="1"/>
  <c r="AS488" i="1"/>
  <c r="AX488" i="1" s="1"/>
  <c r="AZ488" i="1" s="1"/>
  <c r="AS472" i="1"/>
  <c r="AX472" i="1" s="1"/>
  <c r="AZ472" i="1" s="1"/>
  <c r="AS464" i="1"/>
  <c r="AX464" i="1" s="1"/>
  <c r="AZ464" i="1" s="1"/>
  <c r="AS456" i="1"/>
  <c r="AX456" i="1" s="1"/>
  <c r="AZ456" i="1" s="1"/>
  <c r="AS448" i="1"/>
  <c r="AX448" i="1" s="1"/>
  <c r="AZ448" i="1" s="1"/>
  <c r="AS440" i="1"/>
  <c r="AX440" i="1" s="1"/>
  <c r="AZ440" i="1" s="1"/>
  <c r="AS432" i="1"/>
  <c r="AX432" i="1" s="1"/>
  <c r="AZ432" i="1" s="1"/>
  <c r="AS424" i="1"/>
  <c r="AX424" i="1" s="1"/>
  <c r="AZ424" i="1" s="1"/>
  <c r="AS416" i="1"/>
  <c r="AX416" i="1" s="1"/>
  <c r="AZ416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508" i="1"/>
  <c r="AX508" i="1" s="1"/>
  <c r="AZ508" i="1" s="1"/>
  <c r="AS500" i="1"/>
  <c r="AX500" i="1" s="1"/>
  <c r="AZ500" i="1" s="1"/>
  <c r="AS492" i="1"/>
  <c r="AX492" i="1" s="1"/>
  <c r="AZ492" i="1" s="1"/>
  <c r="AS484" i="1"/>
  <c r="AX484" i="1" s="1"/>
  <c r="AZ484" i="1" s="1"/>
  <c r="AS468" i="1"/>
  <c r="AX468" i="1" s="1"/>
  <c r="AZ468" i="1" s="1"/>
  <c r="AS460" i="1"/>
  <c r="AX460" i="1" s="1"/>
  <c r="AZ460" i="1" s="1"/>
  <c r="AS452" i="1"/>
  <c r="AX452" i="1" s="1"/>
  <c r="AZ452" i="1" s="1"/>
  <c r="AS444" i="1"/>
  <c r="AX444" i="1" s="1"/>
  <c r="AZ444" i="1" s="1"/>
  <c r="AS436" i="1"/>
  <c r="AX436" i="1" s="1"/>
  <c r="AZ436" i="1" s="1"/>
  <c r="AS428" i="1"/>
  <c r="AX428" i="1" s="1"/>
  <c r="AZ428" i="1" s="1"/>
  <c r="AS420" i="1"/>
  <c r="AX420" i="1" s="1"/>
  <c r="AZ42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X12" i="1" s="1"/>
  <c r="AZ12" i="1" s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506" i="1"/>
  <c r="AX506" i="1" s="1"/>
  <c r="AZ506" i="1" s="1"/>
  <c r="AS498" i="1"/>
  <c r="AX498" i="1" s="1"/>
  <c r="AZ498" i="1" s="1"/>
  <c r="AS490" i="1"/>
  <c r="AX490" i="1" s="1"/>
  <c r="AZ490" i="1" s="1"/>
  <c r="AS482" i="1"/>
  <c r="AX482" i="1" s="1"/>
  <c r="AZ482" i="1" s="1"/>
  <c r="AS474" i="1"/>
  <c r="AX474" i="1" s="1"/>
  <c r="AZ474" i="1" s="1"/>
  <c r="AS466" i="1"/>
  <c r="AX466" i="1" s="1"/>
  <c r="AZ466" i="1" s="1"/>
  <c r="AS458" i="1"/>
  <c r="AX458" i="1" s="1"/>
  <c r="AZ458" i="1" s="1"/>
  <c r="AS450" i="1"/>
  <c r="AX450" i="1" s="1"/>
  <c r="AZ450" i="1" s="1"/>
  <c r="AS442" i="1"/>
  <c r="AX442" i="1" s="1"/>
  <c r="AZ442" i="1" s="1"/>
  <c r="AS434" i="1"/>
  <c r="AX434" i="1" s="1"/>
  <c r="AZ434" i="1" s="1"/>
  <c r="AS426" i="1"/>
  <c r="AX426" i="1" s="1"/>
  <c r="AZ426" i="1" s="1"/>
  <c r="AS418" i="1"/>
  <c r="AX418" i="1" s="1"/>
  <c r="AZ418" i="1" s="1"/>
  <c r="AS410" i="1"/>
  <c r="AX410" i="1" s="1"/>
  <c r="AZ410" i="1" s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Q48" i="4" s="1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Q35" i="4" l="1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AX9" i="1"/>
  <c r="AZ9" i="1" s="1"/>
  <c r="AV5" i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D492" i="5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BA5" i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I448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8" i="8" l="1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D449" i="4"/>
  <c r="I449" i="4" s="1"/>
  <c r="I448" i="4"/>
  <c r="I502" i="5"/>
  <c r="D503" i="5"/>
  <c r="I503" i="5" s="1"/>
  <c r="C17" i="3"/>
  <c r="K11" i="3"/>
  <c r="J10" i="8"/>
  <c r="X321" i="5"/>
  <c r="Q478" i="5" s="1"/>
  <c r="Q480" i="5"/>
  <c r="B5" i="8" l="1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<sst xmlns="http://schemas.openxmlformats.org/spreadsheetml/2006/main" count="6109" uniqueCount="1933">
  <si>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</si>
  <si>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</si>
  <si>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</si>
  <si>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</si>
  <si>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</si>
  <si>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</si>
  <si>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</si>
  <si>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</si>
  <si>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</si>
  <si>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</si>
  <si>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</si>
  <si>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</si>
  <si>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</si>
  <si>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</si>
  <si>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</si>
  <si>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</si>
  <si>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</si>
  <si>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</si>
  <si>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</si>
  <si>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</si>
  <si>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</si>
  <si>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</si>
  <si>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</si>
  <si>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</si>
  <si>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</si>
  <si>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</si>
  <si>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</si>
  <si>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</si>
  <si>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</si>
  <si>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</si>
  <si>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</si>
  <si>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</si>
  <si>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</si>
  <si>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</si>
  <si>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</si>
  <si>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</si>
  <si>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</si>
  <si>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</si>
  <si>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</si>
  <si>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</si>
  <si>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</si>
  <si>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</si>
  <si>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</si>
  <si>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</si>
  <si>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</si>
  <si>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</si>
  <si>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</si>
  <si>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</si>
  <si>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</si>
  <si>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</si>
  <si>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</si>
  <si>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</si>
  <si>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</si>
  <si>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</si>
  <si>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</si>
  <si>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</si>
  <si>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</si>
  <si>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</si>
  <si>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</si>
  <si>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</si>
  <si>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</si>
  <si>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</si>
  <si>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</si>
  <si>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</si>
  <si>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</si>
  <si>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</si>
  <si>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</si>
  <si>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</si>
  <si>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</si>
  <si>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</si>
  <si>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</si>
  <si>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</si>
  <si>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</si>
  <si>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</si>
  <si>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</si>
  <si>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</si>
  <si>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</si>
  <si>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</si>
  <si>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</si>
  <si>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</si>
  <si>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</si>
  <si>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</si>
  <si>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</si>
  <si>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</si>
  <si>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</si>
  <si>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</si>
  <si>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</si>
  <si>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</si>
  <si>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</si>
  <si>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</si>
  <si>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</si>
  <si>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</si>
  <si>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</si>
  <si>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</si>
  <si>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</si>
  <si>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</si>
  <si>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</si>
  <si>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</si>
  <si>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</si>
  <si>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</si>
  <si>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</si>
  <si>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</si>
  <si>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</si>
  <si>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</si>
  <si>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</si>
  <si>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</si>
  <si>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</si>
  <si>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</si>
  <si>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</si>
  <si>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</si>
  <si>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</si>
  <si>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</si>
  <si>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</si>
  <si>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</si>
  <si>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</si>
  <si>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</si>
  <si>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</si>
  <si>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</si>
  <si>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</si>
  <si>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</si>
  <si>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</si>
  <si>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</si>
  <si>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</si>
  <si>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</si>
  <si>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</si>
  <si>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</si>
  <si>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</si>
  <si>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</si>
  <si>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</si>
  <si>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</si>
  <si>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</si>
  <si>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</si>
  <si>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</si>
  <si>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</si>
  <si>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</si>
  <si>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</si>
  <si>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</si>
  <si>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</si>
  <si>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</si>
  <si>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</si>
  <si>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</si>
  <si>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</si>
  <si>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</si>
  <si>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</si>
  <si>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</si>
  <si>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</si>
  <si>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</si>
  <si>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</si>
  <si>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</si>
  <si>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</si>
  <si>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</si>
  <si>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</si>
  <si>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</si>
  <si>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</si>
  <si>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</si>
  <si>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</si>
  <si>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</si>
  <si>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</si>
  <si>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</si>
  <si>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</si>
  <si>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</si>
  <si>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</si>
  <si>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</si>
  <si>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</si>
  <si>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</si>
  <si>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</si>
  <si>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</si>
  <si>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</si>
  <si>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</si>
  <si>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</si>
  <si>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</si>
  <si>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</si>
  <si>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</si>
  <si>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</si>
  <si>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</si>
  <si>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</si>
  <si>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</si>
  <si>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</si>
  <si>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</si>
  <si>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</si>
  <si>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</si>
  <si>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</si>
  <si>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</si>
  <si>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</si>
  <si>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</si>
  <si>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</si>
  <si>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</si>
  <si>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</si>
  <si>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</si>
  <si>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</si>
  <si>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</si>
  <si>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</si>
  <si>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</si>
  <si>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</si>
  <si>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</si>
  <si>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</si>
  <si>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</si>
  <si>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</si>
  <si>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</si>
  <si>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</si>
  <si>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</si>
  <si>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</si>
  <si>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</si>
  <si>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</si>
  <si>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</si>
  <si>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</si>
  <si>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</si>
  <si>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</si>
  <si>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</si>
  <si>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</si>
  <si>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</si>
  <si>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</si>
  <si>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</si>
  <si>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</si>
  <si>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</si>
  <si>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</si>
  <si>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</si>
  <si>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</si>
  <si>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</si>
  <si>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</si>
  <si>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</si>
  <si>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</si>
  <si>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</si>
  <si>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</si>
  <si>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</si>
  <si>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</si>
  <si>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</si>
  <si>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</si>
  <si>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</si>
  <si>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</si>
  <si>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</si>
  <si>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</si>
  <si>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</si>
  <si>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</si>
  <si>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</si>
  <si>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</si>
  <si>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</si>
  <si>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</si>
  <si>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</si>
  <si>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</si>
  <si>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</si>
  <si>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</si>
  <si>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</si>
  <si>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</si>
  <si>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</si>
  <si>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</si>
  <si>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</si>
  <si>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</si>
  <si>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</si>
  <si>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</si>
  <si>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</si>
  <si>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</si>
  <si>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</si>
  <si>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</si>
  <si>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</si>
  <si>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</si>
  <si>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</si>
  <si>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</si>
  <si>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</si>
  <si>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</si>
  <si>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</si>
  <si>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</si>
  <si>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</si>
  <si>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</si>
  <si>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</si>
  <si>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</si>
  <si>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</si>
  <si>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</si>
  <si>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</si>
  <si>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</si>
  <si>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</si>
  <si>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</si>
  <si>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</si>
  <si>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</si>
  <si>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</si>
  <si>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</si>
  <si>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</si>
  <si>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</si>
  <si>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</si>
  <si>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</si>
  <si>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</si>
  <si>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</si>
  <si>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</si>
  <si>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</si>
  <si>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</si>
  <si>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</si>
  <si>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</si>
  <si>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</si>
  <si>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</si>
  <si>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</si>
  <si>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</si>
  <si>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</si>
  <si>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</si>
  <si>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</si>
  <si>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</si>
  <si>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</si>
  <si>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</si>
  <si>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</si>
  <si>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</si>
  <si>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</si>
  <si>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</si>
  <si>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</si>
  <si>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</si>
  <si>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</si>
  <si>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</si>
  <si>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</si>
  <si>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</si>
  <si>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</si>
  <si>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</si>
  <si>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</si>
  <si>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</si>
  <si>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</si>
  <si>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</si>
  <si>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</si>
  <si>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</si>
  <si>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</si>
  <si>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</si>
  <si>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</si>
  <si>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</si>
  <si>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</si>
  <si>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</si>
  <si>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</si>
  <si>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</si>
  <si>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</si>
  <si>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</si>
  <si>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</si>
  <si>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</si>
  <si>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</si>
  <si>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</si>
  <si>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</si>
  <si>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</si>
  <si>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</si>
  <si>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</si>
  <si>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</si>
  <si>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</si>
  <si>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</si>
  <si>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</si>
  <si>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</si>
  <si>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</si>
  <si>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</si>
  <si>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</si>
  <si>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</si>
  <si>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</si>
  <si>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</si>
  <si>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</si>
  <si>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</si>
  <si>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</si>
  <si>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</si>
  <si>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</si>
  <si>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</si>
  <si>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</si>
  <si>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</si>
  <si>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</si>
  <si>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</si>
  <si>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</si>
  <si>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</si>
  <si>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</si>
  <si>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</si>
  <si>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</si>
  <si>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</si>
  <si>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</si>
  <si>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</si>
  <si>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</si>
  <si>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</si>
  <si>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</si>
  <si>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</si>
  <si>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</si>
  <si>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</si>
  <si>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</si>
  <si>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</si>
  <si>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</si>
  <si>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</si>
  <si>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</si>
  <si>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</si>
  <si>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</si>
  <si>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</si>
  <si>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</si>
  <si>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</si>
  <si>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</si>
  <si>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</si>
  <si>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</si>
  <si>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</si>
  <si>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</si>
  <si>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</si>
  <si>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</si>
  <si>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</si>
  <si>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</si>
  <si>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</si>
  <si>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</si>
  <si>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</si>
  <si>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</si>
  <si>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</si>
  <si>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</si>
  <si>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</si>
  <si>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</si>
  <si>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</si>
  <si>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</si>
  <si>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</si>
  <si>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</si>
  <si>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</si>
  <si>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</si>
  <si>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</si>
  <si>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</si>
  <si>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</si>
  <si>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</si>
  <si>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</si>
  <si>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</si>
  <si>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</si>
  <si>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</si>
  <si>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</si>
  <si>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</si>
  <si>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</si>
  <si>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</si>
  <si>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</si>
  <si>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</si>
  <si>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</si>
  <si>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</si>
  <si>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</si>
  <si>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</si>
  <si>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</si>
  <si>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</si>
  <si>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</si>
  <si>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</si>
  <si>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</si>
  <si>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</si>
  <si>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</si>
  <si>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</si>
  <si>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</si>
  <si>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</si>
  <si>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</si>
  <si>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</si>
  <si>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</si>
  <si>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</si>
  <si>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</si>
  <si>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</si>
  <si>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</si>
  <si>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</si>
  <si>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</si>
  <si>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</si>
  <si>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</si>
  <si>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</si>
  <si>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</si>
  <si>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</si>
  <si>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</si>
  <si>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</si>
  <si>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</si>
  <si>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</si>
  <si>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</si>
  <si>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</si>
  <si>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</si>
  <si>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</si>
  <si>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</si>
  <si>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</si>
  <si>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</si>
  <si>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</si>
  <si>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</si>
  <si>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</si>
  <si>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</si>
  <si>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</si>
  <si>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</si>
  <si>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</si>
  <si>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</si>
  <si>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</si>
  <si>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</si>
  <si>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</si>
  <si>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</si>
  <si>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</si>
  <si>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</si>
  <si>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</si>
  <si>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</si>
  <si>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</si>
  <si>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</si>
  <si>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</si>
  <si>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</si>
  <si>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</si>
  <si>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</si>
  <si>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</si>
  <si>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</si>
  <si>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</si>
  <si>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</si>
  <si>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</si>
  <si>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</si>
  <si>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</si>
  <si>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</si>
  <si>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</si>
  <si>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</si>
  <si>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</si>
  <si>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</si>
  <si>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</si>
  <si>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</si>
  <si>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</si>
  <si>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</si>
  <si>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</si>
  <si>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</si>
  <si>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</si>
  <si>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</si>
  <si>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</si>
  <si>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</si>
  <si>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</si>
  <si>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</si>
  <si>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</si>
  <si>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</si>
  <si>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</si>
  <si>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</si>
  <si>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</si>
  <si>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</si>
  <si>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</si>
  <si>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</si>
  <si>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</si>
  <si>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</si>
  <si>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</si>
  <si>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</si>
  <si>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</si>
  <si>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</si>
  <si>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</si>
  <si>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</si>
  <si>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</si>
  <si>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</si>
  <si>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</si>
  <si>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</si>
  <si>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</si>
  <si>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</si>
  <si>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</si>
  <si>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</si>
  <si>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</si>
  <si>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</si>
  <si>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</si>
  <si>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</si>
  <si>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</si>
  <si>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</si>
  <si>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</si>
  <si>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</si>
  <si>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</si>
  <si>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</si>
  <si>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</si>
  <si>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</si>
  <si>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</si>
  <si>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</si>
  <si>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</si>
  <si>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</si>
  <si>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</si>
  <si>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</si>
  <si>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</si>
  <si>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</si>
  <si>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</si>
  <si>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</si>
  <si>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</si>
  <si>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</si>
  <si>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</si>
  <si>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</si>
  <si>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</si>
  <si>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</si>
  <si>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</si>
  <si>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</si>
  <si>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</si>
  <si>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</si>
  <si>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</si>
  <si>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</si>
  <si>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</si>
  <si>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</si>
  <si>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</si>
  <si>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</si>
  <si>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</si>
  <si>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</si>
  <si>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</si>
  <si>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</si>
  <si>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</si>
  <si>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</si>
  <si>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</si>
  <si>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</si>
  <si>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</si>
  <si>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</si>
  <si>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</si>
  <si>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</si>
  <si>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</si>
  <si>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</si>
  <si>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</si>
  <si>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</si>
  <si>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</si>
  <si>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</si>
  <si>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</si>
  <si>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</si>
  <si>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</si>
  <si>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</si>
  <si>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</si>
  <si>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</si>
  <si>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</si>
  <si>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</si>
  <si>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</si>
  <si>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</si>
  <si>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</si>
  <si>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</si>
  <si>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</si>
  <si>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</si>
  <si>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</si>
  <si>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</si>
  <si>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</si>
  <si>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</si>
  <si>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</si>
  <si>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</si>
  <si>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</si>
  <si>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</si>
  <si>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</si>
  <si>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</si>
  <si>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</si>
  <si>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</si>
  <si>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</si>
  <si>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</si>
  <si>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</si>
  <si>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</si>
  <si>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</si>
  <si>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</si>
  <si>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</si>
  <si>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</si>
  <si>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</si>
  <si>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</si>
  <si>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</si>
  <si>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</si>
  <si>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</si>
  <si>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</si>
  <si>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</si>
  <si>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</si>
  <si>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</si>
  <si>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</si>
  <si>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</si>
  <si>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</si>
  <si>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</si>
  <si>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</si>
  <si>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</si>
  <si>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</si>
  <si>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</si>
  <si>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</si>
  <si>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</si>
  <si>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</si>
  <si>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</si>
  <si>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</si>
  <si>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</si>
  <si>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</si>
  <si>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</si>
  <si>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</si>
  <si>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</si>
  <si>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</si>
  <si>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</si>
  <si>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</si>
  <si>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</si>
  <si>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</si>
  <si>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</si>
  <si>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</si>
  <si>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</si>
  <si>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</si>
  <si>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</si>
  <si>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</si>
  <si>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</si>
  <si>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</si>
  <si>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</si>
  <si>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</si>
  <si>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</si>
  <si>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</si>
  <si>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</si>
  <si>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</si>
  <si>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</si>
  <si>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</si>
  <si>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</si>
  <si>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</si>
  <si>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</si>
  <si>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</si>
  <si>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</si>
  <si>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</si>
  <si>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</si>
  <si>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</si>
  <si>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</si>
  <si>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</si>
  <si>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</si>
  <si>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</si>
  <si>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</si>
  <si>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</si>
  <si>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</si>
  <si>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</si>
  <si>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</si>
  <si>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</si>
  <si>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</si>
  <si>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</si>
  <si>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</si>
  <si>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</si>
  <si>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</si>
  <si>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</si>
  <si>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</si>
  <si>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</si>
  <si>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</si>
  <si>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</si>
  <si>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</si>
  <si>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</si>
  <si>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</si>
  <si>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</si>
  <si>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</si>
  <si>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</si>
  <si>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</si>
  <si>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</si>
  <si>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</si>
  <si>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</si>
  <si>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</si>
  <si>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</si>
  <si>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</si>
  <si>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</si>
  <si>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</si>
  <si>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</si>
  <si>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</si>
  <si>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</si>
  <si>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</si>
  <si>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</si>
  <si>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</si>
  <si>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</si>
  <si>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</si>
  <si>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</si>
  <si>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</si>
  <si>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</si>
  <si>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</si>
  <si>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</si>
  <si>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</si>
  <si>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</si>
  <si>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</si>
  <si>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</si>
  <si>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</si>
  <si>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</si>
  <si>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</si>
  <si>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</si>
  <si>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</si>
  <si>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</si>
  <si>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</si>
  <si>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</si>
  <si>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</si>
  <si>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</si>
  <si>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</si>
  <si>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</si>
  <si>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</si>
  <si>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</si>
  <si>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</si>
  <si>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</si>
  <si>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</si>
  <si>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</si>
  <si>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</si>
  <si>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</si>
  <si>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</si>
  <si>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</si>
  <si>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</si>
  <si>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</si>
  <si>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</si>
  <si>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</si>
  <si>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</si>
  <si>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</si>
  <si>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</si>
  <si>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</si>
  <si>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</si>
  <si>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</si>
  <si>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</si>
  <si>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</si>
  <si>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</si>
  <si>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</si>
  <si>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</si>
  <si>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</si>
  <si>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</si>
  <si>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</si>
  <si>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</si>
  <si>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</si>
  <si>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</si>
  <si>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</si>
  <si>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</si>
  <si>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</si>
  <si>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</si>
  <si>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</si>
  <si>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</si>
  <si>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</si>
  <si>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</si>
  <si>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</si>
  <si>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</si>
  <si>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</si>
  <si>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</si>
  <si>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</si>
  <si>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</si>
  <si>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</si>
  <si>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</si>
  <si>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</si>
  <si>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</si>
  <si>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</si>
  <si>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</si>
  <si>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</si>
  <si>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</si>
  <si>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</si>
  <si>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</si>
  <si>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</si>
  <si>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</si>
  <si>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</si>
  <si>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</si>
  <si>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</si>
  <si>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</si>
  <si>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</si>
  <si>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</si>
  <si>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</si>
  <si>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</si>
  <si>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</si>
  <si>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</si>
  <si>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</si>
  <si>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</si>
  <si>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</si>
  <si>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</si>
  <si>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</si>
  <si>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</si>
  <si>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</si>
  <si>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</si>
  <si>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</si>
  <si>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</si>
  <si>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</si>
  <si>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</si>
  <si>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</si>
  <si>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</si>
  <si>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</si>
  <si>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</si>
  <si>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</si>
  <si>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</si>
  <si>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</si>
  <si>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</si>
  <si>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</si>
  <si>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</si>
  <si>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</si>
  <si>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</si>
  <si>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</si>
  <si>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</si>
  <si>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</si>
  <si>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</si>
  <si>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</si>
  <si>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</si>
  <si>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</si>
  <si>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</si>
  <si>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</si>
  <si>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</si>
  <si>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</si>
  <si>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</si>
  <si>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</si>
  <si>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</si>
  <si>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</si>
  <si>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</si>
  <si>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</si>
  <si>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</si>
  <si>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</si>
  <si>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</si>
  <si>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</si>
  <si>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</si>
  <si>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</si>
  <si>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</si>
  <si>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</si>
  <si>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</si>
  <si>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</si>
  <si>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</si>
  <si>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</si>
  <si>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</si>
  <si>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</si>
  <si>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</si>
  <si>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</si>
  <si>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</si>
  <si>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</si>
  <si>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</si>
  <si>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</si>
  <si>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</si>
  <si>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</si>
  <si>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</si>
  <si>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</si>
  <si>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</si>
  <si>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</si>
  <si>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</si>
  <si>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</si>
  <si>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</si>
  <si>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</si>
  <si>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</si>
  <si>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</si>
  <si>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</si>
  <si>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</si>
  <si>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</si>
  <si>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</si>
  <si>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</si>
  <si>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</si>
  <si>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</si>
  <si>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</si>
  <si>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</si>
  <si>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</si>
  <si>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</si>
  <si>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</si>
  <si>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</si>
  <si>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</si>
  <si>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</si>
  <si>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</si>
  <si>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</si>
  <si>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</si>
  <si>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</si>
  <si>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</si>
  <si>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</si>
  <si>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</si>
  <si>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</si>
  <si>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</si>
  <si>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</si>
  <si>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</si>
  <si>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</si>
  <si>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</si>
  <si>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</si>
  <si>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</si>
  <si>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</si>
  <si>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</si>
  <si>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</si>
  <si>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</si>
  <si>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</si>
  <si>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</si>
  <si>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</si>
  <si>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</si>
  <si>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</si>
  <si>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</si>
  <si>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</si>
  <si>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</si>
  <si>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</si>
  <si>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</si>
  <si>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</si>
  <si>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</si>
  <si>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</si>
  <si>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</si>
  <si>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</si>
  <si>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</si>
  <si>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</si>
  <si>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</si>
  <si>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</si>
  <si>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</si>
  <si>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</si>
  <si>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</si>
  <si>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</si>
  <si>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</si>
  <si>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</si>
  <si>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</si>
  <si>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</si>
  <si>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</si>
  <si>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</si>
  <si>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</si>
  <si>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</si>
  <si>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</si>
  <si>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</si>
  <si>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</si>
  <si>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</si>
  <si>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</si>
  <si>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</si>
  <si>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</si>
  <si>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</si>
  <si>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</si>
  <si>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</si>
  <si>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</si>
  <si>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</si>
  <si>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</si>
  <si>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</si>
  <si>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</si>
  <si>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</si>
  <si>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</si>
  <si>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</si>
  <si>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</si>
  <si>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</si>
  <si>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</si>
  <si>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</si>
  <si>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</si>
  <si>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</si>
  <si>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</si>
  <si>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</si>
  <si>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</si>
  <si>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</si>
  <si>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</si>
  <si>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</si>
  <si>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</si>
  <si>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</si>
  <si>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</si>
  <si>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</si>
  <si>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</si>
  <si>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</si>
  <si>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</si>
  <si>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</si>
  <si>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</si>
  <si>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</si>
  <si>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</si>
  <si>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</si>
  <si>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</si>
  <si>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</si>
  <si>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</si>
  <si>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</si>
  <si>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</si>
  <si>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</si>
  <si>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</si>
  <si>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</si>
  <si>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</si>
  <si>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</si>
  <si>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</si>
  <si>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</si>
  <si>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</si>
  <si>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</si>
  <si>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</si>
  <si>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</si>
  <si>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</si>
  <si>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</si>
  <si>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</si>
  <si>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</si>
  <si>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</si>
  <si>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</si>
  <si>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</si>
  <si>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</si>
  <si>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</si>
  <si>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</si>
  <si>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</si>
  <si>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</si>
  <si>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</si>
  <si>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</si>
  <si>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</si>
  <si>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</si>
  <si>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</si>
  <si>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</si>
  <si>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</si>
  <si>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</si>
  <si>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</si>
  <si>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</si>
  <si>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</si>
  <si>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</si>
  <si>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</si>
  <si>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</si>
  <si>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</si>
  <si>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</si>
  <si>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</si>
  <si>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</si>
  <si>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</si>
  <si>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</si>
  <si>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</si>
  <si>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</si>
  <si>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</si>
  <si>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</si>
  <si>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</si>
  <si>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</si>
  <si>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</si>
  <si>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</si>
  <si>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</si>
  <si>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</si>
  <si>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</si>
  <si>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</si>
  <si>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</si>
  <si>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</si>
  <si>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</si>
  <si>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</si>
  <si>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</si>
  <si>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</si>
  <si>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</si>
  <si>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</si>
  <si>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</si>
  <si>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</si>
  <si>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</si>
  <si>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</si>
  <si>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</si>
  <si>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</si>
  <si>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</si>
  <si>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</si>
  <si>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</si>
  <si>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</si>
  <si>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</si>
  <si>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</si>
  <si>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</si>
  <si>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</si>
  <si>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</si>
  <si>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</si>
  <si>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</si>
  <si>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</si>
  <si>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</si>
  <si>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</si>
  <si>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</si>
  <si>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</si>
  <si>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</si>
  <si>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</si>
  <si>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</si>
  <si>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</si>
  <si>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</si>
  <si>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</si>
  <si>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</si>
  <si>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</si>
  <si>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</si>
  <si>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</si>
  <si>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</si>
  <si>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</si>
  <si>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</si>
  <si>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</si>
  <si>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</si>
  <si>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</si>
  <si>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</si>
  <si>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</si>
  <si>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</si>
  <si>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</si>
  <si>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</si>
  <si>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</si>
  <si>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</si>
  <si>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</si>
  <si>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</si>
  <si>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Budżet szczegółwy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</si>
  <si>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</si>
  <si>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</si>
  <si>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</si>
  <si>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</si>
  <si>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</si>
  <si>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</si>
  <si>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</si>
  <si>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</si>
  <si>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</si>
  <si>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</si>
  <si>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</si>
  <si>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</si>
  <si>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</si>
  <si>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</si>
  <si>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</si>
  <si>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</si>
  <si>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</si>
  <si>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</si>
  <si>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</si>
  <si>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</si>
  <si>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</si>
  <si>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</si>
  <si>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</si>
  <si>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</si>
  <si>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</si>
  <si>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</si>
  <si>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</si>
  <si>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</si>
  <si>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</si>
  <si>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</si>
  <si>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</si>
  <si>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</si>
  <si>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</si>
  <si>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</si>
  <si>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</si>
  <si>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</si>
  <si>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</si>
  <si>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</si>
  <si>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</si>
  <si>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</si>
  <si>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</si>
  <si>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</si>
  <si>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</si>
  <si>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</si>
  <si>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</si>
  <si>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</si>
  <si>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</si>
  <si>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</si>
  <si>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</si>
  <si>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</si>
  <si>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</si>
  <si>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</si>
  <si>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</si>
  <si>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</si>
  <si>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</si>
  <si>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</si>
  <si>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</si>
  <si>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</si>
  <si>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</si>
  <si>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</si>
  <si>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</si>
  <si>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</si>
  <si>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</si>
  <si>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</si>
  <si>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</si>
  <si>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</si>
  <si>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</si>
  <si>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</si>
  <si>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</si>
  <si>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</si>
  <si>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</si>
  <si>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</si>
  <si>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</si>
  <si>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</si>
  <si>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</si>
  <si>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</si>
  <si>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</si>
  <si>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</si>
  <si>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</si>
  <si>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</si>
  <si>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</si>
  <si>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</si>
  <si>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</si>
  <si>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</si>
  <si>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</si>
  <si>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</si>
  <si>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</si>
  <si>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</si>
  <si>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</si>
  <si>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</si>
  <si>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</si>
  <si>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</si>
  <si>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</si>
  <si>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</si>
  <si>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</si>
  <si>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</si>
  <si>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</si>
  <si>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</si>
  <si>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</si>
  <si>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</si>
  <si>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</si>
  <si>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</si>
  <si>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</si>
  <si>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</si>
  <si>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</si>
  <si>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</si>
  <si>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</si>
  <si>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</si>
  <si>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</si>
  <si>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</si>
  <si>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</si>
  <si>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</si>
  <si>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</si>
  <si>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</si>
  <si>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</si>
  <si>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</si>
  <si>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</si>
  <si>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</si>
  <si>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</si>
  <si>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</si>
  <si>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</si>
  <si>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</si>
  <si>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</si>
  <si>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</si>
  <si>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</si>
  <si>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</si>
  <si>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</si>
  <si>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</si>
  <si>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</si>
  <si>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</si>
  <si>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</si>
  <si>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</si>
  <si>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</si>
  <si>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</si>
  <si>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</si>
  <si>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</si>
  <si>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</si>
  <si>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</si>
  <si>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</si>
  <si>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</si>
  <si>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</si>
  <si>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</si>
  <si>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</si>
  <si>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</si>
  <si>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</si>
  <si>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</si>
  <si>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</si>
  <si>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</si>
  <si>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</si>
  <si>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</si>
  <si>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</si>
  <si>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</si>
  <si>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</si>
  <si>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</si>
  <si>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</si>
  <si>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</si>
  <si>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</si>
  <si>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</si>
  <si>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</si>
  <si>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</si>
  <si>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</si>
  <si>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</si>
  <si>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</si>
  <si>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</si>
  <si>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</si>
  <si>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</si>
  <si>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</si>
  <si>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</si>
  <si>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</si>
  <si>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</si>
  <si>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</si>
  <si>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</si>
  <si>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</si>
  <si>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</si>
  <si>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</si>
  <si>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</si>
  <si>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</si>
  <si>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</si>
  <si>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</si>
  <si>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</si>
  <si>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</si>
  <si>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</si>
  <si>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</si>
  <si>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</si>
  <si>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</si>
  <si>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</si>
  <si>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</si>
  <si>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</si>
  <si>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</si>
  <si>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</si>
  <si>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</si>
  <si>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</si>
  <si>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</si>
  <si>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</si>
  <si>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</si>
  <si>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</si>
  <si>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</si>
  <si>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</si>
  <si>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</si>
  <si>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</si>
  <si>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</si>
  <si>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</si>
  <si>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</si>
  <si>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</si>
  <si>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</si>
  <si>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</si>
  <si>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</si>
  <si>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</si>
  <si>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</si>
  <si>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</si>
  <si>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</si>
  <si>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</si>
  <si>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</si>
  <si>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</si>
  <si>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</si>
  <si>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</si>
  <si>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</si>
  <si>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</si>
  <si>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</si>
  <si>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</si>
  <si>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</si>
  <si>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</si>
  <si>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</si>
  <si>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</si>
  <si>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</si>
  <si>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</si>
  <si>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</si>
  <si>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</si>
  <si>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</si>
  <si>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</si>
  <si>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</si>
  <si>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</si>
  <si>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</si>
  <si>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</si>
  <si>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</si>
  <si>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</si>
  <si>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</si>
  <si>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</si>
  <si>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</si>
  <si>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</si>
  <si>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</si>
  <si>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</si>
  <si>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</si>
  <si>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</si>
  <si>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</si>
  <si>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</si>
  <si>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</si>
  <si>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</si>
  <si>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</si>
  <si>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</si>
  <si>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</si>
  <si>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</si>
  <si>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</si>
  <si>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</si>
  <si>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</si>
  <si>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</si>
  <si>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</si>
  <si>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</si>
  <si>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</si>
  <si>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</si>
  <si>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</si>
  <si>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</si>
  <si>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</si>
  <si>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</si>
  <si>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</si>
  <si>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</si>
  <si>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</si>
  <si>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</si>
  <si>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</si>
  <si>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</si>
  <si>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</si>
  <si>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</si>
  <si>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</si>
  <si>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</si>
  <si>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</si>
  <si>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</si>
  <si>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</si>
  <si>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</si>
  <si>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</si>
  <si>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</si>
  <si>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</si>
  <si>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</si>
  <si>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</si>
  <si>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</si>
  <si>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</si>
  <si>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</si>
  <si>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</si>
  <si>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</si>
  <si>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</si>
  <si>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</si>
  <si>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</si>
  <si>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</si>
  <si>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</si>
  <si>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</si>
  <si>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</si>
  <si>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</si>
  <si>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</si>
  <si>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</si>
  <si>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</si>
  <si>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</si>
  <si>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</si>
  <si>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</si>
  <si>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</si>
  <si>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</si>
  <si>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</si>
  <si>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</si>
  <si>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</si>
  <si>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</si>
  <si>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</si>
  <si>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</si>
  <si>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</si>
  <si>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</si>
  <si>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</si>
  <si>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</si>
  <si>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</si>
  <si>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</si>
  <si>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</si>
  <si>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</si>
  <si>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</si>
  <si>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</si>
  <si>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</si>
  <si>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</si>
  <si>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</si>
  <si>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</si>
  <si>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</si>
  <si>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</si>
  <si>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</si>
  <si>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</si>
  <si>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</si>
  <si>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</si>
  <si>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</si>
  <si>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</si>
  <si>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</si>
  <si>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</si>
  <si>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</si>
  <si>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</si>
  <si>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</si>
  <si>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</si>
  <si>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</si>
  <si>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</si>
  <si>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</si>
  <si>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</si>
  <si>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</si>
  <si>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</si>
  <si>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</si>
  <si>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</si>
  <si>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</si>
  <si>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</si>
  <si>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</si>
  <si>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</si>
  <si>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</si>
  <si>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</si>
  <si>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</si>
  <si>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</si>
  <si>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</si>
  <si>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</si>
  <si>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</si>
  <si>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</si>
  <si>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</si>
  <si>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</si>
  <si>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</si>
  <si>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</si>
  <si>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</si>
  <si>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</si>
  <si>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</si>
  <si>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</si>
  <si>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</si>
  <si>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</si>
  <si>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</si>
  <si>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</si>
  <si>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</si>
  <si>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</si>
  <si>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</si>
  <si>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</si>
  <si>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</si>
  <si>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</si>
  <si>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</si>
  <si>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</si>
  <si>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</si>
  <si>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</si>
  <si>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</si>
  <si>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</si>
  <si>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</si>
  <si>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</si>
  <si>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</si>
  <si>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</si>
  <si>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</si>
  <si>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</si>
  <si>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</si>
  <si>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</si>
  <si>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</si>
  <si>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</si>
  <si>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</si>
  <si>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</si>
  <si>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</si>
  <si>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</si>
  <si>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</si>
  <si>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</si>
  <si>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</si>
  <si>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</si>
  <si>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</si>
  <si>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</si>
  <si>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</si>
  <si>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</si>
  <si>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</si>
  <si>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</si>
  <si>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</si>
  <si>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</si>
  <si>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</si>
  <si>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</si>
  <si>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</si>
  <si>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</si>
  <si>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</si>
  <si>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</si>
  <si>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</si>
  <si>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</si>
  <si>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</si>
  <si>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</si>
  <si>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</si>
  <si>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</si>
  <si>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</si>
  <si>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</si>
  <si>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</si>
  <si>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</si>
  <si>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</si>
  <si>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</si>
  <si>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</si>
  <si>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</si>
  <si>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</si>
  <si>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</si>
  <si>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</si>
  <si>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</si>
  <si>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</si>
  <si>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</si>
  <si>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</si>
  <si>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</si>
  <si>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</si>
  <si>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</si>
  <si>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</si>
  <si>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</si>
  <si>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</si>
  <si>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</si>
  <si>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</si>
  <si>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</si>
  <si>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</si>
  <si>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</si>
  <si>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</si>
  <si>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</si>
  <si>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</si>
  <si>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</si>
  <si>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</si>
  <si>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</si>
  <si>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</si>
  <si>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</si>
  <si>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</si>
  <si>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</si>
  <si>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</si>
  <si>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</si>
  <si>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</si>
  <si>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</si>
  <si>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</si>
  <si>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</si>
  <si>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</si>
  <si>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</si>
  <si>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</si>
  <si>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</si>
  <si>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</si>
  <si>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</si>
  <si>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</si>
  <si>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</si>
  <si>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</si>
  <si>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</si>
  <si>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</si>
  <si>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</si>
  <si>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</si>
  <si>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</si>
  <si>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</si>
  <si>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</si>
  <si>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</si>
  <si>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</si>
  <si>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</si>
  <si>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</si>
  <si>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</si>
  <si>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</si>
  <si>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</si>
  <si>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</si>
  <si>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</si>
  <si>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</si>
  <si>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</si>
  <si>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</si>
  <si>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</si>
  <si>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</si>
  <si>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</si>
  <si>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</si>
  <si>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</si>
  <si>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</si>
  <si>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</si>
  <si>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</si>
  <si>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</si>
  <si>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</si>
  <si>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</si>
  <si>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</si>
  <si>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</si>
  <si>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</si>
  <si>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</si>
  <si>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</si>
  <si>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</si>
  <si>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</si>
  <si>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</si>
  <si>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</si>
  <si>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</si>
  <si>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</si>
  <si>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</si>
  <si>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</si>
  <si>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</si>
  <si>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</si>
  <si>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</si>
  <si>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</si>
  <si>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</si>
  <si>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</si>
  <si>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</si>
  <si>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</si>
  <si>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</si>
  <si>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</si>
  <si>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</si>
  <si>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</si>
  <si>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</si>
  <si>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</si>
  <si>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</si>
  <si>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</si>
  <si>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</si>
  <si>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</si>
  <si>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</si>
  <si>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</si>
  <si>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</si>
  <si>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</si>
  <si>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</si>
  <si>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</si>
  <si>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</si>
  <si>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</si>
  <si>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</si>
  <si>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</si>
  <si>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</si>
  <si>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</si>
  <si>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</si>
  <si>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</si>
  <si>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</si>
  <si>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</si>
  <si>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</si>
  <si>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</si>
  <si>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</si>
  <si>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</si>
  <si>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</si>
  <si>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</si>
  <si>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</si>
  <si>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</si>
  <si>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</si>
  <si>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</si>
  <si>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</si>
  <si>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</si>
  <si>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</si>
  <si>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</si>
  <si>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</si>
  <si>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</si>
  <si>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</si>
  <si>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</si>
  <si>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</si>
  <si>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</si>
  <si>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</si>
  <si>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</si>
  <si>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</si>
  <si>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</si>
  <si>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</si>
  <si>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</si>
  <si>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</si>
  <si>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</si>
  <si>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</si>
  <si>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</si>
  <si>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</si>
  <si>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</si>
  <si>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</si>
  <si>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</si>
  <si>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</si>
  <si>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</si>
  <si>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</si>
  <si>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</si>
  <si>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</si>
  <si>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</si>
  <si>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</si>
  <si>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</si>
  <si>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</si>
  <si>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</si>
  <si>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</si>
  <si>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</si>
  <si>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</si>
  <si>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</si>
  <si>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</si>
  <si>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</si>
  <si>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</si>
  <si>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</si>
  <si>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</si>
  <si>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</si>
  <si>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</si>
  <si>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</si>
  <si>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</si>
  <si>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</si>
  <si>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</si>
  <si>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</si>
  <si>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</si>
  <si>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</si>
  <si>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</si>
  <si>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</si>
  <si>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</si>
  <si>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</si>
  <si>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</si>
  <si>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</si>
  <si>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</si>
  <si>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</si>
  <si>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</si>
  <si>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</si>
  <si>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</si>
  <si>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</si>
  <si>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</si>
  <si>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</si>
  <si>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</si>
  <si>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</si>
  <si>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</si>
  <si>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</si>
  <si>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</si>
  <si>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</si>
  <si>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</si>
  <si>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</si>
  <si>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</si>
  <si>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</si>
  <si>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</si>
  <si>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</si>
  <si>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</si>
  <si>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</si>
  <si>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</si>
  <si>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</si>
  <si>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</si>
  <si>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</si>
  <si>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</si>
  <si>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</si>
  <si>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</si>
  <si>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</si>
  <si>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</si>
  <si>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</si>
  <si>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</si>
  <si>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</si>
  <si>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</si>
  <si>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</si>
  <si>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</si>
  <si>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</si>
  <si>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</si>
  <si>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</si>
  <si>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</si>
  <si>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</si>
  <si>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</si>
  <si>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</si>
  <si>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</si>
  <si>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</si>
  <si>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</si>
  <si>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</si>
  <si>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</si>
  <si>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</si>
  <si>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</si>
  <si>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</si>
  <si>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</si>
  <si>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</si>
  <si>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</si>
  <si>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</si>
  <si>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</si>
  <si>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</si>
  <si>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</si>
  <si>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</si>
  <si>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</si>
  <si>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</si>
  <si>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</si>
  <si>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</si>
  <si>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</si>
  <si>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</si>
  <si>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</si>
  <si>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</si>
  <si>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</si>
  <si>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</si>
  <si>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</si>
  <si>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</si>
  <si>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</si>
  <si>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</si>
  <si>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</si>
  <si>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</si>
  <si>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</si>
  <si>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</si>
  <si>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</si>
  <si>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</si>
  <si>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</si>
  <si>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</si>
  <si>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</si>
  <si>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</si>
  <si>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</si>
  <si>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</si>
  <si>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</si>
  <si>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</si>
  <si>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</si>
  <si>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</si>
  <si>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</si>
  <si>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</si>
  <si>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</si>
  <si>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</si>
  <si>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</si>
  <si>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</si>
  <si>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</si>
  <si>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</si>
  <si>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</si>
  <si>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</si>
  <si>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</si>
  <si>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</si>
  <si>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</si>
  <si>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</si>
  <si>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</si>
  <si>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</si>
  <si>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</si>
  <si>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</si>
  <si>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</si>
  <si>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</si>
  <si>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</si>
  <si>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</si>
  <si>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</si>
  <si>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</si>
  <si>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</si>
  <si>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</si>
  <si>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</si>
  <si>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</si>
  <si>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</si>
  <si>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</si>
  <si>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</si>
  <si>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</si>
  <si>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</si>
  <si>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</si>
  <si>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</si>
  <si>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</si>
  <si>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</si>
  <si>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</si>
  <si>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</si>
  <si>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</si>
  <si>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</si>
  <si>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</si>
  <si>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</si>
  <si>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</si>
  <si>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</si>
  <si>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</si>
  <si>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</si>
  <si>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</si>
  <si>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</si>
  <si>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</si>
  <si>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</si>
  <si>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</si>
  <si>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</si>
  <si>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</si>
  <si>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</si>
  <si>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</si>
  <si>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</si>
  <si>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</si>
  <si>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</si>
  <si>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</si>
  <si>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</si>
  <si>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</si>
  <si>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</si>
  <si>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</si>
  <si>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</si>
  <si>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</si>
  <si>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</si>
  <si>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</si>
  <si>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</si>
  <si>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</si>
  <si>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</si>
  <si>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</si>
  <si>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</si>
  <si>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</si>
  <si>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</si>
  <si>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</si>
  <si>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</si>
  <si>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</si>
  <si>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</si>
  <si>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</si>
  <si>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</si>
  <si>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</si>
  <si>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</si>
  <si>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</si>
  <si>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</si>
  <si>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</si>
  <si>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</si>
  <si>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</si>
  <si>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</si>
  <si>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</si>
  <si>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</si>
  <si>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</si>
  <si>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</si>
  <si>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</si>
  <si>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</si>
  <si>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</si>
  <si>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</si>
  <si>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</si>
  <si>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</si>
  <si>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</si>
  <si>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</si>
  <si>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</si>
  <si>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</si>
  <si>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</si>
  <si>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</si>
  <si>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</si>
  <si>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</si>
  <si>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</si>
  <si>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</si>
  <si>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</si>
  <si>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</si>
  <si>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</si>
  <si>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</si>
  <si>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</si>
  <si>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</si>
  <si>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</si>
  <si>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</si>
  <si>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</si>
  <si>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</si>
  <si>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</si>
  <si>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</si>
  <si>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</si>
  <si>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</si>
  <si>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</si>
  <si>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</si>
  <si>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</si>
  <si>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</si>
  <si>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</si>
  <si>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</si>
  <si>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Sprawdzenie zgodności Budżetu szczegółowego z Budżetem ogółem w SOWA EFS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</si>
</sst>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2" fillId="0" borderId="0" xfId="0" applyFont="1" applyAlignment="1" applyProtection="1">
      <alignment wrapText="1"/>
      <protection locked="0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2" fillId="27" borderId="28" xfId="2" applyFont="1" applyFill="1" applyBorder="1" applyAlignment="1" applyProtection="1">
      <alignment horizontal="right" vertical="center" wrapText="1"/>
    </xf>
    <xf numFmtId="164" fontId="62" fillId="27" borderId="29" xfId="2" applyFont="1" applyFill="1" applyBorder="1" applyAlignment="1" applyProtection="1">
      <alignment horizontal="right" vertical="center" wrapText="1"/>
    </xf>
    <xf numFmtId="164" fontId="61" fillId="0" borderId="29" xfId="1" applyNumberFormat="1" applyFont="1" applyBorder="1" applyAlignment="1" applyProtection="1">
      <alignment horizontal="center" vertical="center" wrapText="1"/>
    </xf>
    <xf numFmtId="164" fontId="61" fillId="0" borderId="15" xfId="1" applyNumberFormat="1" applyFont="1" applyBorder="1" applyAlignment="1" applyProtection="1">
      <alignment horizontal="center" vertical="center" wrapText="1"/>
    </xf>
    <xf numFmtId="1" fontId="62" fillId="25" borderId="1" xfId="0" applyNumberFormat="1" applyFont="1" applyFill="1" applyBorder="1" applyAlignment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0" fontId="62" fillId="0" borderId="17" xfId="0" applyFont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4" xfId="0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0" xfId="0" applyFont="1" applyAlignment="1">
      <alignment horizontal="center"/>
    </xf>
    <xf numFmtId="164" fontId="40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OP%20-%20Komisja%20oceny%20projekt&#243;w\2021-2027\za&#322;&#261;czniki%20do%20regulaminu%20wyboru\za&#322;&#261;czniki%20do%20reg.%20maj%202023\nab&#243;r%20konkurencyjny\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809"/>
  <sheetViews>
    <sheetView tabSelected="1" zoomScale="70" zoomScaleNormal="70" zoomScaleSheetLayoutView="70" zoomScalePageLayoutView="40" workbookViewId="0">
      <selection activeCell="X37" sqref="X37"/>
    </sheetView>
  </sheetViews>
  <sheetFormatPr defaultColWidth="8.625" defaultRowHeight="15" outlineLevelCol="7"/>
  <cols>
    <col min="1" max="1" width="5" style="441" bestFit="1" customWidth="1"/>
    <col min="2" max="2" width="26.625" style="441" customWidth="1"/>
    <col min="3" max="3" width="56.75" style="433" customWidth="1"/>
    <col min="4" max="4" width="14.375" style="436" customWidth="1"/>
    <col min="5" max="5" width="8.75" style="436" customWidth="1"/>
    <col min="6" max="6" width="5.875" style="447" customWidth="1"/>
    <col min="7" max="7" width="9.75" style="447" customWidth="1"/>
    <col min="8" max="8" width="16.25" style="447" customWidth="1"/>
    <col min="9" max="9" width="9.625" style="447" bestFit="1" customWidth="1"/>
    <col min="10" max="10" width="10.25" style="447" customWidth="1"/>
    <col min="11" max="11" width="5.75" style="447" customWidth="1"/>
    <col min="12" max="12" width="14.75" style="447" customWidth="1"/>
    <col min="13" max="13" width="12.125" style="447" customWidth="1"/>
    <col min="14" max="14" width="14" style="447" customWidth="1"/>
    <col min="15" max="15" width="14.75" style="447" customWidth="1"/>
    <col min="16" max="16" width="16.875" style="447" customWidth="1" outlineLevel="1"/>
    <col min="17" max="17" width="10" style="439" customWidth="1" outlineLevel="1"/>
    <col min="18" max="18" width="18.75" style="470" customWidth="1" outlineLevel="1"/>
    <col min="19" max="19" width="22.25" style="439" customWidth="1" outlineLevel="1"/>
    <col min="20" max="20" width="16.875" style="447" customWidth="1" outlineLevel="2"/>
    <col min="21" max="21" width="10" style="439" customWidth="1" outlineLevel="2"/>
    <col min="22" max="22" width="18.75" style="470" customWidth="1" outlineLevel="2"/>
    <col min="23" max="23" width="22.25" style="439" customWidth="1" outlineLevel="2"/>
    <col min="24" max="24" width="16.875" style="447" customWidth="1" outlineLevel="3"/>
    <col min="25" max="25" width="10" style="439" customWidth="1" outlineLevel="3"/>
    <col min="26" max="26" width="18.75" style="470" customWidth="1" outlineLevel="3"/>
    <col min="27" max="27" width="22.25" style="439" customWidth="1" outlineLevel="3"/>
    <col min="28" max="28" width="16.875" style="447" customWidth="1" outlineLevel="4"/>
    <col min="29" max="29" width="8.875" style="439" customWidth="1" outlineLevel="4"/>
    <col min="30" max="30" width="18.75" style="470" customWidth="1" outlineLevel="4"/>
    <col min="31" max="31" width="22.25" style="439" customWidth="1" outlineLevel="4"/>
    <col min="32" max="32" width="16.875" style="447" customWidth="1" outlineLevel="5"/>
    <col min="33" max="33" width="8.875" style="439" customWidth="1" outlineLevel="5"/>
    <col min="34" max="34" width="18.75" style="470" customWidth="1" outlineLevel="5"/>
    <col min="35" max="35" width="22.25" style="439" customWidth="1" outlineLevel="5"/>
    <col min="36" max="36" width="16.875" style="447" customWidth="1" outlineLevel="6"/>
    <col min="37" max="37" width="8.875" style="439" customWidth="1" outlineLevel="6"/>
    <col min="38" max="38" width="18.75" style="470" customWidth="1" outlineLevel="6"/>
    <col min="39" max="39" width="22.25" style="439" customWidth="1" outlineLevel="6"/>
    <col min="40" max="40" width="16.875" style="447" customWidth="1" outlineLevel="7"/>
    <col min="41" max="41" width="8.875" style="439" customWidth="1" outlineLevel="7"/>
    <col min="42" max="42" width="18.75" style="470" customWidth="1" outlineLevel="7"/>
    <col min="43" max="43" width="22.25" style="439" customWidth="1" outlineLevel="7"/>
    <col min="44" max="44" width="5.125" style="439" customWidth="1"/>
    <col min="45" max="46" width="25.5" style="439" customWidth="1"/>
    <col min="47" max="48" width="30.25" style="439" customWidth="1"/>
    <col min="49" max="49" width="23.5" style="439" hidden="1" customWidth="1"/>
    <col min="50" max="50" width="3.25" style="436" hidden="1" customWidth="1"/>
    <col min="51" max="52" width="29.75" style="436" customWidth="1"/>
    <col min="53" max="53" width="21" style="436" customWidth="1"/>
    <col min="54" max="54" width="12.625" style="440" hidden="1" customWidth="1"/>
    <col min="55" max="55" width="16.75" style="440" hidden="1" customWidth="1"/>
    <col min="56" max="56" width="13.25" style="440" hidden="1" customWidth="1"/>
    <col min="57" max="57" width="7.75" style="440" hidden="1" customWidth="1"/>
    <col min="58" max="59" width="13.375" style="440" hidden="1" customWidth="1"/>
    <col min="60" max="60" width="10.25" style="441" hidden="1" customWidth="1"/>
    <col min="61" max="61" width="8.625" style="441" hidden="1" customWidth="1"/>
    <col min="62" max="62" width="21.625" style="441" hidden="1" customWidth="1"/>
    <col min="63" max="63" width="31" style="441" hidden="1" customWidth="1"/>
    <col min="64" max="64" width="8.625" style="441" customWidth="1"/>
    <col min="65" max="16384" width="8.625" style="441"/>
  </cols>
  <sheetData>
    <row r="1" spans="1:66" ht="21" thickBot="1">
      <c r="A1" s="527" t="s">
        <v>1102</v>
      </c>
      <c r="B1" s="527"/>
      <c r="D1" s="528" t="s">
        <v>1616</v>
      </c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8"/>
      <c r="AT1" s="528"/>
    </row>
    <row r="2" spans="1:66" ht="29.85" customHeight="1">
      <c r="A2" s="443"/>
      <c r="B2" s="444" t="s">
        <v>1099</v>
      </c>
      <c r="C2" s="445"/>
      <c r="D2" s="504" t="s">
        <v>1</v>
      </c>
      <c r="E2" s="518" t="s">
        <v>1619</v>
      </c>
      <c r="F2" s="518" t="s">
        <v>1623</v>
      </c>
      <c r="G2" s="504" t="s">
        <v>1624</v>
      </c>
      <c r="H2" s="504" t="s">
        <v>1625</v>
      </c>
      <c r="I2" s="504" t="s">
        <v>648</v>
      </c>
      <c r="J2" s="518" t="s">
        <v>1620</v>
      </c>
      <c r="K2" s="518" t="s">
        <v>1621</v>
      </c>
      <c r="L2" s="524" t="s">
        <v>1629</v>
      </c>
      <c r="M2" s="524" t="s">
        <v>1631</v>
      </c>
      <c r="N2" s="524" t="s">
        <v>1627</v>
      </c>
      <c r="O2" s="524" t="s">
        <v>1628</v>
      </c>
      <c r="P2" s="515">
        <v>2023</v>
      </c>
      <c r="Q2" s="515"/>
      <c r="R2" s="515"/>
      <c r="S2" s="515"/>
      <c r="T2" s="515">
        <v>2024</v>
      </c>
      <c r="U2" s="515"/>
      <c r="V2" s="515"/>
      <c r="W2" s="515"/>
      <c r="X2" s="515">
        <v>2025</v>
      </c>
      <c r="Y2" s="515"/>
      <c r="Z2" s="515"/>
      <c r="AA2" s="515"/>
      <c r="AB2" s="515">
        <v>2026</v>
      </c>
      <c r="AC2" s="515"/>
      <c r="AD2" s="515"/>
      <c r="AE2" s="515"/>
      <c r="AF2" s="515">
        <v>2027</v>
      </c>
      <c r="AG2" s="515"/>
      <c r="AH2" s="515"/>
      <c r="AI2" s="515"/>
      <c r="AJ2" s="515">
        <v>2028</v>
      </c>
      <c r="AK2" s="515"/>
      <c r="AL2" s="515"/>
      <c r="AM2" s="515"/>
      <c r="AN2" s="515">
        <v>2029</v>
      </c>
      <c r="AO2" s="515"/>
      <c r="AP2" s="515"/>
      <c r="AQ2" s="515"/>
      <c r="AR2" s="518" t="s">
        <v>1612</v>
      </c>
      <c r="AS2" s="510" t="s">
        <v>1604</v>
      </c>
      <c r="AT2" s="510"/>
      <c r="AU2" s="446"/>
      <c r="AV2" s="502" t="s">
        <v>1087</v>
      </c>
      <c r="AW2" s="446"/>
      <c r="AY2" s="502" t="s">
        <v>16</v>
      </c>
      <c r="AZ2" s="502" t="s">
        <v>1086</v>
      </c>
      <c r="BA2" s="502" t="s">
        <v>1091</v>
      </c>
      <c r="BJ2" s="436" t="s">
        <v>1088</v>
      </c>
      <c r="BK2" s="436" t="s">
        <v>1089</v>
      </c>
    </row>
    <row r="3" spans="1:66" ht="29.85" customHeight="1" thickBot="1">
      <c r="A3" s="448"/>
      <c r="B3" s="434" t="s">
        <v>1617</v>
      </c>
      <c r="C3" s="445"/>
      <c r="D3" s="505"/>
      <c r="E3" s="519"/>
      <c r="F3" s="519"/>
      <c r="G3" s="505"/>
      <c r="H3" s="505"/>
      <c r="I3" s="505"/>
      <c r="J3" s="519"/>
      <c r="K3" s="519"/>
      <c r="L3" s="525"/>
      <c r="M3" s="525"/>
      <c r="N3" s="525"/>
      <c r="O3" s="525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  <c r="AR3" s="519"/>
      <c r="AS3" s="510"/>
      <c r="AT3" s="510"/>
      <c r="AU3" s="446"/>
      <c r="AV3" s="503"/>
      <c r="AW3" s="446"/>
      <c r="AY3" s="503"/>
      <c r="AZ3" s="503"/>
      <c r="BA3" s="503"/>
      <c r="BJ3" s="436"/>
      <c r="BK3" s="436"/>
    </row>
    <row r="4" spans="1:66" ht="46.9" customHeight="1">
      <c r="A4" s="450"/>
      <c r="B4" s="521" t="s">
        <v>1618</v>
      </c>
      <c r="C4" s="445"/>
      <c r="D4" s="505"/>
      <c r="E4" s="519"/>
      <c r="F4" s="519"/>
      <c r="G4" s="505"/>
      <c r="H4" s="505"/>
      <c r="I4" s="505"/>
      <c r="J4" s="519"/>
      <c r="K4" s="519"/>
      <c r="L4" s="525"/>
      <c r="M4" s="525"/>
      <c r="N4" s="525"/>
      <c r="O4" s="525"/>
      <c r="P4" s="504" t="s">
        <v>8</v>
      </c>
      <c r="Q4" s="504" t="s">
        <v>1103</v>
      </c>
      <c r="R4" s="507" t="s">
        <v>10</v>
      </c>
      <c r="S4" s="504" t="s">
        <v>11</v>
      </c>
      <c r="T4" s="504" t="s">
        <v>8</v>
      </c>
      <c r="U4" s="504" t="s">
        <v>1103</v>
      </c>
      <c r="V4" s="507" t="s">
        <v>10</v>
      </c>
      <c r="W4" s="504" t="s">
        <v>11</v>
      </c>
      <c r="X4" s="504" t="s">
        <v>8</v>
      </c>
      <c r="Y4" s="504" t="s">
        <v>1103</v>
      </c>
      <c r="Z4" s="507" t="s">
        <v>10</v>
      </c>
      <c r="AA4" s="504" t="s">
        <v>11</v>
      </c>
      <c r="AB4" s="504" t="s">
        <v>8</v>
      </c>
      <c r="AC4" s="504" t="s">
        <v>1103</v>
      </c>
      <c r="AD4" s="507" t="s">
        <v>10</v>
      </c>
      <c r="AE4" s="504" t="s">
        <v>11</v>
      </c>
      <c r="AF4" s="504" t="s">
        <v>8</v>
      </c>
      <c r="AG4" s="504" t="s">
        <v>1103</v>
      </c>
      <c r="AH4" s="507" t="s">
        <v>10</v>
      </c>
      <c r="AI4" s="504" t="s">
        <v>11</v>
      </c>
      <c r="AJ4" s="504" t="s">
        <v>8</v>
      </c>
      <c r="AK4" s="504" t="s">
        <v>1103</v>
      </c>
      <c r="AL4" s="507" t="s">
        <v>10</v>
      </c>
      <c r="AM4" s="504" t="s">
        <v>11</v>
      </c>
      <c r="AN4" s="504" t="s">
        <v>8</v>
      </c>
      <c r="AO4" s="504" t="s">
        <v>1103</v>
      </c>
      <c r="AP4" s="507" t="s">
        <v>10</v>
      </c>
      <c r="AQ4" s="504" t="s">
        <v>11</v>
      </c>
      <c r="AR4" s="519"/>
      <c r="AS4" s="510"/>
      <c r="AT4" s="511"/>
      <c r="AU4" s="478" t="s">
        <v>1609</v>
      </c>
      <c r="AV4" s="473">
        <f>AU9</f>
        <v>0</v>
      </c>
      <c r="AW4" s="474"/>
      <c r="AX4" s="475"/>
      <c r="AY4" s="473">
        <f>AV4-AZ4</f>
        <v>0</v>
      </c>
      <c r="AZ4" s="473">
        <f>AV9</f>
        <v>0</v>
      </c>
      <c r="BA4" s="476" t="e">
        <f>AZ4/AV4</f>
        <v>#DIV/0!</v>
      </c>
      <c r="BJ4" s="436" t="s">
        <v>558</v>
      </c>
      <c r="BK4" s="436" t="s">
        <v>28</v>
      </c>
    </row>
    <row r="5" spans="1:66" ht="28.15" customHeight="1" thickBot="1">
      <c r="A5" s="451"/>
      <c r="B5" s="521"/>
      <c r="C5" s="445"/>
      <c r="D5" s="505"/>
      <c r="E5" s="519"/>
      <c r="F5" s="519"/>
      <c r="G5" s="505"/>
      <c r="H5" s="505"/>
      <c r="I5" s="505"/>
      <c r="J5" s="519"/>
      <c r="K5" s="519"/>
      <c r="L5" s="525"/>
      <c r="M5" s="525"/>
      <c r="N5" s="525"/>
      <c r="O5" s="525"/>
      <c r="P5" s="505"/>
      <c r="Q5" s="505"/>
      <c r="R5" s="508"/>
      <c r="S5" s="505"/>
      <c r="T5" s="505"/>
      <c r="U5" s="505"/>
      <c r="V5" s="508"/>
      <c r="W5" s="505"/>
      <c r="X5" s="505"/>
      <c r="Y5" s="505"/>
      <c r="Z5" s="508"/>
      <c r="AA5" s="505"/>
      <c r="AB5" s="505"/>
      <c r="AC5" s="505"/>
      <c r="AD5" s="508"/>
      <c r="AE5" s="505"/>
      <c r="AF5" s="505"/>
      <c r="AG5" s="505"/>
      <c r="AH5" s="508"/>
      <c r="AI5" s="505"/>
      <c r="AJ5" s="505"/>
      <c r="AK5" s="505"/>
      <c r="AL5" s="508"/>
      <c r="AM5" s="505"/>
      <c r="AN5" s="505"/>
      <c r="AO5" s="505"/>
      <c r="AP5" s="508"/>
      <c r="AQ5" s="505"/>
      <c r="AR5" s="519"/>
      <c r="AS5" s="510"/>
      <c r="AT5" s="511"/>
      <c r="AU5" s="484" t="s">
        <v>1096</v>
      </c>
      <c r="AV5" s="485">
        <f>AS9</f>
        <v>0</v>
      </c>
      <c r="AW5" s="486"/>
      <c r="AX5" s="487"/>
      <c r="AY5" s="488">
        <f>AS9-AZ5</f>
        <v>0</v>
      </c>
      <c r="AZ5" s="488">
        <f>AT9</f>
        <v>0</v>
      </c>
      <c r="BA5" s="477" t="e">
        <f>AZ5/AV5</f>
        <v>#DIV/0!</v>
      </c>
      <c r="BJ5" s="436" t="s">
        <v>25</v>
      </c>
      <c r="BK5" s="436" t="s">
        <v>1090</v>
      </c>
    </row>
    <row r="6" spans="1:66" ht="40.9" customHeight="1">
      <c r="A6" s="452" t="s">
        <v>28</v>
      </c>
      <c r="B6" s="434" t="s">
        <v>1101</v>
      </c>
      <c r="C6" s="445"/>
      <c r="D6" s="505"/>
      <c r="E6" s="519"/>
      <c r="F6" s="519"/>
      <c r="G6" s="505"/>
      <c r="H6" s="505"/>
      <c r="I6" s="505"/>
      <c r="J6" s="519"/>
      <c r="K6" s="519"/>
      <c r="L6" s="525"/>
      <c r="M6" s="525"/>
      <c r="N6" s="525"/>
      <c r="O6" s="525"/>
      <c r="P6" s="505"/>
      <c r="Q6" s="505"/>
      <c r="R6" s="508"/>
      <c r="S6" s="505"/>
      <c r="T6" s="505"/>
      <c r="U6" s="505"/>
      <c r="V6" s="508"/>
      <c r="W6" s="505"/>
      <c r="X6" s="505"/>
      <c r="Y6" s="505"/>
      <c r="Z6" s="508"/>
      <c r="AA6" s="505"/>
      <c r="AB6" s="505"/>
      <c r="AC6" s="505"/>
      <c r="AD6" s="508"/>
      <c r="AE6" s="505"/>
      <c r="AF6" s="505"/>
      <c r="AG6" s="505"/>
      <c r="AH6" s="508"/>
      <c r="AI6" s="505"/>
      <c r="AJ6" s="505"/>
      <c r="AK6" s="505"/>
      <c r="AL6" s="508"/>
      <c r="AM6" s="505"/>
      <c r="AN6" s="505"/>
      <c r="AO6" s="505"/>
      <c r="AP6" s="508"/>
      <c r="AQ6" s="505"/>
      <c r="AR6" s="519"/>
      <c r="AS6" s="510"/>
      <c r="AT6" s="511"/>
      <c r="AU6" s="512" t="s">
        <v>1932</v>
      </c>
      <c r="AV6" s="513"/>
      <c r="AW6" s="513"/>
      <c r="AX6" s="513"/>
      <c r="AY6" s="513"/>
      <c r="AZ6" s="514"/>
      <c r="BB6" s="440" t="s">
        <v>6</v>
      </c>
      <c r="BJ6" s="436" t="s">
        <v>105</v>
      </c>
      <c r="BK6" s="436"/>
    </row>
    <row r="7" spans="1:66" ht="25.5" customHeight="1" thickBot="1">
      <c r="A7" s="453" t="s">
        <v>1090</v>
      </c>
      <c r="B7" s="435" t="s">
        <v>1100</v>
      </c>
      <c r="C7" s="445"/>
      <c r="D7" s="505"/>
      <c r="E7" s="519"/>
      <c r="F7" s="519"/>
      <c r="G7" s="505"/>
      <c r="H7" s="505"/>
      <c r="I7" s="505"/>
      <c r="J7" s="519"/>
      <c r="K7" s="519"/>
      <c r="L7" s="525"/>
      <c r="M7" s="525"/>
      <c r="N7" s="525"/>
      <c r="O7" s="525"/>
      <c r="P7" s="505"/>
      <c r="Q7" s="505"/>
      <c r="R7" s="508"/>
      <c r="S7" s="505"/>
      <c r="T7" s="505"/>
      <c r="U7" s="505"/>
      <c r="V7" s="508"/>
      <c r="W7" s="505"/>
      <c r="X7" s="505"/>
      <c r="Y7" s="505"/>
      <c r="Z7" s="508"/>
      <c r="AA7" s="505"/>
      <c r="AB7" s="505"/>
      <c r="AC7" s="505"/>
      <c r="AD7" s="508"/>
      <c r="AE7" s="505"/>
      <c r="AF7" s="505"/>
      <c r="AG7" s="505"/>
      <c r="AH7" s="508"/>
      <c r="AI7" s="505"/>
      <c r="AJ7" s="505"/>
      <c r="AK7" s="505"/>
      <c r="AL7" s="508"/>
      <c r="AM7" s="505"/>
      <c r="AN7" s="505"/>
      <c r="AO7" s="505"/>
      <c r="AP7" s="508"/>
      <c r="AQ7" s="505"/>
      <c r="AR7" s="519"/>
      <c r="AS7" s="510"/>
      <c r="AT7" s="511"/>
      <c r="AU7" s="523" t="s">
        <v>1608</v>
      </c>
      <c r="AV7" s="522" t="s">
        <v>1607</v>
      </c>
      <c r="AW7" s="432"/>
      <c r="AX7" s="432"/>
      <c r="AY7" s="516" t="s">
        <v>1605</v>
      </c>
      <c r="AZ7" s="517"/>
      <c r="BJ7" s="436" t="s">
        <v>211</v>
      </c>
      <c r="BK7" s="436"/>
    </row>
    <row r="8" spans="1:66" ht="63">
      <c r="A8" s="506" t="s">
        <v>0</v>
      </c>
      <c r="B8" s="506"/>
      <c r="C8" s="510"/>
      <c r="D8" s="506"/>
      <c r="E8" s="520"/>
      <c r="F8" s="520"/>
      <c r="G8" s="506"/>
      <c r="H8" s="506"/>
      <c r="I8" s="506"/>
      <c r="J8" s="520"/>
      <c r="K8" s="520"/>
      <c r="L8" s="526"/>
      <c r="M8" s="526"/>
      <c r="N8" s="526"/>
      <c r="O8" s="526"/>
      <c r="P8" s="506"/>
      <c r="Q8" s="506"/>
      <c r="R8" s="509"/>
      <c r="S8" s="506"/>
      <c r="T8" s="506"/>
      <c r="U8" s="506"/>
      <c r="V8" s="509"/>
      <c r="W8" s="506"/>
      <c r="X8" s="506"/>
      <c r="Y8" s="506"/>
      <c r="Z8" s="509"/>
      <c r="AA8" s="506"/>
      <c r="AB8" s="506"/>
      <c r="AC8" s="506"/>
      <c r="AD8" s="509"/>
      <c r="AE8" s="506"/>
      <c r="AF8" s="506"/>
      <c r="AG8" s="506"/>
      <c r="AH8" s="509"/>
      <c r="AI8" s="506"/>
      <c r="AJ8" s="506"/>
      <c r="AK8" s="506"/>
      <c r="AL8" s="509"/>
      <c r="AM8" s="506"/>
      <c r="AN8" s="506"/>
      <c r="AO8" s="506"/>
      <c r="AP8" s="509"/>
      <c r="AQ8" s="506"/>
      <c r="AR8" s="519"/>
      <c r="AS8" s="430" t="s">
        <v>1611</v>
      </c>
      <c r="AT8" s="471" t="s">
        <v>1610</v>
      </c>
      <c r="AU8" s="523"/>
      <c r="AV8" s="522"/>
      <c r="AW8" s="431" t="s">
        <v>1613</v>
      </c>
      <c r="AX8" s="454" t="s">
        <v>1606</v>
      </c>
      <c r="AY8" s="454" t="s">
        <v>1614</v>
      </c>
      <c r="AZ8" s="472" t="s">
        <v>1615</v>
      </c>
      <c r="BB8" s="436" t="s">
        <v>13</v>
      </c>
      <c r="BC8" s="436" t="s">
        <v>1098</v>
      </c>
      <c r="BD8" s="436" t="s">
        <v>16</v>
      </c>
      <c r="BE8" s="436" t="s">
        <v>1097</v>
      </c>
      <c r="BF8" s="436"/>
      <c r="BG8" s="436"/>
      <c r="BJ8" s="436" t="s">
        <v>1085</v>
      </c>
      <c r="BK8" s="436"/>
    </row>
    <row r="9" spans="1:66" s="458" customFormat="1" ht="115.5">
      <c r="A9" s="455" t="s">
        <v>1084</v>
      </c>
      <c r="B9" s="455" t="s">
        <v>1083</v>
      </c>
      <c r="C9" s="455" t="s">
        <v>1082</v>
      </c>
      <c r="D9" s="437" t="s">
        <v>1</v>
      </c>
      <c r="E9" s="482" t="s">
        <v>1619</v>
      </c>
      <c r="F9" s="482" t="s">
        <v>1623</v>
      </c>
      <c r="G9" s="437" t="s">
        <v>1624</v>
      </c>
      <c r="H9" s="437" t="s">
        <v>1626</v>
      </c>
      <c r="I9" s="437" t="s">
        <v>648</v>
      </c>
      <c r="J9" s="481" t="s">
        <v>1620</v>
      </c>
      <c r="K9" s="482" t="s">
        <v>1621</v>
      </c>
      <c r="L9" s="455" t="s">
        <v>1622</v>
      </c>
      <c r="M9" s="455" t="s">
        <v>1631</v>
      </c>
      <c r="N9" s="455" t="s">
        <v>1630</v>
      </c>
      <c r="O9" s="455" t="s">
        <v>1628</v>
      </c>
      <c r="P9" s="456" t="s">
        <v>8</v>
      </c>
      <c r="Q9" s="456" t="s">
        <v>1103</v>
      </c>
      <c r="R9" s="456" t="s">
        <v>10</v>
      </c>
      <c r="S9" s="501">
        <f>SUM(S10:S809)</f>
        <v>0</v>
      </c>
      <c r="T9" s="456" t="s">
        <v>8</v>
      </c>
      <c r="U9" s="456" t="s">
        <v>1103</v>
      </c>
      <c r="V9" s="456" t="s">
        <v>10</v>
      </c>
      <c r="W9" s="501">
        <f>SUM(W10:W809)</f>
        <v>0</v>
      </c>
      <c r="X9" s="456" t="s">
        <v>8</v>
      </c>
      <c r="Y9" s="456" t="s">
        <v>1103</v>
      </c>
      <c r="Z9" s="456" t="s">
        <v>10</v>
      </c>
      <c r="AA9" s="501">
        <f>SUM(AA10:AA809)</f>
        <v>0</v>
      </c>
      <c r="AB9" s="456" t="s">
        <v>8</v>
      </c>
      <c r="AC9" s="456" t="s">
        <v>1103</v>
      </c>
      <c r="AD9" s="456" t="s">
        <v>10</v>
      </c>
      <c r="AE9" s="501">
        <f>SUM(AE10:AE809)</f>
        <v>0</v>
      </c>
      <c r="AF9" s="456" t="s">
        <v>8</v>
      </c>
      <c r="AG9" s="456" t="s">
        <v>1103</v>
      </c>
      <c r="AH9" s="456" t="s">
        <v>10</v>
      </c>
      <c r="AI9" s="501">
        <f>SUM(AI10:AI809)</f>
        <v>0</v>
      </c>
      <c r="AJ9" s="456" t="s">
        <v>8</v>
      </c>
      <c r="AK9" s="456" t="s">
        <v>1103</v>
      </c>
      <c r="AL9" s="456" t="s">
        <v>10</v>
      </c>
      <c r="AM9" s="501">
        <f>SUM(AM10:AM809)</f>
        <v>0</v>
      </c>
      <c r="AN9" s="456" t="s">
        <v>8</v>
      </c>
      <c r="AO9" s="456" t="s">
        <v>1103</v>
      </c>
      <c r="AP9" s="456" t="s">
        <v>10</v>
      </c>
      <c r="AQ9" s="501">
        <f>SUM(AQ10:AQ809)</f>
        <v>0</v>
      </c>
      <c r="AR9" s="520"/>
      <c r="AS9" s="489">
        <f>SUM(AS10:AS809)</f>
        <v>0</v>
      </c>
      <c r="AT9" s="500">
        <f>SUM(AT10:AT809)</f>
        <v>0</v>
      </c>
      <c r="AU9" s="492">
        <f>SUM(AU10:AU809)</f>
        <v>0</v>
      </c>
      <c r="AV9" s="489">
        <f>SUM(AV10:AV809)</f>
        <v>0</v>
      </c>
      <c r="AW9" s="490" t="str">
        <f>IF(AT9=AV9,"OK","ŹLE")</f>
        <v>OK</v>
      </c>
      <c r="AX9" s="491" t="str">
        <f t="shared" ref="AX9:AX72" si="0">IF(AS9=AU9,"OK","ŹLE")</f>
        <v>OK</v>
      </c>
      <c r="AY9" s="491" t="str">
        <f>IF(AW9="ŹLE",IF(AT9&lt;&gt;AV9,AT9-AV9),IF(AW9="ok","Wartość wkładu własnego spójna z SOWA EFS"))</f>
        <v>Wartość wkładu własnego spójna z SOWA EFS</v>
      </c>
      <c r="AZ9" s="493" t="str">
        <f>IF(AX9="ŹLE",IF(AS9&lt;&gt;AU9,AS9-AU9),IF(AX9="ok","Wartość ogółem spójna z SOWA EFS"))</f>
        <v>Wartość ogółem spójna z SOWA EFS</v>
      </c>
      <c r="BB9" s="459">
        <f>SUM(BB10:BB509)</f>
        <v>0</v>
      </c>
      <c r="BC9" s="459">
        <f>SUM(BC10:BC509)</f>
        <v>0</v>
      </c>
      <c r="BD9" s="459">
        <f>SUM(BD10:BD509)</f>
        <v>0</v>
      </c>
      <c r="BE9" s="459">
        <f>BD9+BC9</f>
        <v>0</v>
      </c>
      <c r="BF9" s="459"/>
      <c r="BG9" s="459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1104</v>
      </c>
      <c r="B10" s="438">
        <f>[1]Budżet!B2</f>
        <v>0</v>
      </c>
      <c r="C10" s="479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60"/>
      <c r="Q10" s="480">
        <v>0</v>
      </c>
      <c r="R10" s="463">
        <v>0</v>
      </c>
      <c r="S10" s="464">
        <f t="shared" ref="S10:S73" si="1">ROUND(R10*Q10,2)</f>
        <v>0</v>
      </c>
      <c r="T10" s="460"/>
      <c r="U10" s="480">
        <v>0</v>
      </c>
      <c r="V10" s="463">
        <v>0</v>
      </c>
      <c r="W10" s="464">
        <f t="shared" ref="W10:W73" si="2">ROUND(V10*U10,2)</f>
        <v>0</v>
      </c>
      <c r="X10" s="460"/>
      <c r="Y10" s="480">
        <v>0</v>
      </c>
      <c r="Z10" s="463">
        <v>0</v>
      </c>
      <c r="AA10" s="464">
        <f t="shared" ref="AA10:AA73" si="3">ROUND(Z10*Y10,2)</f>
        <v>0</v>
      </c>
      <c r="AB10" s="460"/>
      <c r="AC10" s="480">
        <v>0</v>
      </c>
      <c r="AD10" s="463">
        <v>0</v>
      </c>
      <c r="AE10" s="464">
        <f t="shared" ref="AE10:AE73" si="4">ROUND(AD10*AC10,2)</f>
        <v>0</v>
      </c>
      <c r="AF10" s="460"/>
      <c r="AG10" s="480">
        <v>0</v>
      </c>
      <c r="AH10" s="463">
        <v>0</v>
      </c>
      <c r="AI10" s="464">
        <f t="shared" ref="AI10:AI73" si="5">ROUND(AH10*AG10,2)</f>
        <v>0</v>
      </c>
      <c r="AJ10" s="460"/>
      <c r="AK10" s="480">
        <v>0</v>
      </c>
      <c r="AL10" s="463">
        <v>0</v>
      </c>
      <c r="AM10" s="464">
        <f t="shared" ref="AM10:AM73" si="6">ROUND(AL10*AK10,2)</f>
        <v>0</v>
      </c>
      <c r="AN10" s="460"/>
      <c r="AO10" s="480">
        <v>0</v>
      </c>
      <c r="AP10" s="463">
        <v>0</v>
      </c>
      <c r="AQ10" s="464">
        <f t="shared" ref="AQ10:AQ73" si="7">ROUND(AP10*AO10,2)</f>
        <v>0</v>
      </c>
      <c r="AR10" s="465">
        <f>AO10+AK10+AG10+AC10+Y10+Q10+U10</f>
        <v>0</v>
      </c>
      <c r="AS10" s="464">
        <f>AQ10+AM10+AI10+AE10+AA10+W10+S10</f>
        <v>0</v>
      </c>
      <c r="AT10" s="483">
        <v>0</v>
      </c>
      <c r="AU10" s="494">
        <f>[1]Budżet!K2</f>
        <v>0</v>
      </c>
      <c r="AV10" s="490">
        <f>[1]Budżet!K2-[1]Budżet!M2</f>
        <v>0</v>
      </c>
      <c r="AW10" s="490" t="str">
        <f>IF(AT10=AV10,"OK","ŹLE")</f>
        <v>OK</v>
      </c>
      <c r="AX10" s="491" t="str">
        <f t="shared" si="0"/>
        <v>OK</v>
      </c>
      <c r="AY10" s="491" t="str">
        <f t="shared" ref="AY10:AY73" si="8">IF(AW10="ŹLE",IF(AT10&lt;&gt;AV10,AT10-AV10),IF(AW10="ok","Wartość wkładu własnego spójna z SOWA EFS"))</f>
        <v>Wartość wkładu własnego spójna z SOWA EFS</v>
      </c>
      <c r="AZ10" s="493" t="str">
        <f t="shared" ref="AZ10:AZ73" si="9">IF(AX10="ŹLE",IF(AS10&lt;&gt;AU10,AS10-AU10),IF(AX10="ok","Wartość ogółem spójna z SOWA EFS"))</f>
        <v>Wartość ogółem spójna z SOWA EFS</v>
      </c>
      <c r="BB10" s="466">
        <f t="shared" ref="BB10:BB41" si="10">IF(G10="T",AS10,0)</f>
        <v>0</v>
      </c>
      <c r="BC10" s="466">
        <f t="shared" ref="BC10:BC41" si="11">IF(I10="T",AS10,0)</f>
        <v>0</v>
      </c>
      <c r="BD10" s="466">
        <f t="shared" ref="BD10:BD41" si="12">AS10-BC10</f>
        <v>0</v>
      </c>
      <c r="BE10" s="466"/>
      <c r="BF10" s="466"/>
      <c r="BG10" s="466"/>
      <c r="BJ10" s="436" t="s">
        <v>572</v>
      </c>
      <c r="BK10" s="436"/>
    </row>
    <row r="11" spans="1:66" ht="75" customHeight="1">
      <c r="A11" s="438" t="s">
        <v>1105</v>
      </c>
      <c r="B11" s="438">
        <f>[1]Budżet!B3</f>
        <v>0</v>
      </c>
      <c r="C11" s="479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1"/>
      <c r="Q11" s="462">
        <v>0</v>
      </c>
      <c r="R11" s="463">
        <v>0</v>
      </c>
      <c r="S11" s="464">
        <f t="shared" si="1"/>
        <v>0</v>
      </c>
      <c r="T11" s="461"/>
      <c r="U11" s="462">
        <v>0</v>
      </c>
      <c r="V11" s="463">
        <v>0</v>
      </c>
      <c r="W11" s="464">
        <f t="shared" si="2"/>
        <v>0</v>
      </c>
      <c r="X11" s="461"/>
      <c r="Y11" s="462">
        <v>0</v>
      </c>
      <c r="Z11" s="463">
        <v>0</v>
      </c>
      <c r="AA11" s="464">
        <f t="shared" si="3"/>
        <v>0</v>
      </c>
      <c r="AB11" s="461"/>
      <c r="AC11" s="462">
        <v>0</v>
      </c>
      <c r="AD11" s="463">
        <v>0</v>
      </c>
      <c r="AE11" s="464">
        <f t="shared" si="4"/>
        <v>0</v>
      </c>
      <c r="AF11" s="461"/>
      <c r="AG11" s="462">
        <v>0</v>
      </c>
      <c r="AH11" s="463">
        <v>0</v>
      </c>
      <c r="AI11" s="464">
        <f t="shared" si="5"/>
        <v>0</v>
      </c>
      <c r="AJ11" s="461"/>
      <c r="AK11" s="462">
        <v>0</v>
      </c>
      <c r="AL11" s="463">
        <v>0</v>
      </c>
      <c r="AM11" s="464">
        <f t="shared" si="6"/>
        <v>0</v>
      </c>
      <c r="AN11" s="461"/>
      <c r="AO11" s="462">
        <v>0</v>
      </c>
      <c r="AP11" s="463">
        <v>0</v>
      </c>
      <c r="AQ11" s="464">
        <f t="shared" si="7"/>
        <v>0</v>
      </c>
      <c r="AR11" s="465">
        <f t="shared" ref="AR11:AR74" si="13">AO11+AK11+AG11+AC11+Y11+Q11+U11</f>
        <v>0</v>
      </c>
      <c r="AS11" s="464">
        <f t="shared" ref="AS11:AS74" si="14">AQ11+AM11+AI11+AE11+AA11+W11+S11</f>
        <v>0</v>
      </c>
      <c r="AT11" s="483">
        <v>0</v>
      </c>
      <c r="AU11" s="494">
        <f>[1]Budżet!K3</f>
        <v>0</v>
      </c>
      <c r="AV11" s="490">
        <f>[1]Budżet!K3-[1]Budżet!M3</f>
        <v>0</v>
      </c>
      <c r="AW11" s="490" t="str">
        <f t="shared" ref="AW11:AW74" si="15">IF(AT11=AV11,"OK","ŹLE")</f>
        <v>OK</v>
      </c>
      <c r="AX11" s="491" t="str">
        <f t="shared" si="0"/>
        <v>OK</v>
      </c>
      <c r="AY11" s="491" t="str">
        <f t="shared" si="8"/>
        <v>Wartość wkładu własnego spójna z SOWA EFS</v>
      </c>
      <c r="AZ11" s="493" t="str">
        <f t="shared" si="9"/>
        <v>Wartość ogółem spójna z SOWA EFS</v>
      </c>
      <c r="BB11" s="466">
        <f t="shared" si="10"/>
        <v>0</v>
      </c>
      <c r="BC11" s="466">
        <f t="shared" si="11"/>
        <v>0</v>
      </c>
      <c r="BD11" s="466">
        <f t="shared" si="12"/>
        <v>0</v>
      </c>
      <c r="BE11" s="466"/>
      <c r="BF11" s="466"/>
      <c r="BG11" s="466"/>
      <c r="BJ11" s="436" t="s">
        <v>1092</v>
      </c>
      <c r="BK11" s="436"/>
    </row>
    <row r="12" spans="1:66" ht="75" customHeight="1">
      <c r="A12" s="438" t="s">
        <v>1106</v>
      </c>
      <c r="B12" s="438">
        <f>[1]Budżet!B4</f>
        <v>0</v>
      </c>
      <c r="C12" s="479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1"/>
      <c r="Q12" s="462">
        <v>0</v>
      </c>
      <c r="R12" s="463">
        <v>0</v>
      </c>
      <c r="S12" s="464">
        <f t="shared" si="1"/>
        <v>0</v>
      </c>
      <c r="T12" s="461"/>
      <c r="U12" s="462">
        <v>0</v>
      </c>
      <c r="V12" s="463">
        <v>0</v>
      </c>
      <c r="W12" s="464">
        <f t="shared" si="2"/>
        <v>0</v>
      </c>
      <c r="X12" s="461"/>
      <c r="Y12" s="462">
        <v>0</v>
      </c>
      <c r="Z12" s="463">
        <v>0</v>
      </c>
      <c r="AA12" s="464">
        <f t="shared" si="3"/>
        <v>0</v>
      </c>
      <c r="AB12" s="461"/>
      <c r="AC12" s="462">
        <v>0</v>
      </c>
      <c r="AD12" s="463">
        <v>0</v>
      </c>
      <c r="AE12" s="464">
        <f t="shared" si="4"/>
        <v>0</v>
      </c>
      <c r="AF12" s="461"/>
      <c r="AG12" s="462">
        <v>0</v>
      </c>
      <c r="AH12" s="463">
        <v>0</v>
      </c>
      <c r="AI12" s="464">
        <f t="shared" si="5"/>
        <v>0</v>
      </c>
      <c r="AJ12" s="461"/>
      <c r="AK12" s="462">
        <v>0</v>
      </c>
      <c r="AL12" s="463">
        <v>0</v>
      </c>
      <c r="AM12" s="464">
        <f t="shared" si="6"/>
        <v>0</v>
      </c>
      <c r="AN12" s="461"/>
      <c r="AO12" s="462">
        <v>0</v>
      </c>
      <c r="AP12" s="463">
        <v>0</v>
      </c>
      <c r="AQ12" s="464">
        <f t="shared" si="7"/>
        <v>0</v>
      </c>
      <c r="AR12" s="465">
        <f t="shared" si="13"/>
        <v>0</v>
      </c>
      <c r="AS12" s="464">
        <f t="shared" si="14"/>
        <v>0</v>
      </c>
      <c r="AT12" s="483">
        <v>0</v>
      </c>
      <c r="AU12" s="494">
        <f>[1]Budżet!K4</f>
        <v>0</v>
      </c>
      <c r="AV12" s="490">
        <f>[1]Budżet!K4-[1]Budżet!M4</f>
        <v>0</v>
      </c>
      <c r="AW12" s="490" t="str">
        <f t="shared" si="15"/>
        <v>OK</v>
      </c>
      <c r="AX12" s="491" t="str">
        <f t="shared" si="0"/>
        <v>OK</v>
      </c>
      <c r="AY12" s="491" t="str">
        <f t="shared" si="8"/>
        <v>Wartość wkładu własnego spójna z SOWA EFS</v>
      </c>
      <c r="AZ12" s="493" t="str">
        <f t="shared" si="9"/>
        <v>Wartość ogółem spójna z SOWA EFS</v>
      </c>
      <c r="BA12" s="457"/>
      <c r="BB12" s="466">
        <f t="shared" si="10"/>
        <v>0</v>
      </c>
      <c r="BC12" s="466">
        <f t="shared" si="11"/>
        <v>0</v>
      </c>
      <c r="BD12" s="466">
        <f t="shared" si="12"/>
        <v>0</v>
      </c>
      <c r="BE12" s="466"/>
      <c r="BF12" s="466"/>
      <c r="BG12" s="466"/>
      <c r="BJ12" s="436" t="s">
        <v>1093</v>
      </c>
      <c r="BK12" s="436"/>
    </row>
    <row r="13" spans="1:66" ht="75" customHeight="1">
      <c r="A13" s="438" t="s">
        <v>1107</v>
      </c>
      <c r="B13" s="438">
        <f>[1]Budżet!B5</f>
        <v>0</v>
      </c>
      <c r="C13" s="479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1"/>
      <c r="Q13" s="462">
        <v>0</v>
      </c>
      <c r="R13" s="463">
        <v>0</v>
      </c>
      <c r="S13" s="464">
        <f t="shared" si="1"/>
        <v>0</v>
      </c>
      <c r="T13" s="461"/>
      <c r="U13" s="462">
        <v>0</v>
      </c>
      <c r="V13" s="463">
        <v>0</v>
      </c>
      <c r="W13" s="464">
        <f t="shared" si="2"/>
        <v>0</v>
      </c>
      <c r="X13" s="461"/>
      <c r="Y13" s="462">
        <v>0</v>
      </c>
      <c r="Z13" s="463">
        <v>0</v>
      </c>
      <c r="AA13" s="464">
        <f t="shared" si="3"/>
        <v>0</v>
      </c>
      <c r="AB13" s="461"/>
      <c r="AC13" s="462">
        <v>0</v>
      </c>
      <c r="AD13" s="463">
        <v>0</v>
      </c>
      <c r="AE13" s="464">
        <f t="shared" si="4"/>
        <v>0</v>
      </c>
      <c r="AF13" s="461"/>
      <c r="AG13" s="462">
        <v>0</v>
      </c>
      <c r="AH13" s="463">
        <v>0</v>
      </c>
      <c r="AI13" s="464">
        <f t="shared" si="5"/>
        <v>0</v>
      </c>
      <c r="AJ13" s="461"/>
      <c r="AK13" s="462">
        <v>0</v>
      </c>
      <c r="AL13" s="463">
        <v>0</v>
      </c>
      <c r="AM13" s="464">
        <f t="shared" si="6"/>
        <v>0</v>
      </c>
      <c r="AN13" s="461"/>
      <c r="AO13" s="462">
        <v>0</v>
      </c>
      <c r="AP13" s="463">
        <v>0</v>
      </c>
      <c r="AQ13" s="464">
        <f t="shared" si="7"/>
        <v>0</v>
      </c>
      <c r="AR13" s="465">
        <f t="shared" si="13"/>
        <v>0</v>
      </c>
      <c r="AS13" s="464">
        <f t="shared" si="14"/>
        <v>0</v>
      </c>
      <c r="AT13" s="483">
        <v>0</v>
      </c>
      <c r="AU13" s="494">
        <f>[1]Budżet!K5</f>
        <v>0</v>
      </c>
      <c r="AV13" s="490">
        <f>[1]Budżet!K5-[1]Budżet!M5</f>
        <v>0</v>
      </c>
      <c r="AW13" s="490" t="str">
        <f t="shared" si="15"/>
        <v>OK</v>
      </c>
      <c r="AX13" s="491" t="str">
        <f t="shared" si="0"/>
        <v>OK</v>
      </c>
      <c r="AY13" s="491" t="str">
        <f t="shared" si="8"/>
        <v>Wartość wkładu własnego spójna z SOWA EFS</v>
      </c>
      <c r="AZ13" s="493" t="str">
        <f t="shared" si="9"/>
        <v>Wartość ogółem spójna z SOWA EFS</v>
      </c>
      <c r="BA13" s="457"/>
      <c r="BB13" s="466">
        <f t="shared" si="10"/>
        <v>0</v>
      </c>
      <c r="BC13" s="466">
        <f t="shared" si="11"/>
        <v>0</v>
      </c>
      <c r="BD13" s="466">
        <f t="shared" si="12"/>
        <v>0</v>
      </c>
      <c r="BE13" s="466"/>
      <c r="BF13" s="466"/>
      <c r="BG13" s="466"/>
      <c r="BJ13" s="436" t="s">
        <v>1094</v>
      </c>
      <c r="BK13" s="436"/>
    </row>
    <row r="14" spans="1:66" ht="75" customHeight="1">
      <c r="A14" s="438" t="s">
        <v>1108</v>
      </c>
      <c r="B14" s="438">
        <f>[1]Budżet!B6</f>
        <v>0</v>
      </c>
      <c r="C14" s="479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1"/>
      <c r="Q14" s="462">
        <v>0</v>
      </c>
      <c r="R14" s="463">
        <v>0</v>
      </c>
      <c r="S14" s="464">
        <f t="shared" si="1"/>
        <v>0</v>
      </c>
      <c r="T14" s="461"/>
      <c r="U14" s="462">
        <v>0</v>
      </c>
      <c r="V14" s="463">
        <v>0</v>
      </c>
      <c r="W14" s="464">
        <f t="shared" si="2"/>
        <v>0</v>
      </c>
      <c r="X14" s="461"/>
      <c r="Y14" s="462">
        <v>0</v>
      </c>
      <c r="Z14" s="463">
        <v>0</v>
      </c>
      <c r="AA14" s="464">
        <f t="shared" si="3"/>
        <v>0</v>
      </c>
      <c r="AB14" s="461"/>
      <c r="AC14" s="462">
        <v>0</v>
      </c>
      <c r="AD14" s="463">
        <v>0</v>
      </c>
      <c r="AE14" s="464">
        <f t="shared" si="4"/>
        <v>0</v>
      </c>
      <c r="AF14" s="461"/>
      <c r="AG14" s="462">
        <v>0</v>
      </c>
      <c r="AH14" s="463">
        <v>0</v>
      </c>
      <c r="AI14" s="464">
        <f t="shared" si="5"/>
        <v>0</v>
      </c>
      <c r="AJ14" s="461"/>
      <c r="AK14" s="462">
        <v>0</v>
      </c>
      <c r="AL14" s="463">
        <v>0</v>
      </c>
      <c r="AM14" s="464">
        <f t="shared" si="6"/>
        <v>0</v>
      </c>
      <c r="AN14" s="461"/>
      <c r="AO14" s="462">
        <v>0</v>
      </c>
      <c r="AP14" s="463">
        <v>0</v>
      </c>
      <c r="AQ14" s="464">
        <f t="shared" si="7"/>
        <v>0</v>
      </c>
      <c r="AR14" s="465">
        <f t="shared" si="13"/>
        <v>0</v>
      </c>
      <c r="AS14" s="464">
        <f t="shared" si="14"/>
        <v>0</v>
      </c>
      <c r="AT14" s="483">
        <v>0</v>
      </c>
      <c r="AU14" s="494">
        <f>[1]Budżet!K6</f>
        <v>0</v>
      </c>
      <c r="AV14" s="490">
        <f>[1]Budżet!K6-[1]Budżet!M6</f>
        <v>0</v>
      </c>
      <c r="AW14" s="490" t="str">
        <f t="shared" si="15"/>
        <v>OK</v>
      </c>
      <c r="AX14" s="491" t="str">
        <f t="shared" si="0"/>
        <v>OK</v>
      </c>
      <c r="AY14" s="491" t="str">
        <f t="shared" si="8"/>
        <v>Wartość wkładu własnego spójna z SOWA EFS</v>
      </c>
      <c r="AZ14" s="493" t="str">
        <f t="shared" si="9"/>
        <v>Wartość ogółem spójna z SOWA EFS</v>
      </c>
      <c r="BA14" s="457"/>
      <c r="BB14" s="466">
        <f t="shared" si="10"/>
        <v>0</v>
      </c>
      <c r="BC14" s="466">
        <f t="shared" si="11"/>
        <v>0</v>
      </c>
      <c r="BD14" s="466">
        <f t="shared" si="12"/>
        <v>0</v>
      </c>
      <c r="BE14" s="466"/>
      <c r="BF14" s="466"/>
      <c r="BG14" s="466"/>
      <c r="BJ14" s="436" t="s">
        <v>1095</v>
      </c>
      <c r="BK14" s="436"/>
    </row>
    <row r="15" spans="1:66" ht="75" customHeight="1">
      <c r="A15" s="438" t="s">
        <v>1109</v>
      </c>
      <c r="B15" s="438">
        <f>[1]Budżet!B7</f>
        <v>0</v>
      </c>
      <c r="C15" s="479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1"/>
      <c r="Q15" s="462">
        <v>0</v>
      </c>
      <c r="R15" s="463">
        <v>0</v>
      </c>
      <c r="S15" s="464">
        <f t="shared" si="1"/>
        <v>0</v>
      </c>
      <c r="T15" s="461"/>
      <c r="U15" s="462">
        <v>0</v>
      </c>
      <c r="V15" s="463">
        <v>0</v>
      </c>
      <c r="W15" s="464">
        <f t="shared" si="2"/>
        <v>0</v>
      </c>
      <c r="X15" s="461"/>
      <c r="Y15" s="462">
        <v>0</v>
      </c>
      <c r="Z15" s="463">
        <v>0</v>
      </c>
      <c r="AA15" s="464">
        <f t="shared" si="3"/>
        <v>0</v>
      </c>
      <c r="AB15" s="461"/>
      <c r="AC15" s="462">
        <v>0</v>
      </c>
      <c r="AD15" s="463">
        <v>0</v>
      </c>
      <c r="AE15" s="464">
        <f t="shared" si="4"/>
        <v>0</v>
      </c>
      <c r="AF15" s="461"/>
      <c r="AG15" s="462">
        <v>0</v>
      </c>
      <c r="AH15" s="463">
        <v>0</v>
      </c>
      <c r="AI15" s="464">
        <f t="shared" si="5"/>
        <v>0</v>
      </c>
      <c r="AJ15" s="461"/>
      <c r="AK15" s="462">
        <v>0</v>
      </c>
      <c r="AL15" s="463">
        <v>0</v>
      </c>
      <c r="AM15" s="464">
        <f t="shared" si="6"/>
        <v>0</v>
      </c>
      <c r="AN15" s="461"/>
      <c r="AO15" s="462">
        <v>0</v>
      </c>
      <c r="AP15" s="463">
        <v>0</v>
      </c>
      <c r="AQ15" s="464">
        <f t="shared" si="7"/>
        <v>0</v>
      </c>
      <c r="AR15" s="465">
        <f t="shared" si="13"/>
        <v>0</v>
      </c>
      <c r="AS15" s="464">
        <f t="shared" si="14"/>
        <v>0</v>
      </c>
      <c r="AT15" s="483">
        <v>0</v>
      </c>
      <c r="AU15" s="494">
        <f>[1]Budżet!K7</f>
        <v>0</v>
      </c>
      <c r="AV15" s="490">
        <f>[1]Budżet!K7-[1]Budżet!M7</f>
        <v>0</v>
      </c>
      <c r="AW15" s="490" t="str">
        <f t="shared" si="15"/>
        <v>OK</v>
      </c>
      <c r="AX15" s="491" t="str">
        <f t="shared" si="0"/>
        <v>OK</v>
      </c>
      <c r="AY15" s="491" t="str">
        <f t="shared" si="8"/>
        <v>Wartość wkładu własnego spójna z SOWA EFS</v>
      </c>
      <c r="AZ15" s="493" t="str">
        <f t="shared" si="9"/>
        <v>Wartość ogółem spójna z SOWA EFS</v>
      </c>
      <c r="BA15" s="457"/>
      <c r="BB15" s="466">
        <f t="shared" si="10"/>
        <v>0</v>
      </c>
      <c r="BC15" s="466">
        <f t="shared" si="11"/>
        <v>0</v>
      </c>
      <c r="BD15" s="466">
        <f t="shared" si="12"/>
        <v>0</v>
      </c>
      <c r="BE15" s="466"/>
      <c r="BF15" s="466"/>
      <c r="BG15" s="466"/>
      <c r="BJ15" s="436" t="s">
        <v>279</v>
      </c>
      <c r="BK15" s="436"/>
    </row>
    <row r="16" spans="1:66" ht="75" customHeight="1">
      <c r="A16" s="438" t="s">
        <v>1110</v>
      </c>
      <c r="B16" s="438">
        <f>[1]Budżet!B8</f>
        <v>0</v>
      </c>
      <c r="C16" s="479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1"/>
      <c r="Q16" s="462">
        <v>0</v>
      </c>
      <c r="R16" s="463">
        <v>0</v>
      </c>
      <c r="S16" s="464">
        <f t="shared" si="1"/>
        <v>0</v>
      </c>
      <c r="T16" s="461"/>
      <c r="U16" s="462">
        <v>0</v>
      </c>
      <c r="V16" s="463">
        <v>0</v>
      </c>
      <c r="W16" s="464">
        <f t="shared" si="2"/>
        <v>0</v>
      </c>
      <c r="X16" s="461"/>
      <c r="Y16" s="462">
        <v>0</v>
      </c>
      <c r="Z16" s="463">
        <v>0</v>
      </c>
      <c r="AA16" s="464">
        <f t="shared" si="3"/>
        <v>0</v>
      </c>
      <c r="AB16" s="461"/>
      <c r="AC16" s="462">
        <v>0</v>
      </c>
      <c r="AD16" s="463">
        <v>0</v>
      </c>
      <c r="AE16" s="464">
        <f t="shared" si="4"/>
        <v>0</v>
      </c>
      <c r="AF16" s="461"/>
      <c r="AG16" s="462">
        <v>0</v>
      </c>
      <c r="AH16" s="463">
        <v>0</v>
      </c>
      <c r="AI16" s="464">
        <f t="shared" si="5"/>
        <v>0</v>
      </c>
      <c r="AJ16" s="461"/>
      <c r="AK16" s="462">
        <v>0</v>
      </c>
      <c r="AL16" s="463">
        <v>0</v>
      </c>
      <c r="AM16" s="464">
        <f t="shared" si="6"/>
        <v>0</v>
      </c>
      <c r="AN16" s="461"/>
      <c r="AO16" s="462">
        <v>0</v>
      </c>
      <c r="AP16" s="463">
        <v>0</v>
      </c>
      <c r="AQ16" s="464">
        <f t="shared" si="7"/>
        <v>0</v>
      </c>
      <c r="AR16" s="465">
        <f t="shared" si="13"/>
        <v>0</v>
      </c>
      <c r="AS16" s="464">
        <f t="shared" si="14"/>
        <v>0</v>
      </c>
      <c r="AT16" s="483">
        <v>0</v>
      </c>
      <c r="AU16" s="494">
        <f>[1]Budżet!K8</f>
        <v>0</v>
      </c>
      <c r="AV16" s="490">
        <f>[1]Budżet!K8-[1]Budżet!M8</f>
        <v>0</v>
      </c>
      <c r="AW16" s="490" t="str">
        <f t="shared" si="15"/>
        <v>OK</v>
      </c>
      <c r="AX16" s="491" t="str">
        <f t="shared" si="0"/>
        <v>OK</v>
      </c>
      <c r="AY16" s="491" t="str">
        <f t="shared" si="8"/>
        <v>Wartość wkładu własnego spójna z SOWA EFS</v>
      </c>
      <c r="AZ16" s="493" t="str">
        <f t="shared" si="9"/>
        <v>Wartość ogółem spójna z SOWA EFS</v>
      </c>
      <c r="BA16" s="457"/>
      <c r="BB16" s="466">
        <f t="shared" si="10"/>
        <v>0</v>
      </c>
      <c r="BC16" s="466">
        <f t="shared" si="11"/>
        <v>0</v>
      </c>
      <c r="BD16" s="466">
        <f t="shared" si="12"/>
        <v>0</v>
      </c>
      <c r="BE16" s="466"/>
      <c r="BF16" s="466"/>
      <c r="BG16" s="466"/>
    </row>
    <row r="17" spans="1:59" ht="75" customHeight="1">
      <c r="A17" s="438" t="s">
        <v>1111</v>
      </c>
      <c r="B17" s="438">
        <f>[1]Budżet!B9</f>
        <v>0</v>
      </c>
      <c r="C17" s="479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1"/>
      <c r="Q17" s="462">
        <v>0</v>
      </c>
      <c r="R17" s="463">
        <v>0</v>
      </c>
      <c r="S17" s="464">
        <f t="shared" si="1"/>
        <v>0</v>
      </c>
      <c r="T17" s="461"/>
      <c r="U17" s="462">
        <v>0</v>
      </c>
      <c r="V17" s="463">
        <v>0</v>
      </c>
      <c r="W17" s="464">
        <f t="shared" si="2"/>
        <v>0</v>
      </c>
      <c r="X17" s="461"/>
      <c r="Y17" s="462">
        <v>0</v>
      </c>
      <c r="Z17" s="463">
        <v>0</v>
      </c>
      <c r="AA17" s="464">
        <f t="shared" si="3"/>
        <v>0</v>
      </c>
      <c r="AB17" s="461"/>
      <c r="AC17" s="462">
        <v>0</v>
      </c>
      <c r="AD17" s="463">
        <v>0</v>
      </c>
      <c r="AE17" s="464">
        <f t="shared" si="4"/>
        <v>0</v>
      </c>
      <c r="AF17" s="461"/>
      <c r="AG17" s="462">
        <v>0</v>
      </c>
      <c r="AH17" s="463">
        <v>0</v>
      </c>
      <c r="AI17" s="464">
        <f t="shared" si="5"/>
        <v>0</v>
      </c>
      <c r="AJ17" s="461"/>
      <c r="AK17" s="462">
        <v>0</v>
      </c>
      <c r="AL17" s="463">
        <v>0</v>
      </c>
      <c r="AM17" s="464">
        <f t="shared" si="6"/>
        <v>0</v>
      </c>
      <c r="AN17" s="461"/>
      <c r="AO17" s="462">
        <v>0</v>
      </c>
      <c r="AP17" s="463">
        <v>0</v>
      </c>
      <c r="AQ17" s="464">
        <f t="shared" si="7"/>
        <v>0</v>
      </c>
      <c r="AR17" s="465">
        <f t="shared" si="13"/>
        <v>0</v>
      </c>
      <c r="AS17" s="464">
        <f t="shared" si="14"/>
        <v>0</v>
      </c>
      <c r="AT17" s="483">
        <v>0</v>
      </c>
      <c r="AU17" s="494">
        <f>[1]Budżet!K9</f>
        <v>0</v>
      </c>
      <c r="AV17" s="490">
        <f>[1]Budżet!K9-[1]Budżet!M9</f>
        <v>0</v>
      </c>
      <c r="AW17" s="490" t="str">
        <f t="shared" si="15"/>
        <v>OK</v>
      </c>
      <c r="AX17" s="491" t="str">
        <f t="shared" si="0"/>
        <v>OK</v>
      </c>
      <c r="AY17" s="491" t="str">
        <f t="shared" si="8"/>
        <v>Wartość wkładu własnego spójna z SOWA EFS</v>
      </c>
      <c r="AZ17" s="493" t="str">
        <f t="shared" si="9"/>
        <v>Wartość ogółem spójna z SOWA EFS</v>
      </c>
      <c r="BA17" s="457"/>
      <c r="BB17" s="466">
        <f t="shared" si="10"/>
        <v>0</v>
      </c>
      <c r="BC17" s="466">
        <f t="shared" si="11"/>
        <v>0</v>
      </c>
      <c r="BD17" s="466">
        <f t="shared" si="12"/>
        <v>0</v>
      </c>
      <c r="BE17" s="466"/>
      <c r="BF17" s="466"/>
      <c r="BG17" s="466"/>
    </row>
    <row r="18" spans="1:59" ht="75" customHeight="1">
      <c r="A18" s="438" t="s">
        <v>1112</v>
      </c>
      <c r="B18" s="438">
        <f>[1]Budżet!B10</f>
        <v>0</v>
      </c>
      <c r="C18" s="479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1"/>
      <c r="Q18" s="462">
        <v>0</v>
      </c>
      <c r="R18" s="463">
        <v>0</v>
      </c>
      <c r="S18" s="464">
        <f t="shared" si="1"/>
        <v>0</v>
      </c>
      <c r="T18" s="461"/>
      <c r="U18" s="462">
        <v>0</v>
      </c>
      <c r="V18" s="463">
        <v>0</v>
      </c>
      <c r="W18" s="464">
        <f t="shared" si="2"/>
        <v>0</v>
      </c>
      <c r="X18" s="461"/>
      <c r="Y18" s="462">
        <v>0</v>
      </c>
      <c r="Z18" s="463">
        <v>0</v>
      </c>
      <c r="AA18" s="464">
        <f t="shared" si="3"/>
        <v>0</v>
      </c>
      <c r="AB18" s="461"/>
      <c r="AC18" s="462">
        <v>0</v>
      </c>
      <c r="AD18" s="463">
        <v>0</v>
      </c>
      <c r="AE18" s="464">
        <f t="shared" si="4"/>
        <v>0</v>
      </c>
      <c r="AF18" s="461"/>
      <c r="AG18" s="462">
        <v>0</v>
      </c>
      <c r="AH18" s="463">
        <v>0</v>
      </c>
      <c r="AI18" s="464">
        <f t="shared" si="5"/>
        <v>0</v>
      </c>
      <c r="AJ18" s="461"/>
      <c r="AK18" s="462">
        <v>0</v>
      </c>
      <c r="AL18" s="463">
        <v>0</v>
      </c>
      <c r="AM18" s="464">
        <f t="shared" si="6"/>
        <v>0</v>
      </c>
      <c r="AN18" s="461"/>
      <c r="AO18" s="462">
        <v>0</v>
      </c>
      <c r="AP18" s="463">
        <v>0</v>
      </c>
      <c r="AQ18" s="464">
        <f t="shared" si="7"/>
        <v>0</v>
      </c>
      <c r="AR18" s="465">
        <f t="shared" si="13"/>
        <v>0</v>
      </c>
      <c r="AS18" s="464">
        <f t="shared" si="14"/>
        <v>0</v>
      </c>
      <c r="AT18" s="483">
        <v>0</v>
      </c>
      <c r="AU18" s="494">
        <f>[1]Budżet!K10</f>
        <v>0</v>
      </c>
      <c r="AV18" s="490">
        <f>[1]Budżet!K10-[1]Budżet!M10</f>
        <v>0</v>
      </c>
      <c r="AW18" s="490" t="str">
        <f t="shared" si="15"/>
        <v>OK</v>
      </c>
      <c r="AX18" s="491" t="str">
        <f t="shared" si="0"/>
        <v>OK</v>
      </c>
      <c r="AY18" s="491" t="str">
        <f t="shared" si="8"/>
        <v>Wartość wkładu własnego spójna z SOWA EFS</v>
      </c>
      <c r="AZ18" s="493" t="str">
        <f t="shared" si="9"/>
        <v>Wartość ogółem spójna z SOWA EFS</v>
      </c>
      <c r="BA18" s="457"/>
      <c r="BB18" s="466">
        <f t="shared" si="10"/>
        <v>0</v>
      </c>
      <c r="BC18" s="466">
        <f t="shared" si="11"/>
        <v>0</v>
      </c>
      <c r="BD18" s="466">
        <f t="shared" si="12"/>
        <v>0</v>
      </c>
      <c r="BE18" s="466"/>
      <c r="BF18" s="466"/>
      <c r="BG18" s="466"/>
    </row>
    <row r="19" spans="1:59" ht="75" customHeight="1">
      <c r="A19" s="438" t="s">
        <v>1113</v>
      </c>
      <c r="B19" s="438">
        <f>[1]Budżet!B11</f>
        <v>0</v>
      </c>
      <c r="C19" s="479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1"/>
      <c r="Q19" s="462">
        <v>0</v>
      </c>
      <c r="R19" s="463">
        <v>0</v>
      </c>
      <c r="S19" s="464">
        <f t="shared" si="1"/>
        <v>0</v>
      </c>
      <c r="T19" s="461"/>
      <c r="U19" s="462">
        <v>0</v>
      </c>
      <c r="V19" s="463">
        <v>0</v>
      </c>
      <c r="W19" s="464">
        <f t="shared" si="2"/>
        <v>0</v>
      </c>
      <c r="X19" s="461"/>
      <c r="Y19" s="462">
        <v>0</v>
      </c>
      <c r="Z19" s="463">
        <v>0</v>
      </c>
      <c r="AA19" s="464">
        <f t="shared" si="3"/>
        <v>0</v>
      </c>
      <c r="AB19" s="461"/>
      <c r="AC19" s="462">
        <v>0</v>
      </c>
      <c r="AD19" s="463">
        <v>0</v>
      </c>
      <c r="AE19" s="464">
        <f t="shared" si="4"/>
        <v>0</v>
      </c>
      <c r="AF19" s="461"/>
      <c r="AG19" s="462">
        <v>0</v>
      </c>
      <c r="AH19" s="463">
        <v>0</v>
      </c>
      <c r="AI19" s="464">
        <f t="shared" si="5"/>
        <v>0</v>
      </c>
      <c r="AJ19" s="461"/>
      <c r="AK19" s="462">
        <v>0</v>
      </c>
      <c r="AL19" s="463">
        <v>0</v>
      </c>
      <c r="AM19" s="464">
        <f t="shared" si="6"/>
        <v>0</v>
      </c>
      <c r="AN19" s="461"/>
      <c r="AO19" s="462">
        <v>0</v>
      </c>
      <c r="AP19" s="463">
        <v>0</v>
      </c>
      <c r="AQ19" s="464">
        <f t="shared" si="7"/>
        <v>0</v>
      </c>
      <c r="AR19" s="465">
        <f t="shared" si="13"/>
        <v>0</v>
      </c>
      <c r="AS19" s="464">
        <f t="shared" si="14"/>
        <v>0</v>
      </c>
      <c r="AT19" s="483">
        <v>0</v>
      </c>
      <c r="AU19" s="494">
        <f>[1]Budżet!K11</f>
        <v>0</v>
      </c>
      <c r="AV19" s="490">
        <f>[1]Budżet!K11-[1]Budżet!M11</f>
        <v>0</v>
      </c>
      <c r="AW19" s="490" t="str">
        <f t="shared" si="15"/>
        <v>OK</v>
      </c>
      <c r="AX19" s="491" t="str">
        <f t="shared" si="0"/>
        <v>OK</v>
      </c>
      <c r="AY19" s="491" t="str">
        <f t="shared" si="8"/>
        <v>Wartość wkładu własnego spójna z SOWA EFS</v>
      </c>
      <c r="AZ19" s="493" t="str">
        <f t="shared" si="9"/>
        <v>Wartość ogółem spójna z SOWA EFS</v>
      </c>
      <c r="BA19" s="457"/>
      <c r="BB19" s="466">
        <f t="shared" si="10"/>
        <v>0</v>
      </c>
      <c r="BC19" s="466">
        <f t="shared" si="11"/>
        <v>0</v>
      </c>
      <c r="BD19" s="466">
        <f t="shared" si="12"/>
        <v>0</v>
      </c>
      <c r="BE19" s="466"/>
      <c r="BF19" s="466"/>
      <c r="BG19" s="466"/>
    </row>
    <row r="20" spans="1:59" ht="75" customHeight="1">
      <c r="A20" s="438" t="s">
        <v>1114</v>
      </c>
      <c r="B20" s="438">
        <f>[1]Budżet!B12</f>
        <v>0</v>
      </c>
      <c r="C20" s="479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1"/>
      <c r="Q20" s="462">
        <v>0</v>
      </c>
      <c r="R20" s="463">
        <v>0</v>
      </c>
      <c r="S20" s="464">
        <f t="shared" si="1"/>
        <v>0</v>
      </c>
      <c r="T20" s="461"/>
      <c r="U20" s="462">
        <v>0</v>
      </c>
      <c r="V20" s="463">
        <v>0</v>
      </c>
      <c r="W20" s="464">
        <f t="shared" si="2"/>
        <v>0</v>
      </c>
      <c r="X20" s="461"/>
      <c r="Y20" s="462">
        <v>0</v>
      </c>
      <c r="Z20" s="463">
        <v>0</v>
      </c>
      <c r="AA20" s="464">
        <f t="shared" si="3"/>
        <v>0</v>
      </c>
      <c r="AB20" s="461"/>
      <c r="AC20" s="462">
        <v>0</v>
      </c>
      <c r="AD20" s="463">
        <v>0</v>
      </c>
      <c r="AE20" s="464">
        <f t="shared" si="4"/>
        <v>0</v>
      </c>
      <c r="AF20" s="461"/>
      <c r="AG20" s="462">
        <v>0</v>
      </c>
      <c r="AH20" s="463">
        <v>0</v>
      </c>
      <c r="AI20" s="464">
        <f t="shared" si="5"/>
        <v>0</v>
      </c>
      <c r="AJ20" s="461"/>
      <c r="AK20" s="462">
        <v>0</v>
      </c>
      <c r="AL20" s="463">
        <v>0</v>
      </c>
      <c r="AM20" s="464">
        <f t="shared" si="6"/>
        <v>0</v>
      </c>
      <c r="AN20" s="461"/>
      <c r="AO20" s="462">
        <v>0</v>
      </c>
      <c r="AP20" s="463">
        <v>0</v>
      </c>
      <c r="AQ20" s="464">
        <f t="shared" si="7"/>
        <v>0</v>
      </c>
      <c r="AR20" s="465">
        <f t="shared" si="13"/>
        <v>0</v>
      </c>
      <c r="AS20" s="464">
        <f t="shared" si="14"/>
        <v>0</v>
      </c>
      <c r="AT20" s="483">
        <v>0</v>
      </c>
      <c r="AU20" s="494">
        <f>[1]Budżet!K12</f>
        <v>0</v>
      </c>
      <c r="AV20" s="490">
        <f>[1]Budżet!K12-[1]Budżet!M12</f>
        <v>0</v>
      </c>
      <c r="AW20" s="490" t="str">
        <f t="shared" si="15"/>
        <v>OK</v>
      </c>
      <c r="AX20" s="491" t="str">
        <f t="shared" si="0"/>
        <v>OK</v>
      </c>
      <c r="AY20" s="491" t="str">
        <f t="shared" si="8"/>
        <v>Wartość wkładu własnego spójna z SOWA EFS</v>
      </c>
      <c r="AZ20" s="493" t="str">
        <f t="shared" si="9"/>
        <v>Wartość ogółem spójna z SOWA EFS</v>
      </c>
      <c r="BA20" s="457"/>
      <c r="BB20" s="467">
        <f t="shared" si="10"/>
        <v>0</v>
      </c>
      <c r="BC20" s="466">
        <f t="shared" si="11"/>
        <v>0</v>
      </c>
      <c r="BD20" s="466">
        <f t="shared" si="12"/>
        <v>0</v>
      </c>
      <c r="BE20" s="466"/>
      <c r="BF20" s="466"/>
      <c r="BG20" s="466"/>
    </row>
    <row r="21" spans="1:59" ht="75" customHeight="1">
      <c r="A21" s="438" t="s">
        <v>1115</v>
      </c>
      <c r="B21" s="438">
        <f>[1]Budżet!B13</f>
        <v>0</v>
      </c>
      <c r="C21" s="479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1"/>
      <c r="Q21" s="462">
        <v>0</v>
      </c>
      <c r="R21" s="463">
        <v>0</v>
      </c>
      <c r="S21" s="464">
        <f t="shared" si="1"/>
        <v>0</v>
      </c>
      <c r="T21" s="461"/>
      <c r="U21" s="462">
        <v>0</v>
      </c>
      <c r="V21" s="463">
        <v>0</v>
      </c>
      <c r="W21" s="464">
        <f t="shared" si="2"/>
        <v>0</v>
      </c>
      <c r="X21" s="461"/>
      <c r="Y21" s="462">
        <v>0</v>
      </c>
      <c r="Z21" s="463">
        <v>0</v>
      </c>
      <c r="AA21" s="464">
        <f t="shared" si="3"/>
        <v>0</v>
      </c>
      <c r="AB21" s="461"/>
      <c r="AC21" s="462">
        <v>0</v>
      </c>
      <c r="AD21" s="463">
        <v>0</v>
      </c>
      <c r="AE21" s="464">
        <f t="shared" si="4"/>
        <v>0</v>
      </c>
      <c r="AF21" s="461"/>
      <c r="AG21" s="462">
        <v>0</v>
      </c>
      <c r="AH21" s="463">
        <v>0</v>
      </c>
      <c r="AI21" s="464">
        <f t="shared" si="5"/>
        <v>0</v>
      </c>
      <c r="AJ21" s="461"/>
      <c r="AK21" s="462">
        <v>0</v>
      </c>
      <c r="AL21" s="463">
        <v>0</v>
      </c>
      <c r="AM21" s="464">
        <f t="shared" si="6"/>
        <v>0</v>
      </c>
      <c r="AN21" s="461"/>
      <c r="AO21" s="462">
        <v>0</v>
      </c>
      <c r="AP21" s="463">
        <v>0</v>
      </c>
      <c r="AQ21" s="464">
        <f t="shared" si="7"/>
        <v>0</v>
      </c>
      <c r="AR21" s="465">
        <f t="shared" si="13"/>
        <v>0</v>
      </c>
      <c r="AS21" s="464">
        <f t="shared" si="14"/>
        <v>0</v>
      </c>
      <c r="AT21" s="483">
        <v>0</v>
      </c>
      <c r="AU21" s="494">
        <f>[1]Budżet!K13</f>
        <v>0</v>
      </c>
      <c r="AV21" s="490">
        <f>[1]Budżet!K13-[1]Budżet!M13</f>
        <v>0</v>
      </c>
      <c r="AW21" s="490" t="str">
        <f t="shared" si="15"/>
        <v>OK</v>
      </c>
      <c r="AX21" s="491" t="str">
        <f t="shared" si="0"/>
        <v>OK</v>
      </c>
      <c r="AY21" s="491" t="str">
        <f t="shared" si="8"/>
        <v>Wartość wkładu własnego spójna z SOWA EFS</v>
      </c>
      <c r="AZ21" s="493" t="str">
        <f t="shared" si="9"/>
        <v>Wartość ogółem spójna z SOWA EFS</v>
      </c>
      <c r="BA21" s="457"/>
      <c r="BB21" s="466">
        <f t="shared" si="10"/>
        <v>0</v>
      </c>
      <c r="BC21" s="466">
        <f t="shared" si="11"/>
        <v>0</v>
      </c>
      <c r="BD21" s="466">
        <f t="shared" si="12"/>
        <v>0</v>
      </c>
      <c r="BE21" s="466"/>
      <c r="BF21" s="466"/>
      <c r="BG21" s="466"/>
    </row>
    <row r="22" spans="1:59" ht="75" customHeight="1">
      <c r="A22" s="438" t="s">
        <v>1116</v>
      </c>
      <c r="B22" s="438">
        <f>[1]Budżet!B14</f>
        <v>0</v>
      </c>
      <c r="C22" s="479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1"/>
      <c r="Q22" s="462">
        <v>0</v>
      </c>
      <c r="R22" s="463">
        <v>0</v>
      </c>
      <c r="S22" s="464">
        <f t="shared" si="1"/>
        <v>0</v>
      </c>
      <c r="T22" s="461"/>
      <c r="U22" s="462">
        <v>0</v>
      </c>
      <c r="V22" s="463">
        <v>0</v>
      </c>
      <c r="W22" s="464">
        <f t="shared" si="2"/>
        <v>0</v>
      </c>
      <c r="X22" s="461"/>
      <c r="Y22" s="462">
        <v>0</v>
      </c>
      <c r="Z22" s="463">
        <v>0</v>
      </c>
      <c r="AA22" s="464">
        <f t="shared" si="3"/>
        <v>0</v>
      </c>
      <c r="AB22" s="461"/>
      <c r="AC22" s="462">
        <v>0</v>
      </c>
      <c r="AD22" s="463">
        <v>0</v>
      </c>
      <c r="AE22" s="464">
        <f t="shared" si="4"/>
        <v>0</v>
      </c>
      <c r="AF22" s="461"/>
      <c r="AG22" s="462">
        <v>0</v>
      </c>
      <c r="AH22" s="463">
        <v>0</v>
      </c>
      <c r="AI22" s="464">
        <f t="shared" si="5"/>
        <v>0</v>
      </c>
      <c r="AJ22" s="461"/>
      <c r="AK22" s="462">
        <v>0</v>
      </c>
      <c r="AL22" s="463">
        <v>0</v>
      </c>
      <c r="AM22" s="464">
        <f t="shared" si="6"/>
        <v>0</v>
      </c>
      <c r="AN22" s="461"/>
      <c r="AO22" s="462">
        <v>0</v>
      </c>
      <c r="AP22" s="463">
        <v>0</v>
      </c>
      <c r="AQ22" s="464">
        <f t="shared" si="7"/>
        <v>0</v>
      </c>
      <c r="AR22" s="465">
        <f t="shared" si="13"/>
        <v>0</v>
      </c>
      <c r="AS22" s="464">
        <f t="shared" si="14"/>
        <v>0</v>
      </c>
      <c r="AT22" s="483">
        <v>0</v>
      </c>
      <c r="AU22" s="494">
        <f>[1]Budżet!K14</f>
        <v>0</v>
      </c>
      <c r="AV22" s="490">
        <f>[1]Budżet!K14-[1]Budżet!M14</f>
        <v>0</v>
      </c>
      <c r="AW22" s="490" t="str">
        <f t="shared" si="15"/>
        <v>OK</v>
      </c>
      <c r="AX22" s="491" t="str">
        <f t="shared" si="0"/>
        <v>OK</v>
      </c>
      <c r="AY22" s="491" t="str">
        <f t="shared" si="8"/>
        <v>Wartość wkładu własnego spójna z SOWA EFS</v>
      </c>
      <c r="AZ22" s="493" t="str">
        <f t="shared" si="9"/>
        <v>Wartość ogółem spójna z SOWA EFS</v>
      </c>
      <c r="BA22" s="457"/>
      <c r="BB22" s="466">
        <f t="shared" si="10"/>
        <v>0</v>
      </c>
      <c r="BC22" s="466">
        <f t="shared" si="11"/>
        <v>0</v>
      </c>
      <c r="BD22" s="466">
        <f t="shared" si="12"/>
        <v>0</v>
      </c>
      <c r="BE22" s="466"/>
      <c r="BF22" s="466"/>
      <c r="BG22" s="466"/>
    </row>
    <row r="23" spans="1:59" ht="75" customHeight="1">
      <c r="A23" s="438" t="s">
        <v>1117</v>
      </c>
      <c r="B23" s="438">
        <f>[1]Budżet!B15</f>
        <v>0</v>
      </c>
      <c r="C23" s="479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1"/>
      <c r="Q23" s="462">
        <v>0</v>
      </c>
      <c r="R23" s="463">
        <v>0</v>
      </c>
      <c r="S23" s="464">
        <f t="shared" si="1"/>
        <v>0</v>
      </c>
      <c r="T23" s="461"/>
      <c r="U23" s="462">
        <v>0</v>
      </c>
      <c r="V23" s="463">
        <v>0</v>
      </c>
      <c r="W23" s="464">
        <f t="shared" si="2"/>
        <v>0</v>
      </c>
      <c r="X23" s="461"/>
      <c r="Y23" s="462">
        <v>0</v>
      </c>
      <c r="Z23" s="463">
        <v>0</v>
      </c>
      <c r="AA23" s="464">
        <f t="shared" si="3"/>
        <v>0</v>
      </c>
      <c r="AB23" s="461"/>
      <c r="AC23" s="462">
        <v>0</v>
      </c>
      <c r="AD23" s="463">
        <v>0</v>
      </c>
      <c r="AE23" s="464">
        <f t="shared" si="4"/>
        <v>0</v>
      </c>
      <c r="AF23" s="461"/>
      <c r="AG23" s="462">
        <v>0</v>
      </c>
      <c r="AH23" s="463">
        <v>0</v>
      </c>
      <c r="AI23" s="464">
        <f t="shared" si="5"/>
        <v>0</v>
      </c>
      <c r="AJ23" s="461"/>
      <c r="AK23" s="462">
        <v>0</v>
      </c>
      <c r="AL23" s="463">
        <v>0</v>
      </c>
      <c r="AM23" s="464">
        <f t="shared" si="6"/>
        <v>0</v>
      </c>
      <c r="AN23" s="461"/>
      <c r="AO23" s="462">
        <v>0</v>
      </c>
      <c r="AP23" s="463">
        <v>0</v>
      </c>
      <c r="AQ23" s="464">
        <f t="shared" si="7"/>
        <v>0</v>
      </c>
      <c r="AR23" s="465">
        <f t="shared" si="13"/>
        <v>0</v>
      </c>
      <c r="AS23" s="464">
        <f t="shared" si="14"/>
        <v>0</v>
      </c>
      <c r="AT23" s="483">
        <v>0</v>
      </c>
      <c r="AU23" s="494">
        <f>[1]Budżet!K15</f>
        <v>0</v>
      </c>
      <c r="AV23" s="490">
        <f>[1]Budżet!K15-[1]Budżet!M15</f>
        <v>0</v>
      </c>
      <c r="AW23" s="490" t="str">
        <f t="shared" si="15"/>
        <v>OK</v>
      </c>
      <c r="AX23" s="491" t="str">
        <f t="shared" si="0"/>
        <v>OK</v>
      </c>
      <c r="AY23" s="491" t="str">
        <f t="shared" si="8"/>
        <v>Wartość wkładu własnego spójna z SOWA EFS</v>
      </c>
      <c r="AZ23" s="493" t="str">
        <f t="shared" si="9"/>
        <v>Wartość ogółem spójna z SOWA EFS</v>
      </c>
      <c r="BA23" s="457"/>
      <c r="BB23" s="466">
        <f t="shared" si="10"/>
        <v>0</v>
      </c>
      <c r="BC23" s="466">
        <f t="shared" si="11"/>
        <v>0</v>
      </c>
      <c r="BD23" s="466">
        <f t="shared" si="12"/>
        <v>0</v>
      </c>
      <c r="BE23" s="466"/>
      <c r="BF23" s="466"/>
      <c r="BG23" s="466"/>
    </row>
    <row r="24" spans="1:59" ht="75" customHeight="1">
      <c r="A24" s="438" t="s">
        <v>1118</v>
      </c>
      <c r="B24" s="438">
        <f>[1]Budżet!B16</f>
        <v>0</v>
      </c>
      <c r="C24" s="479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1"/>
      <c r="Q24" s="462">
        <v>0</v>
      </c>
      <c r="R24" s="463">
        <v>0</v>
      </c>
      <c r="S24" s="464">
        <f t="shared" si="1"/>
        <v>0</v>
      </c>
      <c r="T24" s="461"/>
      <c r="U24" s="462">
        <v>0</v>
      </c>
      <c r="V24" s="463">
        <v>0</v>
      </c>
      <c r="W24" s="464">
        <f t="shared" si="2"/>
        <v>0</v>
      </c>
      <c r="X24" s="461"/>
      <c r="Y24" s="462">
        <v>0</v>
      </c>
      <c r="Z24" s="463">
        <v>0</v>
      </c>
      <c r="AA24" s="464">
        <f t="shared" si="3"/>
        <v>0</v>
      </c>
      <c r="AB24" s="461"/>
      <c r="AC24" s="462">
        <v>0</v>
      </c>
      <c r="AD24" s="463">
        <v>0</v>
      </c>
      <c r="AE24" s="464">
        <f t="shared" si="4"/>
        <v>0</v>
      </c>
      <c r="AF24" s="461"/>
      <c r="AG24" s="462">
        <v>0</v>
      </c>
      <c r="AH24" s="463">
        <v>0</v>
      </c>
      <c r="AI24" s="464">
        <f t="shared" si="5"/>
        <v>0</v>
      </c>
      <c r="AJ24" s="461"/>
      <c r="AK24" s="462">
        <v>0</v>
      </c>
      <c r="AL24" s="463">
        <v>0</v>
      </c>
      <c r="AM24" s="464">
        <f t="shared" si="6"/>
        <v>0</v>
      </c>
      <c r="AN24" s="461"/>
      <c r="AO24" s="462">
        <v>0</v>
      </c>
      <c r="AP24" s="463">
        <v>0</v>
      </c>
      <c r="AQ24" s="464">
        <f t="shared" si="7"/>
        <v>0</v>
      </c>
      <c r="AR24" s="465">
        <f t="shared" si="13"/>
        <v>0</v>
      </c>
      <c r="AS24" s="464">
        <f t="shared" si="14"/>
        <v>0</v>
      </c>
      <c r="AT24" s="483">
        <v>0</v>
      </c>
      <c r="AU24" s="494">
        <f>[1]Budżet!K16</f>
        <v>0</v>
      </c>
      <c r="AV24" s="490">
        <f>[1]Budżet!K16-[1]Budżet!M16</f>
        <v>0</v>
      </c>
      <c r="AW24" s="490" t="str">
        <f t="shared" si="15"/>
        <v>OK</v>
      </c>
      <c r="AX24" s="491" t="str">
        <f t="shared" si="0"/>
        <v>OK</v>
      </c>
      <c r="AY24" s="491" t="str">
        <f t="shared" si="8"/>
        <v>Wartość wkładu własnego spójna z SOWA EFS</v>
      </c>
      <c r="AZ24" s="493" t="str">
        <f t="shared" si="9"/>
        <v>Wartość ogółem spójna z SOWA EFS</v>
      </c>
      <c r="BA24" s="457"/>
      <c r="BB24" s="466">
        <f t="shared" si="10"/>
        <v>0</v>
      </c>
      <c r="BC24" s="466">
        <f t="shared" si="11"/>
        <v>0</v>
      </c>
      <c r="BD24" s="466">
        <f t="shared" si="12"/>
        <v>0</v>
      </c>
      <c r="BE24" s="466"/>
      <c r="BF24" s="466"/>
      <c r="BG24" s="466"/>
    </row>
    <row r="25" spans="1:59" ht="75" customHeight="1">
      <c r="A25" s="438" t="s">
        <v>1119</v>
      </c>
      <c r="B25" s="438">
        <f>[1]Budżet!B17</f>
        <v>0</v>
      </c>
      <c r="C25" s="479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1"/>
      <c r="Q25" s="462">
        <v>0</v>
      </c>
      <c r="R25" s="463">
        <v>0</v>
      </c>
      <c r="S25" s="464">
        <f t="shared" si="1"/>
        <v>0</v>
      </c>
      <c r="T25" s="461"/>
      <c r="U25" s="462">
        <v>0</v>
      </c>
      <c r="V25" s="463">
        <v>0</v>
      </c>
      <c r="W25" s="464">
        <f t="shared" si="2"/>
        <v>0</v>
      </c>
      <c r="X25" s="461"/>
      <c r="Y25" s="462">
        <v>0</v>
      </c>
      <c r="Z25" s="463">
        <v>0</v>
      </c>
      <c r="AA25" s="464">
        <f t="shared" si="3"/>
        <v>0</v>
      </c>
      <c r="AB25" s="461"/>
      <c r="AC25" s="462">
        <v>0</v>
      </c>
      <c r="AD25" s="463">
        <v>0</v>
      </c>
      <c r="AE25" s="464">
        <f t="shared" si="4"/>
        <v>0</v>
      </c>
      <c r="AF25" s="461"/>
      <c r="AG25" s="462">
        <v>0</v>
      </c>
      <c r="AH25" s="463">
        <v>0</v>
      </c>
      <c r="AI25" s="464">
        <f t="shared" si="5"/>
        <v>0</v>
      </c>
      <c r="AJ25" s="461"/>
      <c r="AK25" s="462">
        <v>0</v>
      </c>
      <c r="AL25" s="463">
        <v>0</v>
      </c>
      <c r="AM25" s="464">
        <f t="shared" si="6"/>
        <v>0</v>
      </c>
      <c r="AN25" s="461"/>
      <c r="AO25" s="462">
        <v>0</v>
      </c>
      <c r="AP25" s="463">
        <v>0</v>
      </c>
      <c r="AQ25" s="464">
        <f t="shared" si="7"/>
        <v>0</v>
      </c>
      <c r="AR25" s="465">
        <f t="shared" si="13"/>
        <v>0</v>
      </c>
      <c r="AS25" s="464">
        <f t="shared" si="14"/>
        <v>0</v>
      </c>
      <c r="AT25" s="483">
        <v>0</v>
      </c>
      <c r="AU25" s="494">
        <f>[1]Budżet!K17</f>
        <v>0</v>
      </c>
      <c r="AV25" s="490">
        <f>[1]Budżet!K17-[1]Budżet!M17</f>
        <v>0</v>
      </c>
      <c r="AW25" s="490" t="str">
        <f t="shared" si="15"/>
        <v>OK</v>
      </c>
      <c r="AX25" s="491" t="str">
        <f t="shared" si="0"/>
        <v>OK</v>
      </c>
      <c r="AY25" s="491" t="str">
        <f t="shared" si="8"/>
        <v>Wartość wkładu własnego spójna z SOWA EFS</v>
      </c>
      <c r="AZ25" s="493" t="str">
        <f t="shared" si="9"/>
        <v>Wartość ogółem spójna z SOWA EFS</v>
      </c>
      <c r="BA25" s="457"/>
      <c r="BB25" s="466">
        <f t="shared" si="10"/>
        <v>0</v>
      </c>
      <c r="BC25" s="466">
        <f t="shared" si="11"/>
        <v>0</v>
      </c>
      <c r="BD25" s="466">
        <f t="shared" si="12"/>
        <v>0</v>
      </c>
      <c r="BE25" s="466"/>
      <c r="BF25" s="466"/>
      <c r="BG25" s="466"/>
    </row>
    <row r="26" spans="1:59" ht="75" customHeight="1">
      <c r="A26" s="438" t="s">
        <v>1120</v>
      </c>
      <c r="B26" s="438">
        <f>[1]Budżet!B18</f>
        <v>0</v>
      </c>
      <c r="C26" s="479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1"/>
      <c r="Q26" s="462">
        <v>0</v>
      </c>
      <c r="R26" s="463">
        <v>0</v>
      </c>
      <c r="S26" s="464">
        <f t="shared" si="1"/>
        <v>0</v>
      </c>
      <c r="T26" s="461"/>
      <c r="U26" s="462">
        <v>0</v>
      </c>
      <c r="V26" s="463">
        <v>0</v>
      </c>
      <c r="W26" s="464">
        <f t="shared" si="2"/>
        <v>0</v>
      </c>
      <c r="X26" s="461"/>
      <c r="Y26" s="462">
        <v>0</v>
      </c>
      <c r="Z26" s="463">
        <v>0</v>
      </c>
      <c r="AA26" s="464">
        <f t="shared" si="3"/>
        <v>0</v>
      </c>
      <c r="AB26" s="461"/>
      <c r="AC26" s="462">
        <v>0</v>
      </c>
      <c r="AD26" s="463">
        <v>0</v>
      </c>
      <c r="AE26" s="464">
        <f t="shared" si="4"/>
        <v>0</v>
      </c>
      <c r="AF26" s="461"/>
      <c r="AG26" s="462">
        <v>0</v>
      </c>
      <c r="AH26" s="463">
        <v>0</v>
      </c>
      <c r="AI26" s="464">
        <f t="shared" si="5"/>
        <v>0</v>
      </c>
      <c r="AJ26" s="461"/>
      <c r="AK26" s="462">
        <v>0</v>
      </c>
      <c r="AL26" s="463">
        <v>0</v>
      </c>
      <c r="AM26" s="464">
        <f t="shared" si="6"/>
        <v>0</v>
      </c>
      <c r="AN26" s="461"/>
      <c r="AO26" s="462">
        <v>0</v>
      </c>
      <c r="AP26" s="463">
        <v>0</v>
      </c>
      <c r="AQ26" s="464">
        <f t="shared" si="7"/>
        <v>0</v>
      </c>
      <c r="AR26" s="465">
        <f t="shared" si="13"/>
        <v>0</v>
      </c>
      <c r="AS26" s="464">
        <f t="shared" si="14"/>
        <v>0</v>
      </c>
      <c r="AT26" s="483">
        <v>0</v>
      </c>
      <c r="AU26" s="494">
        <f>[1]Budżet!K18</f>
        <v>0</v>
      </c>
      <c r="AV26" s="490">
        <f>[1]Budżet!K18-[1]Budżet!M18</f>
        <v>0</v>
      </c>
      <c r="AW26" s="490" t="str">
        <f t="shared" si="15"/>
        <v>OK</v>
      </c>
      <c r="AX26" s="491" t="str">
        <f t="shared" si="0"/>
        <v>OK</v>
      </c>
      <c r="AY26" s="491" t="str">
        <f t="shared" si="8"/>
        <v>Wartość wkładu własnego spójna z SOWA EFS</v>
      </c>
      <c r="AZ26" s="493" t="str">
        <f t="shared" si="9"/>
        <v>Wartość ogółem spójna z SOWA EFS</v>
      </c>
      <c r="BA26" s="457"/>
      <c r="BB26" s="466">
        <f t="shared" si="10"/>
        <v>0</v>
      </c>
      <c r="BC26" s="466">
        <f t="shared" si="11"/>
        <v>0</v>
      </c>
      <c r="BD26" s="466">
        <f t="shared" si="12"/>
        <v>0</v>
      </c>
      <c r="BE26" s="466"/>
      <c r="BF26" s="466"/>
      <c r="BG26" s="466"/>
    </row>
    <row r="27" spans="1:59" ht="75" customHeight="1">
      <c r="A27" s="438" t="s">
        <v>1121</v>
      </c>
      <c r="B27" s="438">
        <f>[1]Budżet!B19</f>
        <v>0</v>
      </c>
      <c r="C27" s="479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1"/>
      <c r="Q27" s="462">
        <v>0</v>
      </c>
      <c r="R27" s="463">
        <v>0</v>
      </c>
      <c r="S27" s="464">
        <f t="shared" si="1"/>
        <v>0</v>
      </c>
      <c r="T27" s="461"/>
      <c r="U27" s="462">
        <v>0</v>
      </c>
      <c r="V27" s="463">
        <v>0</v>
      </c>
      <c r="W27" s="464">
        <f t="shared" si="2"/>
        <v>0</v>
      </c>
      <c r="X27" s="461"/>
      <c r="Y27" s="462">
        <v>0</v>
      </c>
      <c r="Z27" s="463">
        <v>0</v>
      </c>
      <c r="AA27" s="464">
        <f t="shared" si="3"/>
        <v>0</v>
      </c>
      <c r="AB27" s="461"/>
      <c r="AC27" s="462">
        <v>0</v>
      </c>
      <c r="AD27" s="463">
        <v>0</v>
      </c>
      <c r="AE27" s="464">
        <f t="shared" si="4"/>
        <v>0</v>
      </c>
      <c r="AF27" s="461"/>
      <c r="AG27" s="462">
        <v>0</v>
      </c>
      <c r="AH27" s="463">
        <v>0</v>
      </c>
      <c r="AI27" s="464">
        <f t="shared" si="5"/>
        <v>0</v>
      </c>
      <c r="AJ27" s="461"/>
      <c r="AK27" s="462">
        <v>0</v>
      </c>
      <c r="AL27" s="463">
        <v>0</v>
      </c>
      <c r="AM27" s="464">
        <f t="shared" si="6"/>
        <v>0</v>
      </c>
      <c r="AN27" s="461"/>
      <c r="AO27" s="462">
        <v>0</v>
      </c>
      <c r="AP27" s="463">
        <v>0</v>
      </c>
      <c r="AQ27" s="464">
        <f t="shared" si="7"/>
        <v>0</v>
      </c>
      <c r="AR27" s="465">
        <f t="shared" si="13"/>
        <v>0</v>
      </c>
      <c r="AS27" s="464">
        <f t="shared" si="14"/>
        <v>0</v>
      </c>
      <c r="AT27" s="483">
        <v>0</v>
      </c>
      <c r="AU27" s="494">
        <f>[1]Budżet!K19</f>
        <v>0</v>
      </c>
      <c r="AV27" s="490">
        <f>[1]Budżet!K19-[1]Budżet!M19</f>
        <v>0</v>
      </c>
      <c r="AW27" s="490" t="str">
        <f t="shared" si="15"/>
        <v>OK</v>
      </c>
      <c r="AX27" s="491" t="str">
        <f t="shared" si="0"/>
        <v>OK</v>
      </c>
      <c r="AY27" s="491" t="str">
        <f t="shared" si="8"/>
        <v>Wartość wkładu własnego spójna z SOWA EFS</v>
      </c>
      <c r="AZ27" s="493" t="str">
        <f t="shared" si="9"/>
        <v>Wartość ogółem spójna z SOWA EFS</v>
      </c>
      <c r="BA27" s="457"/>
      <c r="BB27" s="466">
        <f t="shared" si="10"/>
        <v>0</v>
      </c>
      <c r="BC27" s="466">
        <f t="shared" si="11"/>
        <v>0</v>
      </c>
      <c r="BD27" s="466">
        <f t="shared" si="12"/>
        <v>0</v>
      </c>
      <c r="BE27" s="466"/>
      <c r="BF27" s="466"/>
      <c r="BG27" s="466"/>
    </row>
    <row r="28" spans="1:59" ht="75" customHeight="1">
      <c r="A28" s="438" t="s">
        <v>1122</v>
      </c>
      <c r="B28" s="438">
        <f>[1]Budżet!B20</f>
        <v>0</v>
      </c>
      <c r="C28" s="479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1"/>
      <c r="Q28" s="462">
        <v>0</v>
      </c>
      <c r="R28" s="463">
        <v>0</v>
      </c>
      <c r="S28" s="464">
        <f t="shared" si="1"/>
        <v>0</v>
      </c>
      <c r="T28" s="461"/>
      <c r="U28" s="462">
        <v>0</v>
      </c>
      <c r="V28" s="463">
        <v>0</v>
      </c>
      <c r="W28" s="464">
        <f t="shared" si="2"/>
        <v>0</v>
      </c>
      <c r="X28" s="461"/>
      <c r="Y28" s="462">
        <v>0</v>
      </c>
      <c r="Z28" s="463">
        <v>0</v>
      </c>
      <c r="AA28" s="464">
        <f t="shared" si="3"/>
        <v>0</v>
      </c>
      <c r="AB28" s="461"/>
      <c r="AC28" s="462">
        <v>0</v>
      </c>
      <c r="AD28" s="463">
        <v>0</v>
      </c>
      <c r="AE28" s="464">
        <f t="shared" si="4"/>
        <v>0</v>
      </c>
      <c r="AF28" s="461"/>
      <c r="AG28" s="462">
        <v>0</v>
      </c>
      <c r="AH28" s="463">
        <v>0</v>
      </c>
      <c r="AI28" s="464">
        <f t="shared" si="5"/>
        <v>0</v>
      </c>
      <c r="AJ28" s="461"/>
      <c r="AK28" s="462">
        <v>0</v>
      </c>
      <c r="AL28" s="463">
        <v>0</v>
      </c>
      <c r="AM28" s="464">
        <f t="shared" si="6"/>
        <v>0</v>
      </c>
      <c r="AN28" s="461"/>
      <c r="AO28" s="462">
        <v>0</v>
      </c>
      <c r="AP28" s="463">
        <v>0</v>
      </c>
      <c r="AQ28" s="464">
        <f t="shared" si="7"/>
        <v>0</v>
      </c>
      <c r="AR28" s="465">
        <f t="shared" si="13"/>
        <v>0</v>
      </c>
      <c r="AS28" s="464">
        <f t="shared" si="14"/>
        <v>0</v>
      </c>
      <c r="AT28" s="483">
        <v>0</v>
      </c>
      <c r="AU28" s="494">
        <f>[1]Budżet!K20</f>
        <v>0</v>
      </c>
      <c r="AV28" s="490">
        <f>[1]Budżet!K20-[1]Budżet!M20</f>
        <v>0</v>
      </c>
      <c r="AW28" s="490" t="str">
        <f t="shared" si="15"/>
        <v>OK</v>
      </c>
      <c r="AX28" s="491" t="str">
        <f t="shared" si="0"/>
        <v>OK</v>
      </c>
      <c r="AY28" s="491" t="str">
        <f t="shared" si="8"/>
        <v>Wartość wkładu własnego spójna z SOWA EFS</v>
      </c>
      <c r="AZ28" s="493" t="str">
        <f t="shared" si="9"/>
        <v>Wartość ogółem spójna z SOWA EFS</v>
      </c>
      <c r="BA28" s="457"/>
      <c r="BB28" s="466">
        <f t="shared" si="10"/>
        <v>0</v>
      </c>
      <c r="BC28" s="466">
        <f t="shared" si="11"/>
        <v>0</v>
      </c>
      <c r="BD28" s="466">
        <f t="shared" si="12"/>
        <v>0</v>
      </c>
      <c r="BE28" s="466"/>
      <c r="BF28" s="466"/>
      <c r="BG28" s="466"/>
    </row>
    <row r="29" spans="1:59" ht="75" customHeight="1">
      <c r="A29" s="438" t="s">
        <v>1123</v>
      </c>
      <c r="B29" s="438">
        <f>[1]Budżet!B21</f>
        <v>0</v>
      </c>
      <c r="C29" s="479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1"/>
      <c r="Q29" s="462">
        <v>0</v>
      </c>
      <c r="R29" s="463">
        <v>0</v>
      </c>
      <c r="S29" s="464">
        <f t="shared" si="1"/>
        <v>0</v>
      </c>
      <c r="T29" s="461"/>
      <c r="U29" s="462">
        <v>0</v>
      </c>
      <c r="V29" s="463">
        <v>0</v>
      </c>
      <c r="W29" s="464">
        <f t="shared" si="2"/>
        <v>0</v>
      </c>
      <c r="X29" s="461"/>
      <c r="Y29" s="462">
        <v>0</v>
      </c>
      <c r="Z29" s="463">
        <v>0</v>
      </c>
      <c r="AA29" s="464">
        <f t="shared" si="3"/>
        <v>0</v>
      </c>
      <c r="AB29" s="461"/>
      <c r="AC29" s="462">
        <v>0</v>
      </c>
      <c r="AD29" s="463">
        <v>0</v>
      </c>
      <c r="AE29" s="464">
        <f t="shared" si="4"/>
        <v>0</v>
      </c>
      <c r="AF29" s="461"/>
      <c r="AG29" s="462">
        <v>0</v>
      </c>
      <c r="AH29" s="463">
        <v>0</v>
      </c>
      <c r="AI29" s="464">
        <f t="shared" si="5"/>
        <v>0</v>
      </c>
      <c r="AJ29" s="461"/>
      <c r="AK29" s="462">
        <v>0</v>
      </c>
      <c r="AL29" s="463">
        <v>0</v>
      </c>
      <c r="AM29" s="464">
        <f t="shared" si="6"/>
        <v>0</v>
      </c>
      <c r="AN29" s="461"/>
      <c r="AO29" s="462">
        <v>0</v>
      </c>
      <c r="AP29" s="463">
        <v>0</v>
      </c>
      <c r="AQ29" s="464">
        <f t="shared" si="7"/>
        <v>0</v>
      </c>
      <c r="AR29" s="465">
        <f t="shared" si="13"/>
        <v>0</v>
      </c>
      <c r="AS29" s="464">
        <f t="shared" si="14"/>
        <v>0</v>
      </c>
      <c r="AT29" s="483">
        <v>0</v>
      </c>
      <c r="AU29" s="494">
        <f>[1]Budżet!K21</f>
        <v>0</v>
      </c>
      <c r="AV29" s="490">
        <f>[1]Budżet!K21-[1]Budżet!M21</f>
        <v>0</v>
      </c>
      <c r="AW29" s="490" t="str">
        <f t="shared" si="15"/>
        <v>OK</v>
      </c>
      <c r="AX29" s="491" t="str">
        <f t="shared" si="0"/>
        <v>OK</v>
      </c>
      <c r="AY29" s="491" t="str">
        <f t="shared" si="8"/>
        <v>Wartość wkładu własnego spójna z SOWA EFS</v>
      </c>
      <c r="AZ29" s="493" t="str">
        <f t="shared" si="9"/>
        <v>Wartość ogółem spójna z SOWA EFS</v>
      </c>
      <c r="BA29" s="457"/>
      <c r="BB29" s="466">
        <f t="shared" si="10"/>
        <v>0</v>
      </c>
      <c r="BC29" s="466">
        <f t="shared" si="11"/>
        <v>0</v>
      </c>
      <c r="BD29" s="466">
        <f t="shared" si="12"/>
        <v>0</v>
      </c>
      <c r="BE29" s="466"/>
      <c r="BF29" s="466"/>
      <c r="BG29" s="466"/>
    </row>
    <row r="30" spans="1:59" ht="75" customHeight="1">
      <c r="A30" s="438" t="s">
        <v>1124</v>
      </c>
      <c r="B30" s="438">
        <f>[1]Budżet!B22</f>
        <v>0</v>
      </c>
      <c r="C30" s="479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1"/>
      <c r="Q30" s="462">
        <v>0</v>
      </c>
      <c r="R30" s="463">
        <v>0</v>
      </c>
      <c r="S30" s="464">
        <f t="shared" si="1"/>
        <v>0</v>
      </c>
      <c r="T30" s="461"/>
      <c r="U30" s="462">
        <v>0</v>
      </c>
      <c r="V30" s="463">
        <v>0</v>
      </c>
      <c r="W30" s="464">
        <f t="shared" si="2"/>
        <v>0</v>
      </c>
      <c r="X30" s="461"/>
      <c r="Y30" s="462">
        <v>0</v>
      </c>
      <c r="Z30" s="463">
        <v>0</v>
      </c>
      <c r="AA30" s="464">
        <f t="shared" si="3"/>
        <v>0</v>
      </c>
      <c r="AB30" s="461"/>
      <c r="AC30" s="462">
        <v>0</v>
      </c>
      <c r="AD30" s="463">
        <v>0</v>
      </c>
      <c r="AE30" s="464">
        <f t="shared" si="4"/>
        <v>0</v>
      </c>
      <c r="AF30" s="461"/>
      <c r="AG30" s="462">
        <v>0</v>
      </c>
      <c r="AH30" s="463">
        <v>0</v>
      </c>
      <c r="AI30" s="464">
        <f t="shared" si="5"/>
        <v>0</v>
      </c>
      <c r="AJ30" s="461"/>
      <c r="AK30" s="462">
        <v>0</v>
      </c>
      <c r="AL30" s="463">
        <v>0</v>
      </c>
      <c r="AM30" s="464">
        <f t="shared" si="6"/>
        <v>0</v>
      </c>
      <c r="AN30" s="461"/>
      <c r="AO30" s="462">
        <v>0</v>
      </c>
      <c r="AP30" s="463">
        <v>0</v>
      </c>
      <c r="AQ30" s="464">
        <f t="shared" si="7"/>
        <v>0</v>
      </c>
      <c r="AR30" s="465">
        <f t="shared" si="13"/>
        <v>0</v>
      </c>
      <c r="AS30" s="464">
        <f t="shared" si="14"/>
        <v>0</v>
      </c>
      <c r="AT30" s="483">
        <v>0</v>
      </c>
      <c r="AU30" s="494">
        <f>[1]Budżet!K22</f>
        <v>0</v>
      </c>
      <c r="AV30" s="490">
        <f>[1]Budżet!K22-[1]Budżet!M22</f>
        <v>0</v>
      </c>
      <c r="AW30" s="490" t="str">
        <f t="shared" si="15"/>
        <v>OK</v>
      </c>
      <c r="AX30" s="491" t="str">
        <f t="shared" si="0"/>
        <v>OK</v>
      </c>
      <c r="AY30" s="491" t="str">
        <f t="shared" si="8"/>
        <v>Wartość wkładu własnego spójna z SOWA EFS</v>
      </c>
      <c r="AZ30" s="493" t="str">
        <f t="shared" si="9"/>
        <v>Wartość ogółem spójna z SOWA EFS</v>
      </c>
      <c r="BA30" s="457"/>
      <c r="BB30" s="466">
        <f t="shared" si="10"/>
        <v>0</v>
      </c>
      <c r="BC30" s="466">
        <f t="shared" si="11"/>
        <v>0</v>
      </c>
      <c r="BD30" s="466">
        <f t="shared" si="12"/>
        <v>0</v>
      </c>
      <c r="BE30" s="466"/>
      <c r="BF30" s="466"/>
      <c r="BG30" s="466"/>
    </row>
    <row r="31" spans="1:59" ht="75" customHeight="1">
      <c r="A31" s="438" t="s">
        <v>1125</v>
      </c>
      <c r="B31" s="438">
        <f>[1]Budżet!B23</f>
        <v>0</v>
      </c>
      <c r="C31" s="479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1"/>
      <c r="Q31" s="462">
        <v>0</v>
      </c>
      <c r="R31" s="463">
        <v>0</v>
      </c>
      <c r="S31" s="464">
        <f t="shared" si="1"/>
        <v>0</v>
      </c>
      <c r="T31" s="461"/>
      <c r="U31" s="462">
        <v>0</v>
      </c>
      <c r="V31" s="463">
        <v>0</v>
      </c>
      <c r="W31" s="464">
        <f t="shared" si="2"/>
        <v>0</v>
      </c>
      <c r="X31" s="461"/>
      <c r="Y31" s="462">
        <v>0</v>
      </c>
      <c r="Z31" s="463">
        <v>0</v>
      </c>
      <c r="AA31" s="464">
        <f t="shared" si="3"/>
        <v>0</v>
      </c>
      <c r="AB31" s="461"/>
      <c r="AC31" s="462">
        <v>0</v>
      </c>
      <c r="AD31" s="463">
        <v>0</v>
      </c>
      <c r="AE31" s="464">
        <f t="shared" si="4"/>
        <v>0</v>
      </c>
      <c r="AF31" s="461"/>
      <c r="AG31" s="462">
        <v>0</v>
      </c>
      <c r="AH31" s="463">
        <v>0</v>
      </c>
      <c r="AI31" s="464">
        <f t="shared" si="5"/>
        <v>0</v>
      </c>
      <c r="AJ31" s="461"/>
      <c r="AK31" s="462">
        <v>0</v>
      </c>
      <c r="AL31" s="463">
        <v>0</v>
      </c>
      <c r="AM31" s="464">
        <f t="shared" si="6"/>
        <v>0</v>
      </c>
      <c r="AN31" s="461"/>
      <c r="AO31" s="462">
        <v>0</v>
      </c>
      <c r="AP31" s="463">
        <v>0</v>
      </c>
      <c r="AQ31" s="464">
        <f t="shared" si="7"/>
        <v>0</v>
      </c>
      <c r="AR31" s="465">
        <f t="shared" si="13"/>
        <v>0</v>
      </c>
      <c r="AS31" s="464">
        <f t="shared" si="14"/>
        <v>0</v>
      </c>
      <c r="AT31" s="483">
        <v>0</v>
      </c>
      <c r="AU31" s="494">
        <f>[1]Budżet!K23</f>
        <v>0</v>
      </c>
      <c r="AV31" s="490">
        <f>[1]Budżet!K23-[1]Budżet!M23</f>
        <v>0</v>
      </c>
      <c r="AW31" s="490" t="str">
        <f t="shared" si="15"/>
        <v>OK</v>
      </c>
      <c r="AX31" s="491" t="str">
        <f t="shared" si="0"/>
        <v>OK</v>
      </c>
      <c r="AY31" s="491" t="str">
        <f t="shared" si="8"/>
        <v>Wartość wkładu własnego spójna z SOWA EFS</v>
      </c>
      <c r="AZ31" s="493" t="str">
        <f t="shared" si="9"/>
        <v>Wartość ogółem spójna z SOWA EFS</v>
      </c>
      <c r="BA31" s="457"/>
      <c r="BB31" s="466">
        <f t="shared" si="10"/>
        <v>0</v>
      </c>
      <c r="BC31" s="466">
        <f t="shared" si="11"/>
        <v>0</v>
      </c>
      <c r="BD31" s="466">
        <f t="shared" si="12"/>
        <v>0</v>
      </c>
      <c r="BE31" s="466"/>
      <c r="BF31" s="466"/>
      <c r="BG31" s="466"/>
    </row>
    <row r="32" spans="1:59" ht="75" customHeight="1">
      <c r="A32" s="438" t="s">
        <v>1126</v>
      </c>
      <c r="B32" s="438">
        <f>[1]Budżet!B24</f>
        <v>0</v>
      </c>
      <c r="C32" s="479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1"/>
      <c r="Q32" s="462">
        <v>0</v>
      </c>
      <c r="R32" s="463">
        <v>0</v>
      </c>
      <c r="S32" s="464">
        <f t="shared" si="1"/>
        <v>0</v>
      </c>
      <c r="T32" s="461"/>
      <c r="U32" s="462">
        <v>0</v>
      </c>
      <c r="V32" s="463">
        <v>0</v>
      </c>
      <c r="W32" s="464">
        <f t="shared" si="2"/>
        <v>0</v>
      </c>
      <c r="X32" s="461"/>
      <c r="Y32" s="462">
        <v>0</v>
      </c>
      <c r="Z32" s="463">
        <v>0</v>
      </c>
      <c r="AA32" s="464">
        <f t="shared" si="3"/>
        <v>0</v>
      </c>
      <c r="AB32" s="461"/>
      <c r="AC32" s="462">
        <v>0</v>
      </c>
      <c r="AD32" s="463">
        <v>0</v>
      </c>
      <c r="AE32" s="464">
        <f t="shared" si="4"/>
        <v>0</v>
      </c>
      <c r="AF32" s="461"/>
      <c r="AG32" s="462">
        <v>0</v>
      </c>
      <c r="AH32" s="463">
        <v>0</v>
      </c>
      <c r="AI32" s="464">
        <f t="shared" si="5"/>
        <v>0</v>
      </c>
      <c r="AJ32" s="461"/>
      <c r="AK32" s="462">
        <v>0</v>
      </c>
      <c r="AL32" s="463">
        <v>0</v>
      </c>
      <c r="AM32" s="464">
        <f t="shared" si="6"/>
        <v>0</v>
      </c>
      <c r="AN32" s="461"/>
      <c r="AO32" s="462">
        <v>0</v>
      </c>
      <c r="AP32" s="463">
        <v>0</v>
      </c>
      <c r="AQ32" s="464">
        <f t="shared" si="7"/>
        <v>0</v>
      </c>
      <c r="AR32" s="465">
        <f t="shared" si="13"/>
        <v>0</v>
      </c>
      <c r="AS32" s="464">
        <f t="shared" si="14"/>
        <v>0</v>
      </c>
      <c r="AT32" s="483">
        <v>0</v>
      </c>
      <c r="AU32" s="494">
        <f>[1]Budżet!K24</f>
        <v>0</v>
      </c>
      <c r="AV32" s="490">
        <f>[1]Budżet!K24-[1]Budżet!M24</f>
        <v>0</v>
      </c>
      <c r="AW32" s="490" t="str">
        <f t="shared" si="15"/>
        <v>OK</v>
      </c>
      <c r="AX32" s="491" t="str">
        <f t="shared" si="0"/>
        <v>OK</v>
      </c>
      <c r="AY32" s="491" t="str">
        <f t="shared" si="8"/>
        <v>Wartość wkładu własnego spójna z SOWA EFS</v>
      </c>
      <c r="AZ32" s="493" t="str">
        <f t="shared" si="9"/>
        <v>Wartość ogółem spójna z SOWA EFS</v>
      </c>
      <c r="BA32" s="457"/>
      <c r="BB32" s="467">
        <f t="shared" si="10"/>
        <v>0</v>
      </c>
      <c r="BC32" s="466">
        <f t="shared" si="11"/>
        <v>0</v>
      </c>
      <c r="BD32" s="466">
        <f t="shared" si="12"/>
        <v>0</v>
      </c>
      <c r="BE32" s="466"/>
      <c r="BF32" s="466"/>
      <c r="BG32" s="466"/>
    </row>
    <row r="33" spans="1:66" ht="75" customHeight="1">
      <c r="A33" s="438" t="s">
        <v>1127</v>
      </c>
      <c r="B33" s="438">
        <f>[1]Budżet!B25</f>
        <v>0</v>
      </c>
      <c r="C33" s="479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1"/>
      <c r="Q33" s="462">
        <v>0</v>
      </c>
      <c r="R33" s="463">
        <v>0</v>
      </c>
      <c r="S33" s="464">
        <f t="shared" si="1"/>
        <v>0</v>
      </c>
      <c r="T33" s="461"/>
      <c r="U33" s="462">
        <v>0</v>
      </c>
      <c r="V33" s="463">
        <v>0</v>
      </c>
      <c r="W33" s="464">
        <f t="shared" si="2"/>
        <v>0</v>
      </c>
      <c r="X33" s="461"/>
      <c r="Y33" s="462">
        <v>0</v>
      </c>
      <c r="Z33" s="463">
        <v>0</v>
      </c>
      <c r="AA33" s="464">
        <f t="shared" si="3"/>
        <v>0</v>
      </c>
      <c r="AB33" s="461"/>
      <c r="AC33" s="462">
        <v>0</v>
      </c>
      <c r="AD33" s="463">
        <v>0</v>
      </c>
      <c r="AE33" s="464">
        <f t="shared" si="4"/>
        <v>0</v>
      </c>
      <c r="AF33" s="461"/>
      <c r="AG33" s="462">
        <v>0</v>
      </c>
      <c r="AH33" s="463">
        <v>0</v>
      </c>
      <c r="AI33" s="464">
        <f t="shared" si="5"/>
        <v>0</v>
      </c>
      <c r="AJ33" s="461"/>
      <c r="AK33" s="462">
        <v>0</v>
      </c>
      <c r="AL33" s="463">
        <v>0</v>
      </c>
      <c r="AM33" s="464">
        <f t="shared" si="6"/>
        <v>0</v>
      </c>
      <c r="AN33" s="461"/>
      <c r="AO33" s="462">
        <v>0</v>
      </c>
      <c r="AP33" s="463">
        <v>0</v>
      </c>
      <c r="AQ33" s="464">
        <f t="shared" si="7"/>
        <v>0</v>
      </c>
      <c r="AR33" s="465">
        <f t="shared" si="13"/>
        <v>0</v>
      </c>
      <c r="AS33" s="464">
        <f t="shared" si="14"/>
        <v>0</v>
      </c>
      <c r="AT33" s="483">
        <v>0</v>
      </c>
      <c r="AU33" s="494">
        <f>[1]Budżet!K25</f>
        <v>0</v>
      </c>
      <c r="AV33" s="490">
        <f>[1]Budżet!K25-[1]Budżet!M25</f>
        <v>0</v>
      </c>
      <c r="AW33" s="490" t="str">
        <f t="shared" si="15"/>
        <v>OK</v>
      </c>
      <c r="AX33" s="491" t="str">
        <f t="shared" si="0"/>
        <v>OK</v>
      </c>
      <c r="AY33" s="491" t="str">
        <f t="shared" si="8"/>
        <v>Wartość wkładu własnego spójna z SOWA EFS</v>
      </c>
      <c r="AZ33" s="493" t="str">
        <f t="shared" si="9"/>
        <v>Wartość ogółem spójna z SOWA EFS</v>
      </c>
      <c r="BA33" s="457"/>
      <c r="BB33" s="467">
        <f t="shared" si="10"/>
        <v>0</v>
      </c>
      <c r="BC33" s="466">
        <f t="shared" si="11"/>
        <v>0</v>
      </c>
      <c r="BD33" s="466">
        <f t="shared" si="12"/>
        <v>0</v>
      </c>
      <c r="BE33" s="466"/>
      <c r="BF33" s="466"/>
      <c r="BG33" s="466"/>
    </row>
    <row r="34" spans="1:66" ht="75" customHeight="1">
      <c r="A34" s="438" t="s">
        <v>1128</v>
      </c>
      <c r="B34" s="438">
        <f>[1]Budżet!B26</f>
        <v>0</v>
      </c>
      <c r="C34" s="479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1"/>
      <c r="Q34" s="462">
        <v>0</v>
      </c>
      <c r="R34" s="463">
        <v>0</v>
      </c>
      <c r="S34" s="464">
        <f t="shared" si="1"/>
        <v>0</v>
      </c>
      <c r="T34" s="461"/>
      <c r="U34" s="462">
        <v>0</v>
      </c>
      <c r="V34" s="463">
        <v>0</v>
      </c>
      <c r="W34" s="464">
        <f t="shared" si="2"/>
        <v>0</v>
      </c>
      <c r="X34" s="461"/>
      <c r="Y34" s="462">
        <v>0</v>
      </c>
      <c r="Z34" s="463">
        <v>0</v>
      </c>
      <c r="AA34" s="464">
        <f t="shared" si="3"/>
        <v>0</v>
      </c>
      <c r="AB34" s="461"/>
      <c r="AC34" s="462">
        <v>0</v>
      </c>
      <c r="AD34" s="463">
        <v>0</v>
      </c>
      <c r="AE34" s="464">
        <f t="shared" si="4"/>
        <v>0</v>
      </c>
      <c r="AF34" s="461"/>
      <c r="AG34" s="462">
        <v>0</v>
      </c>
      <c r="AH34" s="463">
        <v>0</v>
      </c>
      <c r="AI34" s="464">
        <f t="shared" si="5"/>
        <v>0</v>
      </c>
      <c r="AJ34" s="461"/>
      <c r="AK34" s="462">
        <v>0</v>
      </c>
      <c r="AL34" s="463">
        <v>0</v>
      </c>
      <c r="AM34" s="464">
        <f t="shared" si="6"/>
        <v>0</v>
      </c>
      <c r="AN34" s="461"/>
      <c r="AO34" s="462">
        <v>0</v>
      </c>
      <c r="AP34" s="463">
        <v>0</v>
      </c>
      <c r="AQ34" s="464">
        <f t="shared" si="7"/>
        <v>0</v>
      </c>
      <c r="AR34" s="465">
        <f t="shared" si="13"/>
        <v>0</v>
      </c>
      <c r="AS34" s="464">
        <f t="shared" si="14"/>
        <v>0</v>
      </c>
      <c r="AT34" s="483">
        <v>0</v>
      </c>
      <c r="AU34" s="494">
        <f>[1]Budżet!K26</f>
        <v>0</v>
      </c>
      <c r="AV34" s="490">
        <f>[1]Budżet!K26-[1]Budżet!M26</f>
        <v>0</v>
      </c>
      <c r="AW34" s="490" t="str">
        <f t="shared" si="15"/>
        <v>OK</v>
      </c>
      <c r="AX34" s="491" t="str">
        <f t="shared" si="0"/>
        <v>OK</v>
      </c>
      <c r="AY34" s="491" t="str">
        <f t="shared" si="8"/>
        <v>Wartość wkładu własnego spójna z SOWA EFS</v>
      </c>
      <c r="AZ34" s="493" t="str">
        <f t="shared" si="9"/>
        <v>Wartość ogółem spójna z SOWA EFS</v>
      </c>
      <c r="BA34" s="457"/>
      <c r="BB34" s="467">
        <f t="shared" si="10"/>
        <v>0</v>
      </c>
      <c r="BC34" s="466">
        <f t="shared" si="11"/>
        <v>0</v>
      </c>
      <c r="BD34" s="466">
        <f t="shared" si="12"/>
        <v>0</v>
      </c>
      <c r="BE34" s="466"/>
      <c r="BF34" s="466"/>
      <c r="BG34" s="466"/>
    </row>
    <row r="35" spans="1:66" ht="75" customHeight="1">
      <c r="A35" s="438" t="s">
        <v>1129</v>
      </c>
      <c r="B35" s="438">
        <f>[1]Budżet!B27</f>
        <v>0</v>
      </c>
      <c r="C35" s="479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1"/>
      <c r="Q35" s="462">
        <v>0</v>
      </c>
      <c r="R35" s="463">
        <v>0</v>
      </c>
      <c r="S35" s="464">
        <f t="shared" si="1"/>
        <v>0</v>
      </c>
      <c r="T35" s="461"/>
      <c r="U35" s="462">
        <v>0</v>
      </c>
      <c r="V35" s="463">
        <v>0</v>
      </c>
      <c r="W35" s="464">
        <f t="shared" si="2"/>
        <v>0</v>
      </c>
      <c r="X35" s="461"/>
      <c r="Y35" s="462">
        <v>0</v>
      </c>
      <c r="Z35" s="463">
        <v>0</v>
      </c>
      <c r="AA35" s="464">
        <f t="shared" si="3"/>
        <v>0</v>
      </c>
      <c r="AB35" s="461"/>
      <c r="AC35" s="462">
        <v>0</v>
      </c>
      <c r="AD35" s="463">
        <v>0</v>
      </c>
      <c r="AE35" s="464">
        <f t="shared" si="4"/>
        <v>0</v>
      </c>
      <c r="AF35" s="461"/>
      <c r="AG35" s="462">
        <v>0</v>
      </c>
      <c r="AH35" s="463">
        <v>0</v>
      </c>
      <c r="AI35" s="464">
        <f t="shared" si="5"/>
        <v>0</v>
      </c>
      <c r="AJ35" s="461"/>
      <c r="AK35" s="462">
        <v>0</v>
      </c>
      <c r="AL35" s="463">
        <v>0</v>
      </c>
      <c r="AM35" s="464">
        <f t="shared" si="6"/>
        <v>0</v>
      </c>
      <c r="AN35" s="461"/>
      <c r="AO35" s="462">
        <v>0</v>
      </c>
      <c r="AP35" s="463">
        <v>0</v>
      </c>
      <c r="AQ35" s="464">
        <f t="shared" si="7"/>
        <v>0</v>
      </c>
      <c r="AR35" s="465">
        <f t="shared" si="13"/>
        <v>0</v>
      </c>
      <c r="AS35" s="464">
        <f t="shared" si="14"/>
        <v>0</v>
      </c>
      <c r="AT35" s="483">
        <v>0</v>
      </c>
      <c r="AU35" s="494">
        <f>[1]Budżet!K27</f>
        <v>0</v>
      </c>
      <c r="AV35" s="490">
        <f>[1]Budżet!K27-[1]Budżet!M27</f>
        <v>0</v>
      </c>
      <c r="AW35" s="490" t="str">
        <f t="shared" si="15"/>
        <v>OK</v>
      </c>
      <c r="AX35" s="491" t="str">
        <f t="shared" si="0"/>
        <v>OK</v>
      </c>
      <c r="AY35" s="491" t="str">
        <f t="shared" si="8"/>
        <v>Wartość wkładu własnego spójna z SOWA EFS</v>
      </c>
      <c r="AZ35" s="493" t="str">
        <f t="shared" si="9"/>
        <v>Wartość ogółem spójna z SOWA EFS</v>
      </c>
      <c r="BA35" s="457"/>
      <c r="BB35" s="467">
        <f t="shared" si="10"/>
        <v>0</v>
      </c>
      <c r="BC35" s="466">
        <f t="shared" si="11"/>
        <v>0</v>
      </c>
      <c r="BD35" s="466">
        <f t="shared" si="12"/>
        <v>0</v>
      </c>
      <c r="BE35" s="466"/>
      <c r="BF35" s="466"/>
      <c r="BG35" s="466"/>
    </row>
    <row r="36" spans="1:66" ht="75" customHeight="1">
      <c r="A36" s="438" t="s">
        <v>1130</v>
      </c>
      <c r="B36" s="438">
        <f>[1]Budżet!B28</f>
        <v>0</v>
      </c>
      <c r="C36" s="479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1"/>
      <c r="Q36" s="462">
        <v>0</v>
      </c>
      <c r="R36" s="463">
        <v>0</v>
      </c>
      <c r="S36" s="464">
        <f t="shared" si="1"/>
        <v>0</v>
      </c>
      <c r="T36" s="461"/>
      <c r="U36" s="462">
        <v>0</v>
      </c>
      <c r="V36" s="463">
        <v>0</v>
      </c>
      <c r="W36" s="464">
        <f t="shared" si="2"/>
        <v>0</v>
      </c>
      <c r="X36" s="461"/>
      <c r="Y36" s="462">
        <v>0</v>
      </c>
      <c r="Z36" s="463">
        <v>0</v>
      </c>
      <c r="AA36" s="464">
        <f t="shared" si="3"/>
        <v>0</v>
      </c>
      <c r="AB36" s="461"/>
      <c r="AC36" s="462">
        <v>0</v>
      </c>
      <c r="AD36" s="463">
        <v>0</v>
      </c>
      <c r="AE36" s="464">
        <f t="shared" si="4"/>
        <v>0</v>
      </c>
      <c r="AF36" s="461"/>
      <c r="AG36" s="462">
        <v>0</v>
      </c>
      <c r="AH36" s="463">
        <v>0</v>
      </c>
      <c r="AI36" s="464">
        <f t="shared" si="5"/>
        <v>0</v>
      </c>
      <c r="AJ36" s="461"/>
      <c r="AK36" s="462">
        <v>0</v>
      </c>
      <c r="AL36" s="463">
        <v>0</v>
      </c>
      <c r="AM36" s="464">
        <f t="shared" si="6"/>
        <v>0</v>
      </c>
      <c r="AN36" s="461"/>
      <c r="AO36" s="462">
        <v>0</v>
      </c>
      <c r="AP36" s="463">
        <v>0</v>
      </c>
      <c r="AQ36" s="464">
        <f t="shared" si="7"/>
        <v>0</v>
      </c>
      <c r="AR36" s="465">
        <f t="shared" si="13"/>
        <v>0</v>
      </c>
      <c r="AS36" s="464">
        <f t="shared" si="14"/>
        <v>0</v>
      </c>
      <c r="AT36" s="483">
        <v>0</v>
      </c>
      <c r="AU36" s="494">
        <f>[1]Budżet!K28</f>
        <v>0</v>
      </c>
      <c r="AV36" s="490">
        <f>[1]Budżet!K28-[1]Budżet!M28</f>
        <v>0</v>
      </c>
      <c r="AW36" s="490" t="str">
        <f t="shared" si="15"/>
        <v>OK</v>
      </c>
      <c r="AX36" s="491" t="str">
        <f t="shared" si="0"/>
        <v>OK</v>
      </c>
      <c r="AY36" s="491" t="str">
        <f t="shared" si="8"/>
        <v>Wartość wkładu własnego spójna z SOWA EFS</v>
      </c>
      <c r="AZ36" s="493" t="str">
        <f t="shared" si="9"/>
        <v>Wartość ogółem spójna z SOWA EFS</v>
      </c>
      <c r="BA36" s="457"/>
      <c r="BB36" s="467">
        <f t="shared" si="10"/>
        <v>0</v>
      </c>
      <c r="BC36" s="466">
        <f t="shared" si="11"/>
        <v>0</v>
      </c>
      <c r="BD36" s="466">
        <f t="shared" si="12"/>
        <v>0</v>
      </c>
      <c r="BE36" s="466"/>
      <c r="BF36" s="466"/>
      <c r="BG36" s="466"/>
    </row>
    <row r="37" spans="1:66" ht="75" customHeight="1">
      <c r="A37" s="438" t="s">
        <v>1131</v>
      </c>
      <c r="B37" s="438">
        <f>[1]Budżet!B29</f>
        <v>0</v>
      </c>
      <c r="C37" s="479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1"/>
      <c r="Q37" s="462">
        <v>0</v>
      </c>
      <c r="R37" s="463">
        <v>0</v>
      </c>
      <c r="S37" s="464">
        <f t="shared" si="1"/>
        <v>0</v>
      </c>
      <c r="T37" s="461"/>
      <c r="U37" s="462">
        <v>0</v>
      </c>
      <c r="V37" s="463">
        <v>0</v>
      </c>
      <c r="W37" s="464">
        <f t="shared" si="2"/>
        <v>0</v>
      </c>
      <c r="X37" s="461"/>
      <c r="Y37" s="462">
        <v>0</v>
      </c>
      <c r="Z37" s="463">
        <v>0</v>
      </c>
      <c r="AA37" s="464">
        <f t="shared" si="3"/>
        <v>0</v>
      </c>
      <c r="AB37" s="461"/>
      <c r="AC37" s="462">
        <v>0</v>
      </c>
      <c r="AD37" s="463">
        <v>0</v>
      </c>
      <c r="AE37" s="464">
        <f t="shared" si="4"/>
        <v>0</v>
      </c>
      <c r="AF37" s="461"/>
      <c r="AG37" s="462">
        <v>0</v>
      </c>
      <c r="AH37" s="463">
        <v>0</v>
      </c>
      <c r="AI37" s="464">
        <f t="shared" si="5"/>
        <v>0</v>
      </c>
      <c r="AJ37" s="461"/>
      <c r="AK37" s="462">
        <v>0</v>
      </c>
      <c r="AL37" s="463">
        <v>0</v>
      </c>
      <c r="AM37" s="464">
        <f t="shared" si="6"/>
        <v>0</v>
      </c>
      <c r="AN37" s="461"/>
      <c r="AO37" s="462">
        <v>0</v>
      </c>
      <c r="AP37" s="463">
        <v>0</v>
      </c>
      <c r="AQ37" s="464">
        <f t="shared" si="7"/>
        <v>0</v>
      </c>
      <c r="AR37" s="465">
        <f t="shared" si="13"/>
        <v>0</v>
      </c>
      <c r="AS37" s="464">
        <f t="shared" si="14"/>
        <v>0</v>
      </c>
      <c r="AT37" s="483">
        <v>0</v>
      </c>
      <c r="AU37" s="494">
        <f>[1]Budżet!K29</f>
        <v>0</v>
      </c>
      <c r="AV37" s="490">
        <f>[1]Budżet!K29-[1]Budżet!M29</f>
        <v>0</v>
      </c>
      <c r="AW37" s="490" t="str">
        <f t="shared" si="15"/>
        <v>OK</v>
      </c>
      <c r="AX37" s="491" t="str">
        <f t="shared" si="0"/>
        <v>OK</v>
      </c>
      <c r="AY37" s="491" t="str">
        <f t="shared" si="8"/>
        <v>Wartość wkładu własnego spójna z SOWA EFS</v>
      </c>
      <c r="AZ37" s="493" t="str">
        <f t="shared" si="9"/>
        <v>Wartość ogółem spójna z SOWA EFS</v>
      </c>
      <c r="BA37" s="457"/>
      <c r="BB37" s="467">
        <f t="shared" si="10"/>
        <v>0</v>
      </c>
      <c r="BC37" s="466">
        <f t="shared" si="11"/>
        <v>0</v>
      </c>
      <c r="BD37" s="466">
        <f t="shared" si="12"/>
        <v>0</v>
      </c>
      <c r="BE37" s="466"/>
      <c r="BF37" s="466"/>
      <c r="BG37" s="466"/>
    </row>
    <row r="38" spans="1:66" ht="75" customHeight="1">
      <c r="A38" s="438" t="s">
        <v>1132</v>
      </c>
      <c r="B38" s="438">
        <f>[1]Budżet!B30</f>
        <v>0</v>
      </c>
      <c r="C38" s="479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1"/>
      <c r="Q38" s="462">
        <v>0</v>
      </c>
      <c r="R38" s="463">
        <v>0</v>
      </c>
      <c r="S38" s="464">
        <f t="shared" si="1"/>
        <v>0</v>
      </c>
      <c r="T38" s="461"/>
      <c r="U38" s="462">
        <v>0</v>
      </c>
      <c r="V38" s="463">
        <v>0</v>
      </c>
      <c r="W38" s="464">
        <f t="shared" si="2"/>
        <v>0</v>
      </c>
      <c r="X38" s="461"/>
      <c r="Y38" s="462">
        <v>0</v>
      </c>
      <c r="Z38" s="463">
        <v>0</v>
      </c>
      <c r="AA38" s="464">
        <f t="shared" si="3"/>
        <v>0</v>
      </c>
      <c r="AB38" s="461"/>
      <c r="AC38" s="462">
        <v>0</v>
      </c>
      <c r="AD38" s="463">
        <v>0</v>
      </c>
      <c r="AE38" s="464">
        <f t="shared" si="4"/>
        <v>0</v>
      </c>
      <c r="AF38" s="461"/>
      <c r="AG38" s="462">
        <v>0</v>
      </c>
      <c r="AH38" s="463">
        <v>0</v>
      </c>
      <c r="AI38" s="464">
        <f t="shared" si="5"/>
        <v>0</v>
      </c>
      <c r="AJ38" s="461"/>
      <c r="AK38" s="462">
        <v>0</v>
      </c>
      <c r="AL38" s="463">
        <v>0</v>
      </c>
      <c r="AM38" s="464">
        <f t="shared" si="6"/>
        <v>0</v>
      </c>
      <c r="AN38" s="461"/>
      <c r="AO38" s="462">
        <v>0</v>
      </c>
      <c r="AP38" s="463">
        <v>0</v>
      </c>
      <c r="AQ38" s="464">
        <f t="shared" si="7"/>
        <v>0</v>
      </c>
      <c r="AR38" s="465">
        <f t="shared" si="13"/>
        <v>0</v>
      </c>
      <c r="AS38" s="464">
        <f t="shared" si="14"/>
        <v>0</v>
      </c>
      <c r="AT38" s="483">
        <v>0</v>
      </c>
      <c r="AU38" s="494">
        <f>[1]Budżet!K30</f>
        <v>0</v>
      </c>
      <c r="AV38" s="490">
        <f>[1]Budżet!K30-[1]Budżet!M30</f>
        <v>0</v>
      </c>
      <c r="AW38" s="490" t="str">
        <f t="shared" si="15"/>
        <v>OK</v>
      </c>
      <c r="AX38" s="491" t="str">
        <f t="shared" si="0"/>
        <v>OK</v>
      </c>
      <c r="AY38" s="491" t="str">
        <f t="shared" si="8"/>
        <v>Wartość wkładu własnego spójna z SOWA EFS</v>
      </c>
      <c r="AZ38" s="493" t="str">
        <f t="shared" si="9"/>
        <v>Wartość ogółem spójna z SOWA EFS</v>
      </c>
      <c r="BA38" s="457"/>
      <c r="BB38" s="466">
        <f t="shared" si="10"/>
        <v>0</v>
      </c>
      <c r="BC38" s="466">
        <f t="shared" si="11"/>
        <v>0</v>
      </c>
      <c r="BD38" s="466">
        <f t="shared" si="12"/>
        <v>0</v>
      </c>
      <c r="BE38" s="466"/>
      <c r="BF38" s="466"/>
      <c r="BG38" s="466"/>
    </row>
    <row r="39" spans="1:66" ht="75" customHeight="1">
      <c r="A39" s="438" t="s">
        <v>1133</v>
      </c>
      <c r="B39" s="438">
        <f>[1]Budżet!B31</f>
        <v>0</v>
      </c>
      <c r="C39" s="479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1"/>
      <c r="Q39" s="462">
        <v>0</v>
      </c>
      <c r="R39" s="463">
        <v>0</v>
      </c>
      <c r="S39" s="464">
        <f t="shared" si="1"/>
        <v>0</v>
      </c>
      <c r="T39" s="461"/>
      <c r="U39" s="462">
        <v>0</v>
      </c>
      <c r="V39" s="463">
        <v>0</v>
      </c>
      <c r="W39" s="464">
        <f t="shared" si="2"/>
        <v>0</v>
      </c>
      <c r="X39" s="461"/>
      <c r="Y39" s="462">
        <v>0</v>
      </c>
      <c r="Z39" s="463">
        <v>0</v>
      </c>
      <c r="AA39" s="464">
        <f t="shared" si="3"/>
        <v>0</v>
      </c>
      <c r="AB39" s="461"/>
      <c r="AC39" s="462">
        <v>0</v>
      </c>
      <c r="AD39" s="463">
        <v>0</v>
      </c>
      <c r="AE39" s="464">
        <f t="shared" si="4"/>
        <v>0</v>
      </c>
      <c r="AF39" s="461"/>
      <c r="AG39" s="462">
        <v>0</v>
      </c>
      <c r="AH39" s="463">
        <v>0</v>
      </c>
      <c r="AI39" s="464">
        <f t="shared" si="5"/>
        <v>0</v>
      </c>
      <c r="AJ39" s="461"/>
      <c r="AK39" s="462">
        <v>0</v>
      </c>
      <c r="AL39" s="463">
        <v>0</v>
      </c>
      <c r="AM39" s="464">
        <f t="shared" si="6"/>
        <v>0</v>
      </c>
      <c r="AN39" s="461"/>
      <c r="AO39" s="462">
        <v>0</v>
      </c>
      <c r="AP39" s="463">
        <v>0</v>
      </c>
      <c r="AQ39" s="464">
        <f t="shared" si="7"/>
        <v>0</v>
      </c>
      <c r="AR39" s="465">
        <f t="shared" si="13"/>
        <v>0</v>
      </c>
      <c r="AS39" s="464">
        <f t="shared" si="14"/>
        <v>0</v>
      </c>
      <c r="AT39" s="483">
        <v>0</v>
      </c>
      <c r="AU39" s="494">
        <f>[1]Budżet!K31</f>
        <v>0</v>
      </c>
      <c r="AV39" s="490">
        <f>[1]Budżet!K31-[1]Budżet!M31</f>
        <v>0</v>
      </c>
      <c r="AW39" s="490" t="str">
        <f t="shared" si="15"/>
        <v>OK</v>
      </c>
      <c r="AX39" s="491" t="str">
        <f t="shared" si="0"/>
        <v>OK</v>
      </c>
      <c r="AY39" s="491" t="str">
        <f t="shared" si="8"/>
        <v>Wartość wkładu własnego spójna z SOWA EFS</v>
      </c>
      <c r="AZ39" s="493" t="str">
        <f t="shared" si="9"/>
        <v>Wartość ogółem spójna z SOWA EFS</v>
      </c>
      <c r="BA39" s="457"/>
      <c r="BB39" s="466">
        <f t="shared" si="10"/>
        <v>0</v>
      </c>
      <c r="BC39" s="466">
        <f t="shared" si="11"/>
        <v>0</v>
      </c>
      <c r="BD39" s="466">
        <f t="shared" si="12"/>
        <v>0</v>
      </c>
      <c r="BE39" s="466"/>
      <c r="BF39" s="466"/>
      <c r="BG39" s="466"/>
    </row>
    <row r="40" spans="1:66" ht="75" customHeight="1">
      <c r="A40" s="438" t="s">
        <v>1134</v>
      </c>
      <c r="B40" s="438">
        <f>[1]Budżet!B32</f>
        <v>0</v>
      </c>
      <c r="C40" s="479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1"/>
      <c r="Q40" s="462">
        <v>0</v>
      </c>
      <c r="R40" s="463">
        <v>0</v>
      </c>
      <c r="S40" s="464">
        <f t="shared" si="1"/>
        <v>0</v>
      </c>
      <c r="T40" s="461"/>
      <c r="U40" s="462">
        <v>0</v>
      </c>
      <c r="V40" s="463">
        <v>0</v>
      </c>
      <c r="W40" s="464">
        <f t="shared" si="2"/>
        <v>0</v>
      </c>
      <c r="X40" s="461"/>
      <c r="Y40" s="462">
        <v>0</v>
      </c>
      <c r="Z40" s="463">
        <v>0</v>
      </c>
      <c r="AA40" s="464">
        <f t="shared" si="3"/>
        <v>0</v>
      </c>
      <c r="AB40" s="461"/>
      <c r="AC40" s="462">
        <v>0</v>
      </c>
      <c r="AD40" s="463">
        <v>0</v>
      </c>
      <c r="AE40" s="464">
        <f t="shared" si="4"/>
        <v>0</v>
      </c>
      <c r="AF40" s="461"/>
      <c r="AG40" s="462">
        <v>0</v>
      </c>
      <c r="AH40" s="463">
        <v>0</v>
      </c>
      <c r="AI40" s="464">
        <f t="shared" si="5"/>
        <v>0</v>
      </c>
      <c r="AJ40" s="461"/>
      <c r="AK40" s="462">
        <v>0</v>
      </c>
      <c r="AL40" s="463">
        <v>0</v>
      </c>
      <c r="AM40" s="464">
        <f t="shared" si="6"/>
        <v>0</v>
      </c>
      <c r="AN40" s="461"/>
      <c r="AO40" s="462">
        <v>0</v>
      </c>
      <c r="AP40" s="463">
        <v>0</v>
      </c>
      <c r="AQ40" s="464">
        <f t="shared" si="7"/>
        <v>0</v>
      </c>
      <c r="AR40" s="465">
        <f t="shared" si="13"/>
        <v>0</v>
      </c>
      <c r="AS40" s="464">
        <f t="shared" si="14"/>
        <v>0</v>
      </c>
      <c r="AT40" s="483">
        <v>0</v>
      </c>
      <c r="AU40" s="494">
        <f>[1]Budżet!K32</f>
        <v>0</v>
      </c>
      <c r="AV40" s="490">
        <f>[1]Budżet!K32-[1]Budżet!M32</f>
        <v>0</v>
      </c>
      <c r="AW40" s="490" t="str">
        <f t="shared" si="15"/>
        <v>OK</v>
      </c>
      <c r="AX40" s="491" t="str">
        <f t="shared" si="0"/>
        <v>OK</v>
      </c>
      <c r="AY40" s="491" t="str">
        <f t="shared" si="8"/>
        <v>Wartość wkładu własnego spójna z SOWA EFS</v>
      </c>
      <c r="AZ40" s="493" t="str">
        <f t="shared" si="9"/>
        <v>Wartość ogółem spójna z SOWA EFS</v>
      </c>
      <c r="BA40" s="457"/>
      <c r="BB40" s="466">
        <f t="shared" si="10"/>
        <v>0</v>
      </c>
      <c r="BC40" s="466">
        <f t="shared" si="11"/>
        <v>0</v>
      </c>
      <c r="BD40" s="466">
        <f t="shared" si="12"/>
        <v>0</v>
      </c>
      <c r="BE40" s="466"/>
      <c r="BF40" s="466"/>
      <c r="BG40" s="466"/>
    </row>
    <row r="41" spans="1:66" ht="75" customHeight="1">
      <c r="A41" s="438" t="s">
        <v>1135</v>
      </c>
      <c r="B41" s="438">
        <f>[1]Budżet!B33</f>
        <v>0</v>
      </c>
      <c r="C41" s="479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1"/>
      <c r="Q41" s="462">
        <v>0</v>
      </c>
      <c r="R41" s="463">
        <v>0</v>
      </c>
      <c r="S41" s="464">
        <f t="shared" si="1"/>
        <v>0</v>
      </c>
      <c r="T41" s="461"/>
      <c r="U41" s="462">
        <v>0</v>
      </c>
      <c r="V41" s="463">
        <v>0</v>
      </c>
      <c r="W41" s="464">
        <f t="shared" si="2"/>
        <v>0</v>
      </c>
      <c r="X41" s="461"/>
      <c r="Y41" s="462">
        <v>0</v>
      </c>
      <c r="Z41" s="463">
        <v>0</v>
      </c>
      <c r="AA41" s="464">
        <f t="shared" si="3"/>
        <v>0</v>
      </c>
      <c r="AB41" s="461"/>
      <c r="AC41" s="462">
        <v>0</v>
      </c>
      <c r="AD41" s="463">
        <v>0</v>
      </c>
      <c r="AE41" s="464">
        <f t="shared" si="4"/>
        <v>0</v>
      </c>
      <c r="AF41" s="461"/>
      <c r="AG41" s="462">
        <v>0</v>
      </c>
      <c r="AH41" s="463">
        <v>0</v>
      </c>
      <c r="AI41" s="464">
        <f t="shared" si="5"/>
        <v>0</v>
      </c>
      <c r="AJ41" s="461"/>
      <c r="AK41" s="462">
        <v>0</v>
      </c>
      <c r="AL41" s="463">
        <v>0</v>
      </c>
      <c r="AM41" s="464">
        <f t="shared" si="6"/>
        <v>0</v>
      </c>
      <c r="AN41" s="461"/>
      <c r="AO41" s="462">
        <v>0</v>
      </c>
      <c r="AP41" s="463">
        <v>0</v>
      </c>
      <c r="AQ41" s="464">
        <f t="shared" si="7"/>
        <v>0</v>
      </c>
      <c r="AR41" s="465">
        <f t="shared" si="13"/>
        <v>0</v>
      </c>
      <c r="AS41" s="464">
        <f t="shared" si="14"/>
        <v>0</v>
      </c>
      <c r="AT41" s="483">
        <v>0</v>
      </c>
      <c r="AU41" s="494">
        <f>[1]Budżet!K33</f>
        <v>0</v>
      </c>
      <c r="AV41" s="490">
        <f>[1]Budżet!K33-[1]Budżet!M33</f>
        <v>0</v>
      </c>
      <c r="AW41" s="490" t="str">
        <f t="shared" si="15"/>
        <v>OK</v>
      </c>
      <c r="AX41" s="491" t="str">
        <f t="shared" si="0"/>
        <v>OK</v>
      </c>
      <c r="AY41" s="491" t="str">
        <f t="shared" si="8"/>
        <v>Wartość wkładu własnego spójna z SOWA EFS</v>
      </c>
      <c r="AZ41" s="493" t="str">
        <f t="shared" si="9"/>
        <v>Wartość ogółem spójna z SOWA EFS</v>
      </c>
      <c r="BA41" s="457"/>
      <c r="BB41" s="466">
        <f t="shared" si="10"/>
        <v>0</v>
      </c>
      <c r="BC41" s="466">
        <f t="shared" si="11"/>
        <v>0</v>
      </c>
      <c r="BD41" s="466">
        <f t="shared" si="12"/>
        <v>0</v>
      </c>
      <c r="BE41" s="466"/>
      <c r="BF41" s="466"/>
      <c r="BG41" s="466"/>
    </row>
    <row r="42" spans="1:66" ht="75" customHeight="1">
      <c r="A42" s="438" t="s">
        <v>1136</v>
      </c>
      <c r="B42" s="438">
        <f>[1]Budżet!B34</f>
        <v>0</v>
      </c>
      <c r="C42" s="479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1"/>
      <c r="Q42" s="462">
        <v>0</v>
      </c>
      <c r="R42" s="463">
        <v>0</v>
      </c>
      <c r="S42" s="464">
        <f t="shared" si="1"/>
        <v>0</v>
      </c>
      <c r="T42" s="461"/>
      <c r="U42" s="462">
        <v>0</v>
      </c>
      <c r="V42" s="463">
        <v>0</v>
      </c>
      <c r="W42" s="464">
        <f t="shared" si="2"/>
        <v>0</v>
      </c>
      <c r="X42" s="461"/>
      <c r="Y42" s="462">
        <v>0</v>
      </c>
      <c r="Z42" s="463">
        <v>0</v>
      </c>
      <c r="AA42" s="464">
        <f t="shared" si="3"/>
        <v>0</v>
      </c>
      <c r="AB42" s="461"/>
      <c r="AC42" s="462">
        <v>0</v>
      </c>
      <c r="AD42" s="463">
        <v>0</v>
      </c>
      <c r="AE42" s="464">
        <f t="shared" si="4"/>
        <v>0</v>
      </c>
      <c r="AF42" s="461"/>
      <c r="AG42" s="462">
        <v>0</v>
      </c>
      <c r="AH42" s="463">
        <v>0</v>
      </c>
      <c r="AI42" s="464">
        <f t="shared" si="5"/>
        <v>0</v>
      </c>
      <c r="AJ42" s="461"/>
      <c r="AK42" s="462">
        <v>0</v>
      </c>
      <c r="AL42" s="463">
        <v>0</v>
      </c>
      <c r="AM42" s="464">
        <f t="shared" si="6"/>
        <v>0</v>
      </c>
      <c r="AN42" s="461"/>
      <c r="AO42" s="462">
        <v>0</v>
      </c>
      <c r="AP42" s="463">
        <v>0</v>
      </c>
      <c r="AQ42" s="464">
        <f t="shared" si="7"/>
        <v>0</v>
      </c>
      <c r="AR42" s="465">
        <f t="shared" si="13"/>
        <v>0</v>
      </c>
      <c r="AS42" s="464">
        <f t="shared" si="14"/>
        <v>0</v>
      </c>
      <c r="AT42" s="483">
        <v>0</v>
      </c>
      <c r="AU42" s="494">
        <f>[1]Budżet!K34</f>
        <v>0</v>
      </c>
      <c r="AV42" s="490">
        <f>[1]Budżet!K34-[1]Budżet!M34</f>
        <v>0</v>
      </c>
      <c r="AW42" s="490" t="str">
        <f t="shared" si="15"/>
        <v>OK</v>
      </c>
      <c r="AX42" s="491" t="str">
        <f t="shared" si="0"/>
        <v>OK</v>
      </c>
      <c r="AY42" s="491" t="str">
        <f t="shared" si="8"/>
        <v>Wartość wkładu własnego spójna z SOWA EFS</v>
      </c>
      <c r="AZ42" s="493" t="str">
        <f t="shared" si="9"/>
        <v>Wartość ogółem spójna z SOWA EFS</v>
      </c>
      <c r="BA42" s="457"/>
      <c r="BB42" s="466">
        <f t="shared" ref="BB42:BB73" si="16">IF(G42="T",AS42,0)</f>
        <v>0</v>
      </c>
      <c r="BC42" s="466">
        <f t="shared" ref="BC42:BC73" si="17">IF(I42="T",AS42,0)</f>
        <v>0</v>
      </c>
      <c r="BD42" s="466">
        <f t="shared" ref="BD42:BD73" si="18">AS42-BC42</f>
        <v>0</v>
      </c>
      <c r="BE42" s="466"/>
      <c r="BF42" s="466"/>
      <c r="BG42" s="466"/>
    </row>
    <row r="43" spans="1:66" ht="75" customHeight="1">
      <c r="A43" s="438" t="s">
        <v>1137</v>
      </c>
      <c r="B43" s="438">
        <f>[1]Budżet!B35</f>
        <v>0</v>
      </c>
      <c r="C43" s="479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1"/>
      <c r="Q43" s="462">
        <v>0</v>
      </c>
      <c r="R43" s="463">
        <v>0</v>
      </c>
      <c r="S43" s="464">
        <f t="shared" si="1"/>
        <v>0</v>
      </c>
      <c r="T43" s="461"/>
      <c r="U43" s="462">
        <v>0</v>
      </c>
      <c r="V43" s="463">
        <v>0</v>
      </c>
      <c r="W43" s="464">
        <f t="shared" si="2"/>
        <v>0</v>
      </c>
      <c r="X43" s="461"/>
      <c r="Y43" s="462">
        <v>0</v>
      </c>
      <c r="Z43" s="463">
        <v>0</v>
      </c>
      <c r="AA43" s="464">
        <f t="shared" si="3"/>
        <v>0</v>
      </c>
      <c r="AB43" s="461"/>
      <c r="AC43" s="462">
        <v>0</v>
      </c>
      <c r="AD43" s="463">
        <v>0</v>
      </c>
      <c r="AE43" s="464">
        <f t="shared" si="4"/>
        <v>0</v>
      </c>
      <c r="AF43" s="461"/>
      <c r="AG43" s="462">
        <v>0</v>
      </c>
      <c r="AH43" s="463">
        <v>0</v>
      </c>
      <c r="AI43" s="464">
        <f t="shared" si="5"/>
        <v>0</v>
      </c>
      <c r="AJ43" s="461"/>
      <c r="AK43" s="462">
        <v>0</v>
      </c>
      <c r="AL43" s="463">
        <v>0</v>
      </c>
      <c r="AM43" s="464">
        <f t="shared" si="6"/>
        <v>0</v>
      </c>
      <c r="AN43" s="461"/>
      <c r="AO43" s="462">
        <v>0</v>
      </c>
      <c r="AP43" s="463">
        <v>0</v>
      </c>
      <c r="AQ43" s="464">
        <f t="shared" si="7"/>
        <v>0</v>
      </c>
      <c r="AR43" s="465">
        <f t="shared" si="13"/>
        <v>0</v>
      </c>
      <c r="AS43" s="464">
        <f t="shared" si="14"/>
        <v>0</v>
      </c>
      <c r="AT43" s="483">
        <v>0</v>
      </c>
      <c r="AU43" s="494">
        <f>[1]Budżet!K35</f>
        <v>0</v>
      </c>
      <c r="AV43" s="490">
        <f>[1]Budżet!K35-[1]Budżet!M35</f>
        <v>0</v>
      </c>
      <c r="AW43" s="490" t="str">
        <f t="shared" si="15"/>
        <v>OK</v>
      </c>
      <c r="AX43" s="491" t="str">
        <f t="shared" si="0"/>
        <v>OK</v>
      </c>
      <c r="AY43" s="491" t="str">
        <f t="shared" si="8"/>
        <v>Wartość wkładu własnego spójna z SOWA EFS</v>
      </c>
      <c r="AZ43" s="493" t="str">
        <f t="shared" si="9"/>
        <v>Wartość ogółem spójna z SOWA EFS</v>
      </c>
      <c r="BA43" s="457"/>
      <c r="BB43" s="466">
        <f t="shared" si="16"/>
        <v>0</v>
      </c>
      <c r="BC43" s="466">
        <f t="shared" si="17"/>
        <v>0</v>
      </c>
      <c r="BD43" s="466">
        <f t="shared" si="18"/>
        <v>0</v>
      </c>
      <c r="BE43" s="466"/>
      <c r="BF43" s="466"/>
      <c r="BG43" s="466"/>
    </row>
    <row r="44" spans="1:66" s="469" customFormat="1" ht="75" customHeight="1">
      <c r="A44" s="438" t="s">
        <v>1138</v>
      </c>
      <c r="B44" s="438">
        <f>[1]Budżet!B36</f>
        <v>0</v>
      </c>
      <c r="C44" s="479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1"/>
      <c r="Q44" s="462">
        <v>0</v>
      </c>
      <c r="R44" s="463">
        <v>0</v>
      </c>
      <c r="S44" s="464">
        <f t="shared" si="1"/>
        <v>0</v>
      </c>
      <c r="T44" s="461"/>
      <c r="U44" s="462">
        <v>0</v>
      </c>
      <c r="V44" s="463">
        <v>0</v>
      </c>
      <c r="W44" s="464">
        <f t="shared" si="2"/>
        <v>0</v>
      </c>
      <c r="X44" s="461"/>
      <c r="Y44" s="462">
        <v>0</v>
      </c>
      <c r="Z44" s="463">
        <v>0</v>
      </c>
      <c r="AA44" s="464">
        <f t="shared" si="3"/>
        <v>0</v>
      </c>
      <c r="AB44" s="461"/>
      <c r="AC44" s="462">
        <v>0</v>
      </c>
      <c r="AD44" s="463">
        <v>0</v>
      </c>
      <c r="AE44" s="464">
        <f t="shared" si="4"/>
        <v>0</v>
      </c>
      <c r="AF44" s="461"/>
      <c r="AG44" s="462">
        <v>0</v>
      </c>
      <c r="AH44" s="463">
        <v>0</v>
      </c>
      <c r="AI44" s="464">
        <f t="shared" si="5"/>
        <v>0</v>
      </c>
      <c r="AJ44" s="461"/>
      <c r="AK44" s="462">
        <v>0</v>
      </c>
      <c r="AL44" s="463">
        <v>0</v>
      </c>
      <c r="AM44" s="464">
        <f t="shared" si="6"/>
        <v>0</v>
      </c>
      <c r="AN44" s="461"/>
      <c r="AO44" s="462">
        <v>0</v>
      </c>
      <c r="AP44" s="463">
        <v>0</v>
      </c>
      <c r="AQ44" s="464">
        <f t="shared" si="7"/>
        <v>0</v>
      </c>
      <c r="AR44" s="465">
        <f t="shared" si="13"/>
        <v>0</v>
      </c>
      <c r="AS44" s="464">
        <f t="shared" si="14"/>
        <v>0</v>
      </c>
      <c r="AT44" s="483">
        <v>0</v>
      </c>
      <c r="AU44" s="494">
        <f>[1]Budżet!K36</f>
        <v>0</v>
      </c>
      <c r="AV44" s="490">
        <f>[1]Budżet!K36-[1]Budżet!M36</f>
        <v>0</v>
      </c>
      <c r="AW44" s="490" t="str">
        <f t="shared" si="15"/>
        <v>OK</v>
      </c>
      <c r="AX44" s="491" t="str">
        <f t="shared" si="0"/>
        <v>OK</v>
      </c>
      <c r="AY44" s="491" t="str">
        <f t="shared" si="8"/>
        <v>Wartość wkładu własnego spójna z SOWA EFS</v>
      </c>
      <c r="AZ44" s="493" t="str">
        <f t="shared" si="9"/>
        <v>Wartość ogółem spójna z SOWA EFS</v>
      </c>
      <c r="BA44" s="457"/>
      <c r="BB44" s="468">
        <f t="shared" si="16"/>
        <v>0</v>
      </c>
      <c r="BC44" s="466">
        <f t="shared" si="17"/>
        <v>0</v>
      </c>
      <c r="BD44" s="466">
        <f t="shared" si="18"/>
        <v>0</v>
      </c>
      <c r="BE44" s="466"/>
      <c r="BF44" s="466"/>
      <c r="BG44" s="466"/>
      <c r="BL44" s="441"/>
      <c r="BM44" s="441"/>
      <c r="BN44" s="441"/>
    </row>
    <row r="45" spans="1:66" ht="75" customHeight="1">
      <c r="A45" s="438" t="s">
        <v>1139</v>
      </c>
      <c r="B45" s="438">
        <f>[1]Budżet!B37</f>
        <v>0</v>
      </c>
      <c r="C45" s="479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1"/>
      <c r="Q45" s="462">
        <v>0</v>
      </c>
      <c r="R45" s="463">
        <v>0</v>
      </c>
      <c r="S45" s="464">
        <f t="shared" si="1"/>
        <v>0</v>
      </c>
      <c r="T45" s="461"/>
      <c r="U45" s="462">
        <v>0</v>
      </c>
      <c r="V45" s="463">
        <v>0</v>
      </c>
      <c r="W45" s="464">
        <f t="shared" si="2"/>
        <v>0</v>
      </c>
      <c r="X45" s="461"/>
      <c r="Y45" s="462">
        <v>0</v>
      </c>
      <c r="Z45" s="463">
        <v>0</v>
      </c>
      <c r="AA45" s="464">
        <f t="shared" si="3"/>
        <v>0</v>
      </c>
      <c r="AB45" s="461"/>
      <c r="AC45" s="462">
        <v>0</v>
      </c>
      <c r="AD45" s="463">
        <v>0</v>
      </c>
      <c r="AE45" s="464">
        <f t="shared" si="4"/>
        <v>0</v>
      </c>
      <c r="AF45" s="461"/>
      <c r="AG45" s="462">
        <v>0</v>
      </c>
      <c r="AH45" s="463">
        <v>0</v>
      </c>
      <c r="AI45" s="464">
        <f t="shared" si="5"/>
        <v>0</v>
      </c>
      <c r="AJ45" s="461"/>
      <c r="AK45" s="462">
        <v>0</v>
      </c>
      <c r="AL45" s="463">
        <v>0</v>
      </c>
      <c r="AM45" s="464">
        <f t="shared" si="6"/>
        <v>0</v>
      </c>
      <c r="AN45" s="461"/>
      <c r="AO45" s="462">
        <v>0</v>
      </c>
      <c r="AP45" s="463">
        <v>0</v>
      </c>
      <c r="AQ45" s="464">
        <f t="shared" si="7"/>
        <v>0</v>
      </c>
      <c r="AR45" s="465">
        <f t="shared" si="13"/>
        <v>0</v>
      </c>
      <c r="AS45" s="464">
        <f t="shared" si="14"/>
        <v>0</v>
      </c>
      <c r="AT45" s="483">
        <v>0</v>
      </c>
      <c r="AU45" s="494">
        <f>[1]Budżet!K37</f>
        <v>0</v>
      </c>
      <c r="AV45" s="490">
        <f>[1]Budżet!K37-[1]Budżet!M37</f>
        <v>0</v>
      </c>
      <c r="AW45" s="490" t="str">
        <f t="shared" si="15"/>
        <v>OK</v>
      </c>
      <c r="AX45" s="491" t="str">
        <f t="shared" si="0"/>
        <v>OK</v>
      </c>
      <c r="AY45" s="491" t="str">
        <f t="shared" si="8"/>
        <v>Wartość wkładu własnego spójna z SOWA EFS</v>
      </c>
      <c r="AZ45" s="493" t="str">
        <f t="shared" si="9"/>
        <v>Wartość ogółem spójna z SOWA EFS</v>
      </c>
      <c r="BA45" s="457"/>
      <c r="BB45" s="466">
        <f t="shared" si="16"/>
        <v>0</v>
      </c>
      <c r="BC45" s="466">
        <f t="shared" si="17"/>
        <v>0</v>
      </c>
      <c r="BD45" s="466">
        <f t="shared" si="18"/>
        <v>0</v>
      </c>
      <c r="BE45" s="466"/>
      <c r="BF45" s="466"/>
      <c r="BG45" s="466"/>
    </row>
    <row r="46" spans="1:66" ht="75" customHeight="1">
      <c r="A46" s="438" t="s">
        <v>1140</v>
      </c>
      <c r="B46" s="438">
        <f>[1]Budżet!B38</f>
        <v>0</v>
      </c>
      <c r="C46" s="479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1"/>
      <c r="Q46" s="462">
        <v>0</v>
      </c>
      <c r="R46" s="463">
        <v>0</v>
      </c>
      <c r="S46" s="464">
        <f t="shared" si="1"/>
        <v>0</v>
      </c>
      <c r="T46" s="461"/>
      <c r="U46" s="462">
        <v>0</v>
      </c>
      <c r="V46" s="463">
        <v>0</v>
      </c>
      <c r="W46" s="464">
        <f t="shared" si="2"/>
        <v>0</v>
      </c>
      <c r="X46" s="461"/>
      <c r="Y46" s="462">
        <v>0</v>
      </c>
      <c r="Z46" s="463">
        <v>0</v>
      </c>
      <c r="AA46" s="464">
        <f t="shared" si="3"/>
        <v>0</v>
      </c>
      <c r="AB46" s="461"/>
      <c r="AC46" s="462">
        <v>0</v>
      </c>
      <c r="AD46" s="463">
        <v>0</v>
      </c>
      <c r="AE46" s="464">
        <f t="shared" si="4"/>
        <v>0</v>
      </c>
      <c r="AF46" s="461"/>
      <c r="AG46" s="462">
        <v>0</v>
      </c>
      <c r="AH46" s="463">
        <v>0</v>
      </c>
      <c r="AI46" s="464">
        <f t="shared" si="5"/>
        <v>0</v>
      </c>
      <c r="AJ46" s="461"/>
      <c r="AK46" s="462">
        <v>0</v>
      </c>
      <c r="AL46" s="463">
        <v>0</v>
      </c>
      <c r="AM46" s="464">
        <f t="shared" si="6"/>
        <v>0</v>
      </c>
      <c r="AN46" s="461"/>
      <c r="AO46" s="462">
        <v>0</v>
      </c>
      <c r="AP46" s="463">
        <v>0</v>
      </c>
      <c r="AQ46" s="464">
        <f t="shared" si="7"/>
        <v>0</v>
      </c>
      <c r="AR46" s="465">
        <f t="shared" si="13"/>
        <v>0</v>
      </c>
      <c r="AS46" s="464">
        <f t="shared" si="14"/>
        <v>0</v>
      </c>
      <c r="AT46" s="483">
        <v>0</v>
      </c>
      <c r="AU46" s="494">
        <f>[1]Budżet!K38</f>
        <v>0</v>
      </c>
      <c r="AV46" s="490">
        <f>[1]Budżet!K38-[1]Budżet!M38</f>
        <v>0</v>
      </c>
      <c r="AW46" s="490" t="str">
        <f t="shared" si="15"/>
        <v>OK</v>
      </c>
      <c r="AX46" s="491" t="str">
        <f t="shared" si="0"/>
        <v>OK</v>
      </c>
      <c r="AY46" s="491" t="str">
        <f t="shared" si="8"/>
        <v>Wartość wkładu własnego spójna z SOWA EFS</v>
      </c>
      <c r="AZ46" s="493" t="str">
        <f t="shared" si="9"/>
        <v>Wartość ogółem spójna z SOWA EFS</v>
      </c>
      <c r="BA46" s="457"/>
      <c r="BB46" s="466">
        <f t="shared" si="16"/>
        <v>0</v>
      </c>
      <c r="BC46" s="466">
        <f t="shared" si="17"/>
        <v>0</v>
      </c>
      <c r="BD46" s="466">
        <f t="shared" si="18"/>
        <v>0</v>
      </c>
      <c r="BE46" s="466"/>
      <c r="BF46" s="466"/>
      <c r="BG46" s="466"/>
    </row>
    <row r="47" spans="1:66" ht="75" customHeight="1">
      <c r="A47" s="438" t="s">
        <v>1141</v>
      </c>
      <c r="B47" s="438">
        <f>[1]Budżet!B39</f>
        <v>0</v>
      </c>
      <c r="C47" s="479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1"/>
      <c r="Q47" s="462">
        <v>0</v>
      </c>
      <c r="R47" s="463">
        <v>0</v>
      </c>
      <c r="S47" s="464">
        <f t="shared" si="1"/>
        <v>0</v>
      </c>
      <c r="T47" s="461"/>
      <c r="U47" s="462">
        <v>0</v>
      </c>
      <c r="V47" s="463">
        <v>0</v>
      </c>
      <c r="W47" s="464">
        <f t="shared" si="2"/>
        <v>0</v>
      </c>
      <c r="X47" s="461"/>
      <c r="Y47" s="462">
        <v>0</v>
      </c>
      <c r="Z47" s="463">
        <v>0</v>
      </c>
      <c r="AA47" s="464">
        <f t="shared" si="3"/>
        <v>0</v>
      </c>
      <c r="AB47" s="461"/>
      <c r="AC47" s="462">
        <v>0</v>
      </c>
      <c r="AD47" s="463">
        <v>0</v>
      </c>
      <c r="AE47" s="464">
        <f t="shared" si="4"/>
        <v>0</v>
      </c>
      <c r="AF47" s="461"/>
      <c r="AG47" s="462">
        <v>0</v>
      </c>
      <c r="AH47" s="463">
        <v>0</v>
      </c>
      <c r="AI47" s="464">
        <f t="shared" si="5"/>
        <v>0</v>
      </c>
      <c r="AJ47" s="461"/>
      <c r="AK47" s="462">
        <v>0</v>
      </c>
      <c r="AL47" s="463">
        <v>0</v>
      </c>
      <c r="AM47" s="464">
        <f t="shared" si="6"/>
        <v>0</v>
      </c>
      <c r="AN47" s="461"/>
      <c r="AO47" s="462">
        <v>0</v>
      </c>
      <c r="AP47" s="463">
        <v>0</v>
      </c>
      <c r="AQ47" s="464">
        <f t="shared" si="7"/>
        <v>0</v>
      </c>
      <c r="AR47" s="465">
        <f t="shared" si="13"/>
        <v>0</v>
      </c>
      <c r="AS47" s="464">
        <f t="shared" si="14"/>
        <v>0</v>
      </c>
      <c r="AT47" s="483">
        <v>0</v>
      </c>
      <c r="AU47" s="494">
        <f>[1]Budżet!K39</f>
        <v>0</v>
      </c>
      <c r="AV47" s="490">
        <f>[1]Budżet!K39-[1]Budżet!M39</f>
        <v>0</v>
      </c>
      <c r="AW47" s="490" t="str">
        <f t="shared" si="15"/>
        <v>OK</v>
      </c>
      <c r="AX47" s="491" t="str">
        <f t="shared" si="0"/>
        <v>OK</v>
      </c>
      <c r="AY47" s="491" t="str">
        <f t="shared" si="8"/>
        <v>Wartość wkładu własnego spójna z SOWA EFS</v>
      </c>
      <c r="AZ47" s="493" t="str">
        <f t="shared" si="9"/>
        <v>Wartość ogółem spójna z SOWA EFS</v>
      </c>
      <c r="BA47" s="457"/>
      <c r="BB47" s="466">
        <f t="shared" si="16"/>
        <v>0</v>
      </c>
      <c r="BC47" s="466">
        <f t="shared" si="17"/>
        <v>0</v>
      </c>
      <c r="BD47" s="466">
        <f t="shared" si="18"/>
        <v>0</v>
      </c>
      <c r="BE47" s="466"/>
      <c r="BF47" s="466"/>
      <c r="BG47" s="466"/>
    </row>
    <row r="48" spans="1:66" ht="75" customHeight="1">
      <c r="A48" s="438" t="s">
        <v>1142</v>
      </c>
      <c r="B48" s="438">
        <f>[1]Budżet!B40</f>
        <v>0</v>
      </c>
      <c r="C48" s="479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1"/>
      <c r="Q48" s="462">
        <v>0</v>
      </c>
      <c r="R48" s="463">
        <v>0</v>
      </c>
      <c r="S48" s="464">
        <f t="shared" si="1"/>
        <v>0</v>
      </c>
      <c r="T48" s="461"/>
      <c r="U48" s="462">
        <v>0</v>
      </c>
      <c r="V48" s="463">
        <v>0</v>
      </c>
      <c r="W48" s="464">
        <f t="shared" si="2"/>
        <v>0</v>
      </c>
      <c r="X48" s="461"/>
      <c r="Y48" s="462">
        <v>0</v>
      </c>
      <c r="Z48" s="463">
        <v>0</v>
      </c>
      <c r="AA48" s="464">
        <f t="shared" si="3"/>
        <v>0</v>
      </c>
      <c r="AB48" s="461"/>
      <c r="AC48" s="462">
        <v>0</v>
      </c>
      <c r="AD48" s="463">
        <v>0</v>
      </c>
      <c r="AE48" s="464">
        <f t="shared" si="4"/>
        <v>0</v>
      </c>
      <c r="AF48" s="461"/>
      <c r="AG48" s="462">
        <v>0</v>
      </c>
      <c r="AH48" s="463">
        <v>0</v>
      </c>
      <c r="AI48" s="464">
        <f t="shared" si="5"/>
        <v>0</v>
      </c>
      <c r="AJ48" s="461"/>
      <c r="AK48" s="462">
        <v>0</v>
      </c>
      <c r="AL48" s="463">
        <v>0</v>
      </c>
      <c r="AM48" s="464">
        <f t="shared" si="6"/>
        <v>0</v>
      </c>
      <c r="AN48" s="461"/>
      <c r="AO48" s="462">
        <v>0</v>
      </c>
      <c r="AP48" s="463">
        <v>0</v>
      </c>
      <c r="AQ48" s="464">
        <f t="shared" si="7"/>
        <v>0</v>
      </c>
      <c r="AR48" s="465">
        <f t="shared" si="13"/>
        <v>0</v>
      </c>
      <c r="AS48" s="464">
        <f t="shared" si="14"/>
        <v>0</v>
      </c>
      <c r="AT48" s="483">
        <v>0</v>
      </c>
      <c r="AU48" s="494">
        <f>[1]Budżet!K40</f>
        <v>0</v>
      </c>
      <c r="AV48" s="490">
        <f>[1]Budżet!K40-[1]Budżet!M40</f>
        <v>0</v>
      </c>
      <c r="AW48" s="490" t="str">
        <f t="shared" si="15"/>
        <v>OK</v>
      </c>
      <c r="AX48" s="491" t="str">
        <f t="shared" si="0"/>
        <v>OK</v>
      </c>
      <c r="AY48" s="491" t="str">
        <f t="shared" si="8"/>
        <v>Wartość wkładu własnego spójna z SOWA EFS</v>
      </c>
      <c r="AZ48" s="493" t="str">
        <f t="shared" si="9"/>
        <v>Wartość ogółem spójna z SOWA EFS</v>
      </c>
      <c r="BA48" s="457"/>
      <c r="BB48" s="466">
        <f t="shared" si="16"/>
        <v>0</v>
      </c>
      <c r="BC48" s="466">
        <f t="shared" si="17"/>
        <v>0</v>
      </c>
      <c r="BD48" s="466">
        <f t="shared" si="18"/>
        <v>0</v>
      </c>
      <c r="BE48" s="466"/>
      <c r="BF48" s="466"/>
      <c r="BG48" s="466"/>
    </row>
    <row r="49" spans="1:59" ht="75" customHeight="1">
      <c r="A49" s="438" t="s">
        <v>1143</v>
      </c>
      <c r="B49" s="438">
        <f>[1]Budżet!B41</f>
        <v>0</v>
      </c>
      <c r="C49" s="479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1"/>
      <c r="Q49" s="462">
        <v>0</v>
      </c>
      <c r="R49" s="463">
        <v>0</v>
      </c>
      <c r="S49" s="464">
        <f t="shared" si="1"/>
        <v>0</v>
      </c>
      <c r="T49" s="461"/>
      <c r="U49" s="462">
        <v>0</v>
      </c>
      <c r="V49" s="463">
        <v>0</v>
      </c>
      <c r="W49" s="464">
        <f t="shared" si="2"/>
        <v>0</v>
      </c>
      <c r="X49" s="461"/>
      <c r="Y49" s="462">
        <v>0</v>
      </c>
      <c r="Z49" s="463">
        <v>0</v>
      </c>
      <c r="AA49" s="464">
        <f t="shared" si="3"/>
        <v>0</v>
      </c>
      <c r="AB49" s="461"/>
      <c r="AC49" s="462">
        <v>0</v>
      </c>
      <c r="AD49" s="463">
        <v>0</v>
      </c>
      <c r="AE49" s="464">
        <f t="shared" si="4"/>
        <v>0</v>
      </c>
      <c r="AF49" s="461"/>
      <c r="AG49" s="462">
        <v>0</v>
      </c>
      <c r="AH49" s="463">
        <v>0</v>
      </c>
      <c r="AI49" s="464">
        <f t="shared" si="5"/>
        <v>0</v>
      </c>
      <c r="AJ49" s="461"/>
      <c r="AK49" s="462">
        <v>0</v>
      </c>
      <c r="AL49" s="463">
        <v>0</v>
      </c>
      <c r="AM49" s="464">
        <f t="shared" si="6"/>
        <v>0</v>
      </c>
      <c r="AN49" s="461"/>
      <c r="AO49" s="462">
        <v>0</v>
      </c>
      <c r="AP49" s="463">
        <v>0</v>
      </c>
      <c r="AQ49" s="464">
        <f t="shared" si="7"/>
        <v>0</v>
      </c>
      <c r="AR49" s="465">
        <f t="shared" si="13"/>
        <v>0</v>
      </c>
      <c r="AS49" s="464">
        <f t="shared" si="14"/>
        <v>0</v>
      </c>
      <c r="AT49" s="483">
        <v>0</v>
      </c>
      <c r="AU49" s="494">
        <f>[1]Budżet!K41</f>
        <v>0</v>
      </c>
      <c r="AV49" s="490">
        <f>[1]Budżet!K41-[1]Budżet!M41</f>
        <v>0</v>
      </c>
      <c r="AW49" s="490" t="str">
        <f t="shared" si="15"/>
        <v>OK</v>
      </c>
      <c r="AX49" s="491" t="str">
        <f t="shared" si="0"/>
        <v>OK</v>
      </c>
      <c r="AY49" s="491" t="str">
        <f t="shared" si="8"/>
        <v>Wartość wkładu własnego spójna z SOWA EFS</v>
      </c>
      <c r="AZ49" s="493" t="str">
        <f t="shared" si="9"/>
        <v>Wartość ogółem spójna z SOWA EFS</v>
      </c>
      <c r="BA49" s="457"/>
      <c r="BB49" s="466">
        <f t="shared" si="16"/>
        <v>0</v>
      </c>
      <c r="BC49" s="466">
        <f t="shared" si="17"/>
        <v>0</v>
      </c>
      <c r="BD49" s="466">
        <f t="shared" si="18"/>
        <v>0</v>
      </c>
      <c r="BE49" s="466"/>
      <c r="BF49" s="466"/>
      <c r="BG49" s="466"/>
    </row>
    <row r="50" spans="1:59" ht="75" customHeight="1">
      <c r="A50" s="438" t="s">
        <v>1144</v>
      </c>
      <c r="B50" s="438">
        <f>[1]Budżet!B42</f>
        <v>0</v>
      </c>
      <c r="C50" s="479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1"/>
      <c r="Q50" s="462">
        <v>0</v>
      </c>
      <c r="R50" s="463">
        <v>0</v>
      </c>
      <c r="S50" s="464">
        <f t="shared" si="1"/>
        <v>0</v>
      </c>
      <c r="T50" s="461"/>
      <c r="U50" s="462">
        <v>0</v>
      </c>
      <c r="V50" s="463">
        <v>0</v>
      </c>
      <c r="W50" s="464">
        <f t="shared" si="2"/>
        <v>0</v>
      </c>
      <c r="X50" s="461"/>
      <c r="Y50" s="462">
        <v>0</v>
      </c>
      <c r="Z50" s="463">
        <v>0</v>
      </c>
      <c r="AA50" s="464">
        <f t="shared" si="3"/>
        <v>0</v>
      </c>
      <c r="AB50" s="461"/>
      <c r="AC50" s="462">
        <v>0</v>
      </c>
      <c r="AD50" s="463">
        <v>0</v>
      </c>
      <c r="AE50" s="464">
        <f t="shared" si="4"/>
        <v>0</v>
      </c>
      <c r="AF50" s="461"/>
      <c r="AG50" s="462">
        <v>0</v>
      </c>
      <c r="AH50" s="463">
        <v>0</v>
      </c>
      <c r="AI50" s="464">
        <f t="shared" si="5"/>
        <v>0</v>
      </c>
      <c r="AJ50" s="461"/>
      <c r="AK50" s="462">
        <v>0</v>
      </c>
      <c r="AL50" s="463">
        <v>0</v>
      </c>
      <c r="AM50" s="464">
        <f t="shared" si="6"/>
        <v>0</v>
      </c>
      <c r="AN50" s="461"/>
      <c r="AO50" s="462">
        <v>0</v>
      </c>
      <c r="AP50" s="463">
        <v>0</v>
      </c>
      <c r="AQ50" s="464">
        <f t="shared" si="7"/>
        <v>0</v>
      </c>
      <c r="AR50" s="465">
        <f t="shared" si="13"/>
        <v>0</v>
      </c>
      <c r="AS50" s="464">
        <f t="shared" si="14"/>
        <v>0</v>
      </c>
      <c r="AT50" s="483">
        <v>0</v>
      </c>
      <c r="AU50" s="494">
        <f>[1]Budżet!K42</f>
        <v>0</v>
      </c>
      <c r="AV50" s="490">
        <f>[1]Budżet!K42-[1]Budżet!M42</f>
        <v>0</v>
      </c>
      <c r="AW50" s="490" t="str">
        <f t="shared" si="15"/>
        <v>OK</v>
      </c>
      <c r="AX50" s="491" t="str">
        <f t="shared" si="0"/>
        <v>OK</v>
      </c>
      <c r="AY50" s="491" t="str">
        <f t="shared" si="8"/>
        <v>Wartość wkładu własnego spójna z SOWA EFS</v>
      </c>
      <c r="AZ50" s="493" t="str">
        <f t="shared" si="9"/>
        <v>Wartość ogółem spójna z SOWA EFS</v>
      </c>
      <c r="BA50" s="457"/>
      <c r="BB50" s="466">
        <f t="shared" si="16"/>
        <v>0</v>
      </c>
      <c r="BC50" s="466">
        <f t="shared" si="17"/>
        <v>0</v>
      </c>
      <c r="BD50" s="466">
        <f t="shared" si="18"/>
        <v>0</v>
      </c>
      <c r="BE50" s="466"/>
      <c r="BF50" s="466"/>
      <c r="BG50" s="466"/>
    </row>
    <row r="51" spans="1:59" ht="75" customHeight="1">
      <c r="A51" s="438" t="s">
        <v>1145</v>
      </c>
      <c r="B51" s="438">
        <f>[1]Budżet!B43</f>
        <v>0</v>
      </c>
      <c r="C51" s="479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1"/>
      <c r="Q51" s="462">
        <v>0</v>
      </c>
      <c r="R51" s="463">
        <v>0</v>
      </c>
      <c r="S51" s="464">
        <f t="shared" si="1"/>
        <v>0</v>
      </c>
      <c r="T51" s="461"/>
      <c r="U51" s="462">
        <v>0</v>
      </c>
      <c r="V51" s="463">
        <v>0</v>
      </c>
      <c r="W51" s="464">
        <f t="shared" si="2"/>
        <v>0</v>
      </c>
      <c r="X51" s="461"/>
      <c r="Y51" s="462">
        <v>0</v>
      </c>
      <c r="Z51" s="463">
        <v>0</v>
      </c>
      <c r="AA51" s="464">
        <f t="shared" si="3"/>
        <v>0</v>
      </c>
      <c r="AB51" s="461"/>
      <c r="AC51" s="462">
        <v>0</v>
      </c>
      <c r="AD51" s="463">
        <v>0</v>
      </c>
      <c r="AE51" s="464">
        <f t="shared" si="4"/>
        <v>0</v>
      </c>
      <c r="AF51" s="461"/>
      <c r="AG51" s="462">
        <v>0</v>
      </c>
      <c r="AH51" s="463">
        <v>0</v>
      </c>
      <c r="AI51" s="464">
        <f t="shared" si="5"/>
        <v>0</v>
      </c>
      <c r="AJ51" s="461"/>
      <c r="AK51" s="462">
        <v>0</v>
      </c>
      <c r="AL51" s="463">
        <v>0</v>
      </c>
      <c r="AM51" s="464">
        <f t="shared" si="6"/>
        <v>0</v>
      </c>
      <c r="AN51" s="461"/>
      <c r="AO51" s="462">
        <v>0</v>
      </c>
      <c r="AP51" s="463">
        <v>0</v>
      </c>
      <c r="AQ51" s="464">
        <f t="shared" si="7"/>
        <v>0</v>
      </c>
      <c r="AR51" s="465">
        <f t="shared" si="13"/>
        <v>0</v>
      </c>
      <c r="AS51" s="464">
        <f t="shared" si="14"/>
        <v>0</v>
      </c>
      <c r="AT51" s="483">
        <v>0</v>
      </c>
      <c r="AU51" s="494">
        <f>[1]Budżet!K43</f>
        <v>0</v>
      </c>
      <c r="AV51" s="490">
        <f>[1]Budżet!K43-[1]Budżet!M43</f>
        <v>0</v>
      </c>
      <c r="AW51" s="490" t="str">
        <f t="shared" si="15"/>
        <v>OK</v>
      </c>
      <c r="AX51" s="491" t="str">
        <f t="shared" si="0"/>
        <v>OK</v>
      </c>
      <c r="AY51" s="491" t="str">
        <f t="shared" si="8"/>
        <v>Wartość wkładu własnego spójna z SOWA EFS</v>
      </c>
      <c r="AZ51" s="493" t="str">
        <f t="shared" si="9"/>
        <v>Wartość ogółem spójna z SOWA EFS</v>
      </c>
      <c r="BA51" s="457"/>
      <c r="BB51" s="466">
        <f t="shared" si="16"/>
        <v>0</v>
      </c>
      <c r="BC51" s="466">
        <f t="shared" si="17"/>
        <v>0</v>
      </c>
      <c r="BD51" s="466">
        <f t="shared" si="18"/>
        <v>0</v>
      </c>
      <c r="BE51" s="466"/>
      <c r="BF51" s="466"/>
      <c r="BG51" s="466"/>
    </row>
    <row r="52" spans="1:59" ht="75" customHeight="1">
      <c r="A52" s="438" t="s">
        <v>1146</v>
      </c>
      <c r="B52" s="438">
        <f>[1]Budżet!B44</f>
        <v>0</v>
      </c>
      <c r="C52" s="479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1"/>
      <c r="Q52" s="462">
        <v>0</v>
      </c>
      <c r="R52" s="463">
        <v>0</v>
      </c>
      <c r="S52" s="464">
        <f t="shared" si="1"/>
        <v>0</v>
      </c>
      <c r="T52" s="461"/>
      <c r="U52" s="462">
        <v>0</v>
      </c>
      <c r="V52" s="463">
        <v>0</v>
      </c>
      <c r="W52" s="464">
        <f t="shared" si="2"/>
        <v>0</v>
      </c>
      <c r="X52" s="461"/>
      <c r="Y52" s="462">
        <v>0</v>
      </c>
      <c r="Z52" s="463">
        <v>0</v>
      </c>
      <c r="AA52" s="464">
        <f t="shared" si="3"/>
        <v>0</v>
      </c>
      <c r="AB52" s="461"/>
      <c r="AC52" s="462">
        <v>0</v>
      </c>
      <c r="AD52" s="463">
        <v>0</v>
      </c>
      <c r="AE52" s="464">
        <f t="shared" si="4"/>
        <v>0</v>
      </c>
      <c r="AF52" s="461"/>
      <c r="AG52" s="462">
        <v>0</v>
      </c>
      <c r="AH52" s="463">
        <v>0</v>
      </c>
      <c r="AI52" s="464">
        <f t="shared" si="5"/>
        <v>0</v>
      </c>
      <c r="AJ52" s="461"/>
      <c r="AK52" s="462">
        <v>0</v>
      </c>
      <c r="AL52" s="463">
        <v>0</v>
      </c>
      <c r="AM52" s="464">
        <f t="shared" si="6"/>
        <v>0</v>
      </c>
      <c r="AN52" s="461"/>
      <c r="AO52" s="462">
        <v>0</v>
      </c>
      <c r="AP52" s="463">
        <v>0</v>
      </c>
      <c r="AQ52" s="464">
        <f t="shared" si="7"/>
        <v>0</v>
      </c>
      <c r="AR52" s="465">
        <f t="shared" si="13"/>
        <v>0</v>
      </c>
      <c r="AS52" s="464">
        <f t="shared" si="14"/>
        <v>0</v>
      </c>
      <c r="AT52" s="483">
        <v>0</v>
      </c>
      <c r="AU52" s="494">
        <f>[1]Budżet!K44</f>
        <v>0</v>
      </c>
      <c r="AV52" s="490">
        <f>[1]Budżet!K44-[1]Budżet!M44</f>
        <v>0</v>
      </c>
      <c r="AW52" s="490" t="str">
        <f t="shared" si="15"/>
        <v>OK</v>
      </c>
      <c r="AX52" s="491" t="str">
        <f t="shared" si="0"/>
        <v>OK</v>
      </c>
      <c r="AY52" s="491" t="str">
        <f t="shared" si="8"/>
        <v>Wartość wkładu własnego spójna z SOWA EFS</v>
      </c>
      <c r="AZ52" s="493" t="str">
        <f t="shared" si="9"/>
        <v>Wartość ogółem spójna z SOWA EFS</v>
      </c>
      <c r="BA52" s="457"/>
      <c r="BB52" s="466">
        <f t="shared" si="16"/>
        <v>0</v>
      </c>
      <c r="BC52" s="466">
        <f t="shared" si="17"/>
        <v>0</v>
      </c>
      <c r="BD52" s="466">
        <f t="shared" si="18"/>
        <v>0</v>
      </c>
      <c r="BE52" s="466"/>
      <c r="BF52" s="466"/>
      <c r="BG52" s="466"/>
    </row>
    <row r="53" spans="1:59" ht="75" customHeight="1">
      <c r="A53" s="438" t="s">
        <v>1147</v>
      </c>
      <c r="B53" s="438">
        <f>[1]Budżet!B45</f>
        <v>0</v>
      </c>
      <c r="C53" s="479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1"/>
      <c r="Q53" s="462">
        <v>0</v>
      </c>
      <c r="R53" s="463">
        <v>0</v>
      </c>
      <c r="S53" s="464">
        <f t="shared" si="1"/>
        <v>0</v>
      </c>
      <c r="T53" s="461"/>
      <c r="U53" s="462">
        <v>0</v>
      </c>
      <c r="V53" s="463">
        <v>0</v>
      </c>
      <c r="W53" s="464">
        <f t="shared" si="2"/>
        <v>0</v>
      </c>
      <c r="X53" s="461"/>
      <c r="Y53" s="462">
        <v>0</v>
      </c>
      <c r="Z53" s="463">
        <v>0</v>
      </c>
      <c r="AA53" s="464">
        <f t="shared" si="3"/>
        <v>0</v>
      </c>
      <c r="AB53" s="461"/>
      <c r="AC53" s="462">
        <v>0</v>
      </c>
      <c r="AD53" s="463">
        <v>0</v>
      </c>
      <c r="AE53" s="464">
        <f t="shared" si="4"/>
        <v>0</v>
      </c>
      <c r="AF53" s="461"/>
      <c r="AG53" s="462">
        <v>0</v>
      </c>
      <c r="AH53" s="463">
        <v>0</v>
      </c>
      <c r="AI53" s="464">
        <f t="shared" si="5"/>
        <v>0</v>
      </c>
      <c r="AJ53" s="461"/>
      <c r="AK53" s="462">
        <v>0</v>
      </c>
      <c r="AL53" s="463">
        <v>0</v>
      </c>
      <c r="AM53" s="464">
        <f t="shared" si="6"/>
        <v>0</v>
      </c>
      <c r="AN53" s="461"/>
      <c r="AO53" s="462">
        <v>0</v>
      </c>
      <c r="AP53" s="463">
        <v>0</v>
      </c>
      <c r="AQ53" s="464">
        <f t="shared" si="7"/>
        <v>0</v>
      </c>
      <c r="AR53" s="465">
        <f t="shared" si="13"/>
        <v>0</v>
      </c>
      <c r="AS53" s="464">
        <f t="shared" si="14"/>
        <v>0</v>
      </c>
      <c r="AT53" s="483">
        <v>0</v>
      </c>
      <c r="AU53" s="494">
        <f>[1]Budżet!K45</f>
        <v>0</v>
      </c>
      <c r="AV53" s="490">
        <f>[1]Budżet!K45-[1]Budżet!M45</f>
        <v>0</v>
      </c>
      <c r="AW53" s="490" t="str">
        <f t="shared" si="15"/>
        <v>OK</v>
      </c>
      <c r="AX53" s="491" t="str">
        <f t="shared" si="0"/>
        <v>OK</v>
      </c>
      <c r="AY53" s="491" t="str">
        <f t="shared" si="8"/>
        <v>Wartość wkładu własnego spójna z SOWA EFS</v>
      </c>
      <c r="AZ53" s="493" t="str">
        <f t="shared" si="9"/>
        <v>Wartość ogółem spójna z SOWA EFS</v>
      </c>
      <c r="BA53" s="457"/>
      <c r="BB53" s="466">
        <f t="shared" si="16"/>
        <v>0</v>
      </c>
      <c r="BC53" s="466">
        <f t="shared" si="17"/>
        <v>0</v>
      </c>
      <c r="BD53" s="466">
        <f t="shared" si="18"/>
        <v>0</v>
      </c>
      <c r="BE53" s="466"/>
      <c r="BF53" s="466"/>
      <c r="BG53" s="466"/>
    </row>
    <row r="54" spans="1:59" ht="75" customHeight="1">
      <c r="A54" s="438" t="s">
        <v>1148</v>
      </c>
      <c r="B54" s="438">
        <f>[1]Budżet!B46</f>
        <v>0</v>
      </c>
      <c r="C54" s="479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1"/>
      <c r="Q54" s="462">
        <v>0</v>
      </c>
      <c r="R54" s="463">
        <v>0</v>
      </c>
      <c r="S54" s="464">
        <f t="shared" si="1"/>
        <v>0</v>
      </c>
      <c r="T54" s="461"/>
      <c r="U54" s="462">
        <v>0</v>
      </c>
      <c r="V54" s="463">
        <v>0</v>
      </c>
      <c r="W54" s="464">
        <f t="shared" si="2"/>
        <v>0</v>
      </c>
      <c r="X54" s="461"/>
      <c r="Y54" s="462">
        <v>0</v>
      </c>
      <c r="Z54" s="463">
        <v>0</v>
      </c>
      <c r="AA54" s="464">
        <f t="shared" si="3"/>
        <v>0</v>
      </c>
      <c r="AB54" s="461"/>
      <c r="AC54" s="462">
        <v>0</v>
      </c>
      <c r="AD54" s="463">
        <v>0</v>
      </c>
      <c r="AE54" s="464">
        <f t="shared" si="4"/>
        <v>0</v>
      </c>
      <c r="AF54" s="461"/>
      <c r="AG54" s="462">
        <v>0</v>
      </c>
      <c r="AH54" s="463">
        <v>0</v>
      </c>
      <c r="AI54" s="464">
        <f t="shared" si="5"/>
        <v>0</v>
      </c>
      <c r="AJ54" s="461"/>
      <c r="AK54" s="462">
        <v>0</v>
      </c>
      <c r="AL54" s="463">
        <v>0</v>
      </c>
      <c r="AM54" s="464">
        <f t="shared" si="6"/>
        <v>0</v>
      </c>
      <c r="AN54" s="461"/>
      <c r="AO54" s="462">
        <v>0</v>
      </c>
      <c r="AP54" s="463">
        <v>0</v>
      </c>
      <c r="AQ54" s="464">
        <f t="shared" si="7"/>
        <v>0</v>
      </c>
      <c r="AR54" s="465">
        <f t="shared" si="13"/>
        <v>0</v>
      </c>
      <c r="AS54" s="464">
        <f t="shared" si="14"/>
        <v>0</v>
      </c>
      <c r="AT54" s="483">
        <v>0</v>
      </c>
      <c r="AU54" s="494">
        <f>[1]Budżet!K46</f>
        <v>0</v>
      </c>
      <c r="AV54" s="490">
        <f>[1]Budżet!K46-[1]Budżet!M46</f>
        <v>0</v>
      </c>
      <c r="AW54" s="490" t="str">
        <f t="shared" si="15"/>
        <v>OK</v>
      </c>
      <c r="AX54" s="491" t="str">
        <f t="shared" si="0"/>
        <v>OK</v>
      </c>
      <c r="AY54" s="491" t="str">
        <f t="shared" si="8"/>
        <v>Wartość wkładu własnego spójna z SOWA EFS</v>
      </c>
      <c r="AZ54" s="493" t="str">
        <f t="shared" si="9"/>
        <v>Wartość ogółem spójna z SOWA EFS</v>
      </c>
      <c r="BA54" s="457"/>
      <c r="BB54" s="466">
        <f t="shared" si="16"/>
        <v>0</v>
      </c>
      <c r="BC54" s="466">
        <f t="shared" si="17"/>
        <v>0</v>
      </c>
      <c r="BD54" s="466">
        <f t="shared" si="18"/>
        <v>0</v>
      </c>
      <c r="BE54" s="466"/>
      <c r="BF54" s="466"/>
      <c r="BG54" s="466"/>
    </row>
    <row r="55" spans="1:59" ht="75" customHeight="1">
      <c r="A55" s="438" t="s">
        <v>1149</v>
      </c>
      <c r="B55" s="438">
        <f>[1]Budżet!B47</f>
        <v>0</v>
      </c>
      <c r="C55" s="479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1"/>
      <c r="Q55" s="462">
        <v>0</v>
      </c>
      <c r="R55" s="463">
        <v>0</v>
      </c>
      <c r="S55" s="464">
        <f t="shared" si="1"/>
        <v>0</v>
      </c>
      <c r="T55" s="461"/>
      <c r="U55" s="462">
        <v>0</v>
      </c>
      <c r="V55" s="463">
        <v>0</v>
      </c>
      <c r="W55" s="464">
        <f t="shared" si="2"/>
        <v>0</v>
      </c>
      <c r="X55" s="461"/>
      <c r="Y55" s="462">
        <v>0</v>
      </c>
      <c r="Z55" s="463">
        <v>0</v>
      </c>
      <c r="AA55" s="464">
        <f t="shared" si="3"/>
        <v>0</v>
      </c>
      <c r="AB55" s="461"/>
      <c r="AC55" s="462">
        <v>0</v>
      </c>
      <c r="AD55" s="463">
        <v>0</v>
      </c>
      <c r="AE55" s="464">
        <f t="shared" si="4"/>
        <v>0</v>
      </c>
      <c r="AF55" s="461"/>
      <c r="AG55" s="462">
        <v>0</v>
      </c>
      <c r="AH55" s="463">
        <v>0</v>
      </c>
      <c r="AI55" s="464">
        <f t="shared" si="5"/>
        <v>0</v>
      </c>
      <c r="AJ55" s="461"/>
      <c r="AK55" s="462">
        <v>0</v>
      </c>
      <c r="AL55" s="463">
        <v>0</v>
      </c>
      <c r="AM55" s="464">
        <f t="shared" si="6"/>
        <v>0</v>
      </c>
      <c r="AN55" s="461"/>
      <c r="AO55" s="462">
        <v>0</v>
      </c>
      <c r="AP55" s="463">
        <v>0</v>
      </c>
      <c r="AQ55" s="464">
        <f t="shared" si="7"/>
        <v>0</v>
      </c>
      <c r="AR55" s="465">
        <f t="shared" si="13"/>
        <v>0</v>
      </c>
      <c r="AS55" s="464">
        <f t="shared" si="14"/>
        <v>0</v>
      </c>
      <c r="AT55" s="483">
        <v>0</v>
      </c>
      <c r="AU55" s="494">
        <f>[1]Budżet!K47</f>
        <v>0</v>
      </c>
      <c r="AV55" s="490">
        <f>[1]Budżet!K47-[1]Budżet!M47</f>
        <v>0</v>
      </c>
      <c r="AW55" s="490" t="str">
        <f t="shared" si="15"/>
        <v>OK</v>
      </c>
      <c r="AX55" s="491" t="str">
        <f t="shared" si="0"/>
        <v>OK</v>
      </c>
      <c r="AY55" s="491" t="str">
        <f t="shared" si="8"/>
        <v>Wartość wkładu własnego spójna z SOWA EFS</v>
      </c>
      <c r="AZ55" s="493" t="str">
        <f t="shared" si="9"/>
        <v>Wartość ogółem spójna z SOWA EFS</v>
      </c>
      <c r="BA55" s="457"/>
      <c r="BB55" s="466">
        <f t="shared" si="16"/>
        <v>0</v>
      </c>
      <c r="BC55" s="466">
        <f t="shared" si="17"/>
        <v>0</v>
      </c>
      <c r="BD55" s="466">
        <f t="shared" si="18"/>
        <v>0</v>
      </c>
      <c r="BE55" s="466"/>
      <c r="BF55" s="466"/>
      <c r="BG55" s="466"/>
    </row>
    <row r="56" spans="1:59" ht="75" customHeight="1">
      <c r="A56" s="438" t="s">
        <v>1150</v>
      </c>
      <c r="B56" s="438">
        <f>[1]Budżet!B48</f>
        <v>0</v>
      </c>
      <c r="C56" s="479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1"/>
      <c r="Q56" s="462">
        <v>0</v>
      </c>
      <c r="R56" s="463">
        <v>0</v>
      </c>
      <c r="S56" s="464">
        <f t="shared" si="1"/>
        <v>0</v>
      </c>
      <c r="T56" s="461"/>
      <c r="U56" s="462">
        <v>0</v>
      </c>
      <c r="V56" s="463">
        <v>0</v>
      </c>
      <c r="W56" s="464">
        <f t="shared" si="2"/>
        <v>0</v>
      </c>
      <c r="X56" s="461"/>
      <c r="Y56" s="462">
        <v>0</v>
      </c>
      <c r="Z56" s="463">
        <v>0</v>
      </c>
      <c r="AA56" s="464">
        <f t="shared" si="3"/>
        <v>0</v>
      </c>
      <c r="AB56" s="461"/>
      <c r="AC56" s="462">
        <v>0</v>
      </c>
      <c r="AD56" s="463">
        <v>0</v>
      </c>
      <c r="AE56" s="464">
        <f t="shared" si="4"/>
        <v>0</v>
      </c>
      <c r="AF56" s="461"/>
      <c r="AG56" s="462">
        <v>0</v>
      </c>
      <c r="AH56" s="463">
        <v>0</v>
      </c>
      <c r="AI56" s="464">
        <f t="shared" si="5"/>
        <v>0</v>
      </c>
      <c r="AJ56" s="461"/>
      <c r="AK56" s="462">
        <v>0</v>
      </c>
      <c r="AL56" s="463">
        <v>0</v>
      </c>
      <c r="AM56" s="464">
        <f t="shared" si="6"/>
        <v>0</v>
      </c>
      <c r="AN56" s="461"/>
      <c r="AO56" s="462">
        <v>0</v>
      </c>
      <c r="AP56" s="463">
        <v>0</v>
      </c>
      <c r="AQ56" s="464">
        <f t="shared" si="7"/>
        <v>0</v>
      </c>
      <c r="AR56" s="465">
        <f t="shared" si="13"/>
        <v>0</v>
      </c>
      <c r="AS56" s="464">
        <f t="shared" si="14"/>
        <v>0</v>
      </c>
      <c r="AT56" s="483">
        <v>0</v>
      </c>
      <c r="AU56" s="494">
        <f>[1]Budżet!K48</f>
        <v>0</v>
      </c>
      <c r="AV56" s="490">
        <f>[1]Budżet!K48-[1]Budżet!M48</f>
        <v>0</v>
      </c>
      <c r="AW56" s="490" t="str">
        <f t="shared" si="15"/>
        <v>OK</v>
      </c>
      <c r="AX56" s="491" t="str">
        <f t="shared" si="0"/>
        <v>OK</v>
      </c>
      <c r="AY56" s="491" t="str">
        <f t="shared" si="8"/>
        <v>Wartość wkładu własnego spójna z SOWA EFS</v>
      </c>
      <c r="AZ56" s="493" t="str">
        <f t="shared" si="9"/>
        <v>Wartość ogółem spójna z SOWA EFS</v>
      </c>
      <c r="BA56" s="457"/>
      <c r="BB56" s="466">
        <f t="shared" si="16"/>
        <v>0</v>
      </c>
      <c r="BC56" s="466">
        <f t="shared" si="17"/>
        <v>0</v>
      </c>
      <c r="BD56" s="466">
        <f t="shared" si="18"/>
        <v>0</v>
      </c>
      <c r="BE56" s="466"/>
      <c r="BF56" s="466"/>
      <c r="BG56" s="466"/>
    </row>
    <row r="57" spans="1:59" ht="75" customHeight="1">
      <c r="A57" s="438" t="s">
        <v>1151</v>
      </c>
      <c r="B57" s="438">
        <f>[1]Budżet!B49</f>
        <v>0</v>
      </c>
      <c r="C57" s="479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1"/>
      <c r="Q57" s="462">
        <v>0</v>
      </c>
      <c r="R57" s="463">
        <v>0</v>
      </c>
      <c r="S57" s="464">
        <f t="shared" si="1"/>
        <v>0</v>
      </c>
      <c r="T57" s="461"/>
      <c r="U57" s="462">
        <v>0</v>
      </c>
      <c r="V57" s="463">
        <v>0</v>
      </c>
      <c r="W57" s="464">
        <f t="shared" si="2"/>
        <v>0</v>
      </c>
      <c r="X57" s="461"/>
      <c r="Y57" s="462">
        <v>0</v>
      </c>
      <c r="Z57" s="463">
        <v>0</v>
      </c>
      <c r="AA57" s="464">
        <f t="shared" si="3"/>
        <v>0</v>
      </c>
      <c r="AB57" s="461"/>
      <c r="AC57" s="462">
        <v>0</v>
      </c>
      <c r="AD57" s="463">
        <v>0</v>
      </c>
      <c r="AE57" s="464">
        <f t="shared" si="4"/>
        <v>0</v>
      </c>
      <c r="AF57" s="461"/>
      <c r="AG57" s="462">
        <v>0</v>
      </c>
      <c r="AH57" s="463">
        <v>0</v>
      </c>
      <c r="AI57" s="464">
        <f t="shared" si="5"/>
        <v>0</v>
      </c>
      <c r="AJ57" s="461"/>
      <c r="AK57" s="462">
        <v>0</v>
      </c>
      <c r="AL57" s="463">
        <v>0</v>
      </c>
      <c r="AM57" s="464">
        <f t="shared" si="6"/>
        <v>0</v>
      </c>
      <c r="AN57" s="461"/>
      <c r="AO57" s="462">
        <v>0</v>
      </c>
      <c r="AP57" s="463">
        <v>0</v>
      </c>
      <c r="AQ57" s="464">
        <f t="shared" si="7"/>
        <v>0</v>
      </c>
      <c r="AR57" s="465">
        <f t="shared" si="13"/>
        <v>0</v>
      </c>
      <c r="AS57" s="464">
        <f t="shared" si="14"/>
        <v>0</v>
      </c>
      <c r="AT57" s="483">
        <v>0</v>
      </c>
      <c r="AU57" s="494">
        <f>[1]Budżet!K49</f>
        <v>0</v>
      </c>
      <c r="AV57" s="490">
        <f>[1]Budżet!K49-[1]Budżet!M49</f>
        <v>0</v>
      </c>
      <c r="AW57" s="490" t="str">
        <f t="shared" si="15"/>
        <v>OK</v>
      </c>
      <c r="AX57" s="491" t="str">
        <f t="shared" si="0"/>
        <v>OK</v>
      </c>
      <c r="AY57" s="491" t="str">
        <f t="shared" si="8"/>
        <v>Wartość wkładu własnego spójna z SOWA EFS</v>
      </c>
      <c r="AZ57" s="493" t="str">
        <f t="shared" si="9"/>
        <v>Wartość ogółem spójna z SOWA EFS</v>
      </c>
      <c r="BA57" s="457"/>
      <c r="BB57" s="466">
        <f t="shared" si="16"/>
        <v>0</v>
      </c>
      <c r="BC57" s="466">
        <f t="shared" si="17"/>
        <v>0</v>
      </c>
      <c r="BD57" s="466">
        <f t="shared" si="18"/>
        <v>0</v>
      </c>
      <c r="BE57" s="466"/>
      <c r="BF57" s="466"/>
      <c r="BG57" s="466"/>
    </row>
    <row r="58" spans="1:59" ht="75" customHeight="1">
      <c r="A58" s="438" t="s">
        <v>1152</v>
      </c>
      <c r="B58" s="438">
        <f>[1]Budżet!B50</f>
        <v>0</v>
      </c>
      <c r="C58" s="479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1"/>
      <c r="Q58" s="462">
        <v>0</v>
      </c>
      <c r="R58" s="463">
        <v>0</v>
      </c>
      <c r="S58" s="464">
        <f t="shared" si="1"/>
        <v>0</v>
      </c>
      <c r="T58" s="461"/>
      <c r="U58" s="462">
        <v>0</v>
      </c>
      <c r="V58" s="463">
        <v>0</v>
      </c>
      <c r="W58" s="464">
        <f t="shared" si="2"/>
        <v>0</v>
      </c>
      <c r="X58" s="461"/>
      <c r="Y58" s="462">
        <v>0</v>
      </c>
      <c r="Z58" s="463">
        <v>0</v>
      </c>
      <c r="AA58" s="464">
        <f t="shared" si="3"/>
        <v>0</v>
      </c>
      <c r="AB58" s="461"/>
      <c r="AC58" s="462">
        <v>0</v>
      </c>
      <c r="AD58" s="463">
        <v>0</v>
      </c>
      <c r="AE58" s="464">
        <f t="shared" si="4"/>
        <v>0</v>
      </c>
      <c r="AF58" s="461"/>
      <c r="AG58" s="462">
        <v>0</v>
      </c>
      <c r="AH58" s="463">
        <v>0</v>
      </c>
      <c r="AI58" s="464">
        <f t="shared" si="5"/>
        <v>0</v>
      </c>
      <c r="AJ58" s="461"/>
      <c r="AK58" s="462">
        <v>0</v>
      </c>
      <c r="AL58" s="463">
        <v>0</v>
      </c>
      <c r="AM58" s="464">
        <f t="shared" si="6"/>
        <v>0</v>
      </c>
      <c r="AN58" s="461"/>
      <c r="AO58" s="462">
        <v>0</v>
      </c>
      <c r="AP58" s="463">
        <v>0</v>
      </c>
      <c r="AQ58" s="464">
        <f t="shared" si="7"/>
        <v>0</v>
      </c>
      <c r="AR58" s="465">
        <f t="shared" si="13"/>
        <v>0</v>
      </c>
      <c r="AS58" s="464">
        <f t="shared" si="14"/>
        <v>0</v>
      </c>
      <c r="AT58" s="483">
        <v>0</v>
      </c>
      <c r="AU58" s="494">
        <f>[1]Budżet!K50</f>
        <v>0</v>
      </c>
      <c r="AV58" s="490">
        <f>[1]Budżet!K50-[1]Budżet!M50</f>
        <v>0</v>
      </c>
      <c r="AW58" s="490" t="str">
        <f t="shared" si="15"/>
        <v>OK</v>
      </c>
      <c r="AX58" s="491" t="str">
        <f t="shared" si="0"/>
        <v>OK</v>
      </c>
      <c r="AY58" s="491" t="str">
        <f t="shared" si="8"/>
        <v>Wartość wkładu własnego spójna z SOWA EFS</v>
      </c>
      <c r="AZ58" s="493" t="str">
        <f t="shared" si="9"/>
        <v>Wartość ogółem spójna z SOWA EFS</v>
      </c>
      <c r="BA58" s="457"/>
      <c r="BB58" s="466">
        <f t="shared" si="16"/>
        <v>0</v>
      </c>
      <c r="BC58" s="466">
        <f t="shared" si="17"/>
        <v>0</v>
      </c>
      <c r="BD58" s="466">
        <f t="shared" si="18"/>
        <v>0</v>
      </c>
      <c r="BE58" s="466"/>
      <c r="BF58" s="466"/>
      <c r="BG58" s="466"/>
    </row>
    <row r="59" spans="1:59" ht="75" customHeight="1">
      <c r="A59" s="438" t="s">
        <v>1153</v>
      </c>
      <c r="B59" s="438">
        <f>[1]Budżet!B51</f>
        <v>0</v>
      </c>
      <c r="C59" s="479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1"/>
      <c r="Q59" s="462">
        <v>0</v>
      </c>
      <c r="R59" s="463">
        <v>0</v>
      </c>
      <c r="S59" s="464">
        <f t="shared" si="1"/>
        <v>0</v>
      </c>
      <c r="T59" s="461"/>
      <c r="U59" s="462">
        <v>0</v>
      </c>
      <c r="V59" s="463">
        <v>0</v>
      </c>
      <c r="W59" s="464">
        <f t="shared" si="2"/>
        <v>0</v>
      </c>
      <c r="X59" s="461"/>
      <c r="Y59" s="462">
        <v>0</v>
      </c>
      <c r="Z59" s="463">
        <v>0</v>
      </c>
      <c r="AA59" s="464">
        <f t="shared" si="3"/>
        <v>0</v>
      </c>
      <c r="AB59" s="461"/>
      <c r="AC59" s="462">
        <v>0</v>
      </c>
      <c r="AD59" s="463">
        <v>0</v>
      </c>
      <c r="AE59" s="464">
        <f t="shared" si="4"/>
        <v>0</v>
      </c>
      <c r="AF59" s="461"/>
      <c r="AG59" s="462">
        <v>0</v>
      </c>
      <c r="AH59" s="463">
        <v>0</v>
      </c>
      <c r="AI59" s="464">
        <f t="shared" si="5"/>
        <v>0</v>
      </c>
      <c r="AJ59" s="461"/>
      <c r="AK59" s="462">
        <v>0</v>
      </c>
      <c r="AL59" s="463">
        <v>0</v>
      </c>
      <c r="AM59" s="464">
        <f t="shared" si="6"/>
        <v>0</v>
      </c>
      <c r="AN59" s="461"/>
      <c r="AO59" s="462">
        <v>0</v>
      </c>
      <c r="AP59" s="463">
        <v>0</v>
      </c>
      <c r="AQ59" s="464">
        <f t="shared" si="7"/>
        <v>0</v>
      </c>
      <c r="AR59" s="465">
        <f t="shared" si="13"/>
        <v>0</v>
      </c>
      <c r="AS59" s="464">
        <f t="shared" si="14"/>
        <v>0</v>
      </c>
      <c r="AT59" s="483">
        <v>0</v>
      </c>
      <c r="AU59" s="494">
        <f>[1]Budżet!K51</f>
        <v>0</v>
      </c>
      <c r="AV59" s="490">
        <f>[1]Budżet!K51-[1]Budżet!M51</f>
        <v>0</v>
      </c>
      <c r="AW59" s="490" t="str">
        <f t="shared" si="15"/>
        <v>OK</v>
      </c>
      <c r="AX59" s="491" t="str">
        <f t="shared" si="0"/>
        <v>OK</v>
      </c>
      <c r="AY59" s="491" t="str">
        <f t="shared" si="8"/>
        <v>Wartość wkładu własnego spójna z SOWA EFS</v>
      </c>
      <c r="AZ59" s="493" t="str">
        <f t="shared" si="9"/>
        <v>Wartość ogółem spójna z SOWA EFS</v>
      </c>
      <c r="BA59" s="457"/>
      <c r="BB59" s="466">
        <f t="shared" si="16"/>
        <v>0</v>
      </c>
      <c r="BC59" s="466">
        <f t="shared" si="17"/>
        <v>0</v>
      </c>
      <c r="BD59" s="466">
        <f t="shared" si="18"/>
        <v>0</v>
      </c>
      <c r="BE59" s="466"/>
      <c r="BF59" s="466"/>
      <c r="BG59" s="466"/>
    </row>
    <row r="60" spans="1:59" ht="75" customHeight="1">
      <c r="A60" s="438" t="s">
        <v>1154</v>
      </c>
      <c r="B60" s="438">
        <f>[1]Budżet!B52</f>
        <v>0</v>
      </c>
      <c r="C60" s="479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1"/>
      <c r="Q60" s="462">
        <v>0</v>
      </c>
      <c r="R60" s="463">
        <v>0</v>
      </c>
      <c r="S60" s="464">
        <f t="shared" si="1"/>
        <v>0</v>
      </c>
      <c r="T60" s="461"/>
      <c r="U60" s="462">
        <v>0</v>
      </c>
      <c r="V60" s="463">
        <v>0</v>
      </c>
      <c r="W60" s="464">
        <f t="shared" si="2"/>
        <v>0</v>
      </c>
      <c r="X60" s="461"/>
      <c r="Y60" s="462">
        <v>0</v>
      </c>
      <c r="Z60" s="463">
        <v>0</v>
      </c>
      <c r="AA60" s="464">
        <f t="shared" si="3"/>
        <v>0</v>
      </c>
      <c r="AB60" s="461"/>
      <c r="AC60" s="462">
        <v>0</v>
      </c>
      <c r="AD60" s="463">
        <v>0</v>
      </c>
      <c r="AE60" s="464">
        <f t="shared" si="4"/>
        <v>0</v>
      </c>
      <c r="AF60" s="461"/>
      <c r="AG60" s="462">
        <v>0</v>
      </c>
      <c r="AH60" s="463">
        <v>0</v>
      </c>
      <c r="AI60" s="464">
        <f t="shared" si="5"/>
        <v>0</v>
      </c>
      <c r="AJ60" s="461"/>
      <c r="AK60" s="462">
        <v>0</v>
      </c>
      <c r="AL60" s="463">
        <v>0</v>
      </c>
      <c r="AM60" s="464">
        <f t="shared" si="6"/>
        <v>0</v>
      </c>
      <c r="AN60" s="461"/>
      <c r="AO60" s="462">
        <v>0</v>
      </c>
      <c r="AP60" s="463">
        <v>0</v>
      </c>
      <c r="AQ60" s="464">
        <f t="shared" si="7"/>
        <v>0</v>
      </c>
      <c r="AR60" s="465">
        <f t="shared" si="13"/>
        <v>0</v>
      </c>
      <c r="AS60" s="464">
        <f t="shared" si="14"/>
        <v>0</v>
      </c>
      <c r="AT60" s="483">
        <v>0</v>
      </c>
      <c r="AU60" s="494">
        <f>[1]Budżet!K52</f>
        <v>0</v>
      </c>
      <c r="AV60" s="490">
        <f>[1]Budżet!K52-[1]Budżet!M52</f>
        <v>0</v>
      </c>
      <c r="AW60" s="490" t="str">
        <f t="shared" si="15"/>
        <v>OK</v>
      </c>
      <c r="AX60" s="491" t="str">
        <f t="shared" si="0"/>
        <v>OK</v>
      </c>
      <c r="AY60" s="491" t="str">
        <f t="shared" si="8"/>
        <v>Wartość wkładu własnego spójna z SOWA EFS</v>
      </c>
      <c r="AZ60" s="493" t="str">
        <f t="shared" si="9"/>
        <v>Wartość ogółem spójna z SOWA EFS</v>
      </c>
      <c r="BA60" s="457"/>
      <c r="BB60" s="466">
        <f t="shared" si="16"/>
        <v>0</v>
      </c>
      <c r="BC60" s="466">
        <f t="shared" si="17"/>
        <v>0</v>
      </c>
      <c r="BD60" s="466">
        <f t="shared" si="18"/>
        <v>0</v>
      </c>
      <c r="BE60" s="466"/>
      <c r="BF60" s="466"/>
      <c r="BG60" s="466"/>
    </row>
    <row r="61" spans="1:59" ht="75" customHeight="1">
      <c r="A61" s="438" t="s">
        <v>1155</v>
      </c>
      <c r="B61" s="438">
        <f>[1]Budżet!B53</f>
        <v>0</v>
      </c>
      <c r="C61" s="479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1"/>
      <c r="Q61" s="462">
        <v>0</v>
      </c>
      <c r="R61" s="463">
        <v>0</v>
      </c>
      <c r="S61" s="464">
        <f t="shared" si="1"/>
        <v>0</v>
      </c>
      <c r="T61" s="461"/>
      <c r="U61" s="462">
        <v>0</v>
      </c>
      <c r="V61" s="463">
        <v>0</v>
      </c>
      <c r="W61" s="464">
        <f t="shared" si="2"/>
        <v>0</v>
      </c>
      <c r="X61" s="461"/>
      <c r="Y61" s="462">
        <v>0</v>
      </c>
      <c r="Z61" s="463">
        <v>0</v>
      </c>
      <c r="AA61" s="464">
        <f t="shared" si="3"/>
        <v>0</v>
      </c>
      <c r="AB61" s="461"/>
      <c r="AC61" s="462">
        <v>0</v>
      </c>
      <c r="AD61" s="463">
        <v>0</v>
      </c>
      <c r="AE61" s="464">
        <f t="shared" si="4"/>
        <v>0</v>
      </c>
      <c r="AF61" s="461"/>
      <c r="AG61" s="462">
        <v>0</v>
      </c>
      <c r="AH61" s="463">
        <v>0</v>
      </c>
      <c r="AI61" s="464">
        <f t="shared" si="5"/>
        <v>0</v>
      </c>
      <c r="AJ61" s="461"/>
      <c r="AK61" s="462">
        <v>0</v>
      </c>
      <c r="AL61" s="463">
        <v>0</v>
      </c>
      <c r="AM61" s="464">
        <f t="shared" si="6"/>
        <v>0</v>
      </c>
      <c r="AN61" s="461"/>
      <c r="AO61" s="462">
        <v>0</v>
      </c>
      <c r="AP61" s="463">
        <v>0</v>
      </c>
      <c r="AQ61" s="464">
        <f t="shared" si="7"/>
        <v>0</v>
      </c>
      <c r="AR61" s="465">
        <f t="shared" si="13"/>
        <v>0</v>
      </c>
      <c r="AS61" s="464">
        <f t="shared" si="14"/>
        <v>0</v>
      </c>
      <c r="AT61" s="483">
        <v>0</v>
      </c>
      <c r="AU61" s="494">
        <f>[1]Budżet!K53</f>
        <v>0</v>
      </c>
      <c r="AV61" s="490">
        <f>[1]Budżet!K53-[1]Budżet!M53</f>
        <v>0</v>
      </c>
      <c r="AW61" s="490" t="str">
        <f t="shared" si="15"/>
        <v>OK</v>
      </c>
      <c r="AX61" s="491" t="str">
        <f t="shared" si="0"/>
        <v>OK</v>
      </c>
      <c r="AY61" s="491" t="str">
        <f t="shared" si="8"/>
        <v>Wartość wkładu własnego spójna z SOWA EFS</v>
      </c>
      <c r="AZ61" s="493" t="str">
        <f t="shared" si="9"/>
        <v>Wartość ogółem spójna z SOWA EFS</v>
      </c>
      <c r="BA61" s="457"/>
      <c r="BB61" s="466">
        <f t="shared" si="16"/>
        <v>0</v>
      </c>
      <c r="BC61" s="466">
        <f t="shared" si="17"/>
        <v>0</v>
      </c>
      <c r="BD61" s="466">
        <f t="shared" si="18"/>
        <v>0</v>
      </c>
      <c r="BE61" s="466"/>
      <c r="BF61" s="466"/>
      <c r="BG61" s="466"/>
    </row>
    <row r="62" spans="1:59" ht="75" customHeight="1">
      <c r="A62" s="438" t="s">
        <v>1156</v>
      </c>
      <c r="B62" s="438">
        <f>[1]Budżet!B54</f>
        <v>0</v>
      </c>
      <c r="C62" s="479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1"/>
      <c r="Q62" s="462">
        <v>0</v>
      </c>
      <c r="R62" s="463">
        <v>0</v>
      </c>
      <c r="S62" s="464">
        <f t="shared" si="1"/>
        <v>0</v>
      </c>
      <c r="T62" s="461"/>
      <c r="U62" s="462">
        <v>0</v>
      </c>
      <c r="V62" s="463">
        <v>0</v>
      </c>
      <c r="W62" s="464">
        <f t="shared" si="2"/>
        <v>0</v>
      </c>
      <c r="X62" s="461"/>
      <c r="Y62" s="462">
        <v>0</v>
      </c>
      <c r="Z62" s="463">
        <v>0</v>
      </c>
      <c r="AA62" s="464">
        <f t="shared" si="3"/>
        <v>0</v>
      </c>
      <c r="AB62" s="461"/>
      <c r="AC62" s="462">
        <v>0</v>
      </c>
      <c r="AD62" s="463">
        <v>0</v>
      </c>
      <c r="AE62" s="464">
        <f t="shared" si="4"/>
        <v>0</v>
      </c>
      <c r="AF62" s="461"/>
      <c r="AG62" s="462">
        <v>0</v>
      </c>
      <c r="AH62" s="463">
        <v>0</v>
      </c>
      <c r="AI62" s="464">
        <f t="shared" si="5"/>
        <v>0</v>
      </c>
      <c r="AJ62" s="461"/>
      <c r="AK62" s="462">
        <v>0</v>
      </c>
      <c r="AL62" s="463">
        <v>0</v>
      </c>
      <c r="AM62" s="464">
        <f t="shared" si="6"/>
        <v>0</v>
      </c>
      <c r="AN62" s="461"/>
      <c r="AO62" s="462">
        <v>0</v>
      </c>
      <c r="AP62" s="463">
        <v>0</v>
      </c>
      <c r="AQ62" s="464">
        <f t="shared" si="7"/>
        <v>0</v>
      </c>
      <c r="AR62" s="465">
        <f t="shared" si="13"/>
        <v>0</v>
      </c>
      <c r="AS62" s="464">
        <f t="shared" si="14"/>
        <v>0</v>
      </c>
      <c r="AT62" s="483">
        <v>0</v>
      </c>
      <c r="AU62" s="494">
        <f>[1]Budżet!K54</f>
        <v>0</v>
      </c>
      <c r="AV62" s="490">
        <f>[1]Budżet!K54-[1]Budżet!M54</f>
        <v>0</v>
      </c>
      <c r="AW62" s="490" t="str">
        <f t="shared" si="15"/>
        <v>OK</v>
      </c>
      <c r="AX62" s="491" t="str">
        <f t="shared" si="0"/>
        <v>OK</v>
      </c>
      <c r="AY62" s="491" t="str">
        <f t="shared" si="8"/>
        <v>Wartość wkładu własnego spójna z SOWA EFS</v>
      </c>
      <c r="AZ62" s="493" t="str">
        <f t="shared" si="9"/>
        <v>Wartość ogółem spójna z SOWA EFS</v>
      </c>
      <c r="BA62" s="457"/>
      <c r="BB62" s="466">
        <f t="shared" si="16"/>
        <v>0</v>
      </c>
      <c r="BC62" s="466">
        <f t="shared" si="17"/>
        <v>0</v>
      </c>
      <c r="BD62" s="466">
        <f t="shared" si="18"/>
        <v>0</v>
      </c>
      <c r="BE62" s="466"/>
      <c r="BF62" s="466"/>
      <c r="BG62" s="466"/>
    </row>
    <row r="63" spans="1:59" ht="75" customHeight="1">
      <c r="A63" s="438" t="s">
        <v>1157</v>
      </c>
      <c r="B63" s="438">
        <f>[1]Budżet!B55</f>
        <v>0</v>
      </c>
      <c r="C63" s="479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1"/>
      <c r="Q63" s="462">
        <v>0</v>
      </c>
      <c r="R63" s="463">
        <v>0</v>
      </c>
      <c r="S63" s="464">
        <f t="shared" si="1"/>
        <v>0</v>
      </c>
      <c r="T63" s="461"/>
      <c r="U63" s="462">
        <v>0</v>
      </c>
      <c r="V63" s="463">
        <v>0</v>
      </c>
      <c r="W63" s="464">
        <f t="shared" si="2"/>
        <v>0</v>
      </c>
      <c r="X63" s="461"/>
      <c r="Y63" s="462">
        <v>0</v>
      </c>
      <c r="Z63" s="463">
        <v>0</v>
      </c>
      <c r="AA63" s="464">
        <f t="shared" si="3"/>
        <v>0</v>
      </c>
      <c r="AB63" s="461"/>
      <c r="AC63" s="462">
        <v>0</v>
      </c>
      <c r="AD63" s="463">
        <v>0</v>
      </c>
      <c r="AE63" s="464">
        <f t="shared" si="4"/>
        <v>0</v>
      </c>
      <c r="AF63" s="461"/>
      <c r="AG63" s="462">
        <v>0</v>
      </c>
      <c r="AH63" s="463">
        <v>0</v>
      </c>
      <c r="AI63" s="464">
        <f t="shared" si="5"/>
        <v>0</v>
      </c>
      <c r="AJ63" s="461"/>
      <c r="AK63" s="462">
        <v>0</v>
      </c>
      <c r="AL63" s="463">
        <v>0</v>
      </c>
      <c r="AM63" s="464">
        <f t="shared" si="6"/>
        <v>0</v>
      </c>
      <c r="AN63" s="461"/>
      <c r="AO63" s="462">
        <v>0</v>
      </c>
      <c r="AP63" s="463">
        <v>0</v>
      </c>
      <c r="AQ63" s="464">
        <f t="shared" si="7"/>
        <v>0</v>
      </c>
      <c r="AR63" s="465">
        <f t="shared" si="13"/>
        <v>0</v>
      </c>
      <c r="AS63" s="464">
        <f t="shared" si="14"/>
        <v>0</v>
      </c>
      <c r="AT63" s="483">
        <v>0</v>
      </c>
      <c r="AU63" s="494">
        <f>[1]Budżet!K55</f>
        <v>0</v>
      </c>
      <c r="AV63" s="490">
        <f>[1]Budżet!K55-[1]Budżet!M55</f>
        <v>0</v>
      </c>
      <c r="AW63" s="490" t="str">
        <f t="shared" si="15"/>
        <v>OK</v>
      </c>
      <c r="AX63" s="491" t="str">
        <f t="shared" si="0"/>
        <v>OK</v>
      </c>
      <c r="AY63" s="491" t="str">
        <f t="shared" si="8"/>
        <v>Wartość wkładu własnego spójna z SOWA EFS</v>
      </c>
      <c r="AZ63" s="493" t="str">
        <f t="shared" si="9"/>
        <v>Wartość ogółem spójna z SOWA EFS</v>
      </c>
      <c r="BA63" s="457"/>
      <c r="BB63" s="466">
        <f t="shared" si="16"/>
        <v>0</v>
      </c>
      <c r="BC63" s="466">
        <f t="shared" si="17"/>
        <v>0</v>
      </c>
      <c r="BD63" s="466">
        <f t="shared" si="18"/>
        <v>0</v>
      </c>
      <c r="BE63" s="466"/>
      <c r="BF63" s="466"/>
      <c r="BG63" s="466"/>
    </row>
    <row r="64" spans="1:59" ht="75" customHeight="1">
      <c r="A64" s="438" t="s">
        <v>1158</v>
      </c>
      <c r="B64" s="438">
        <f>[1]Budżet!B56</f>
        <v>0</v>
      </c>
      <c r="C64" s="479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1"/>
      <c r="Q64" s="462">
        <v>0</v>
      </c>
      <c r="R64" s="463">
        <v>0</v>
      </c>
      <c r="S64" s="464">
        <f t="shared" si="1"/>
        <v>0</v>
      </c>
      <c r="T64" s="461"/>
      <c r="U64" s="462">
        <v>0</v>
      </c>
      <c r="V64" s="463">
        <v>0</v>
      </c>
      <c r="W64" s="464">
        <f t="shared" si="2"/>
        <v>0</v>
      </c>
      <c r="X64" s="461"/>
      <c r="Y64" s="462">
        <v>0</v>
      </c>
      <c r="Z64" s="463">
        <v>0</v>
      </c>
      <c r="AA64" s="464">
        <f t="shared" si="3"/>
        <v>0</v>
      </c>
      <c r="AB64" s="461"/>
      <c r="AC64" s="462">
        <v>0</v>
      </c>
      <c r="AD64" s="463">
        <v>0</v>
      </c>
      <c r="AE64" s="464">
        <f t="shared" si="4"/>
        <v>0</v>
      </c>
      <c r="AF64" s="461"/>
      <c r="AG64" s="462">
        <v>0</v>
      </c>
      <c r="AH64" s="463">
        <v>0</v>
      </c>
      <c r="AI64" s="464">
        <f t="shared" si="5"/>
        <v>0</v>
      </c>
      <c r="AJ64" s="461"/>
      <c r="AK64" s="462">
        <v>0</v>
      </c>
      <c r="AL64" s="463">
        <v>0</v>
      </c>
      <c r="AM64" s="464">
        <f t="shared" si="6"/>
        <v>0</v>
      </c>
      <c r="AN64" s="461"/>
      <c r="AO64" s="462">
        <v>0</v>
      </c>
      <c r="AP64" s="463">
        <v>0</v>
      </c>
      <c r="AQ64" s="464">
        <f t="shared" si="7"/>
        <v>0</v>
      </c>
      <c r="AR64" s="465">
        <f t="shared" si="13"/>
        <v>0</v>
      </c>
      <c r="AS64" s="464">
        <f t="shared" si="14"/>
        <v>0</v>
      </c>
      <c r="AT64" s="483">
        <v>0</v>
      </c>
      <c r="AU64" s="494">
        <f>[1]Budżet!K56</f>
        <v>0</v>
      </c>
      <c r="AV64" s="490">
        <f>[1]Budżet!K56-[1]Budżet!M56</f>
        <v>0</v>
      </c>
      <c r="AW64" s="490" t="str">
        <f t="shared" si="15"/>
        <v>OK</v>
      </c>
      <c r="AX64" s="491" t="str">
        <f t="shared" si="0"/>
        <v>OK</v>
      </c>
      <c r="AY64" s="491" t="str">
        <f t="shared" si="8"/>
        <v>Wartość wkładu własnego spójna z SOWA EFS</v>
      </c>
      <c r="AZ64" s="493" t="str">
        <f t="shared" si="9"/>
        <v>Wartość ogółem spójna z SOWA EFS</v>
      </c>
      <c r="BA64" s="457"/>
      <c r="BB64" s="466">
        <f t="shared" si="16"/>
        <v>0</v>
      </c>
      <c r="BC64" s="466">
        <f t="shared" si="17"/>
        <v>0</v>
      </c>
      <c r="BD64" s="466">
        <f t="shared" si="18"/>
        <v>0</v>
      </c>
      <c r="BE64" s="466"/>
      <c r="BF64" s="466"/>
      <c r="BG64" s="466"/>
    </row>
    <row r="65" spans="1:59" ht="75" customHeight="1">
      <c r="A65" s="438" t="s">
        <v>1159</v>
      </c>
      <c r="B65" s="438">
        <f>[1]Budżet!B57</f>
        <v>0</v>
      </c>
      <c r="C65" s="479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1"/>
      <c r="Q65" s="462">
        <v>0</v>
      </c>
      <c r="R65" s="463">
        <v>0</v>
      </c>
      <c r="S65" s="464">
        <f t="shared" si="1"/>
        <v>0</v>
      </c>
      <c r="T65" s="461"/>
      <c r="U65" s="462">
        <v>0</v>
      </c>
      <c r="V65" s="463">
        <v>0</v>
      </c>
      <c r="W65" s="464">
        <f t="shared" si="2"/>
        <v>0</v>
      </c>
      <c r="X65" s="461"/>
      <c r="Y65" s="462">
        <v>0</v>
      </c>
      <c r="Z65" s="463">
        <v>0</v>
      </c>
      <c r="AA65" s="464">
        <f t="shared" si="3"/>
        <v>0</v>
      </c>
      <c r="AB65" s="461"/>
      <c r="AC65" s="462">
        <v>0</v>
      </c>
      <c r="AD65" s="463">
        <v>0</v>
      </c>
      <c r="AE65" s="464">
        <f t="shared" si="4"/>
        <v>0</v>
      </c>
      <c r="AF65" s="461"/>
      <c r="AG65" s="462">
        <v>0</v>
      </c>
      <c r="AH65" s="463">
        <v>0</v>
      </c>
      <c r="AI65" s="464">
        <f t="shared" si="5"/>
        <v>0</v>
      </c>
      <c r="AJ65" s="461"/>
      <c r="AK65" s="462">
        <v>0</v>
      </c>
      <c r="AL65" s="463">
        <v>0</v>
      </c>
      <c r="AM65" s="464">
        <f t="shared" si="6"/>
        <v>0</v>
      </c>
      <c r="AN65" s="461"/>
      <c r="AO65" s="462">
        <v>0</v>
      </c>
      <c r="AP65" s="463">
        <v>0</v>
      </c>
      <c r="AQ65" s="464">
        <f t="shared" si="7"/>
        <v>0</v>
      </c>
      <c r="AR65" s="465">
        <f t="shared" si="13"/>
        <v>0</v>
      </c>
      <c r="AS65" s="464">
        <f t="shared" si="14"/>
        <v>0</v>
      </c>
      <c r="AT65" s="483">
        <v>0</v>
      </c>
      <c r="AU65" s="494">
        <f>[1]Budżet!K57</f>
        <v>0</v>
      </c>
      <c r="AV65" s="490">
        <f>[1]Budżet!K57-[1]Budżet!M57</f>
        <v>0</v>
      </c>
      <c r="AW65" s="490" t="str">
        <f t="shared" si="15"/>
        <v>OK</v>
      </c>
      <c r="AX65" s="491" t="str">
        <f t="shared" si="0"/>
        <v>OK</v>
      </c>
      <c r="AY65" s="491" t="str">
        <f t="shared" si="8"/>
        <v>Wartość wkładu własnego spójna z SOWA EFS</v>
      </c>
      <c r="AZ65" s="493" t="str">
        <f t="shared" si="9"/>
        <v>Wartość ogółem spójna z SOWA EFS</v>
      </c>
      <c r="BA65" s="457"/>
      <c r="BB65" s="466">
        <f t="shared" si="16"/>
        <v>0</v>
      </c>
      <c r="BC65" s="466">
        <f t="shared" si="17"/>
        <v>0</v>
      </c>
      <c r="BD65" s="466">
        <f t="shared" si="18"/>
        <v>0</v>
      </c>
      <c r="BE65" s="466"/>
      <c r="BF65" s="466"/>
      <c r="BG65" s="466"/>
    </row>
    <row r="66" spans="1:59" ht="75" customHeight="1">
      <c r="A66" s="438" t="s">
        <v>1160</v>
      </c>
      <c r="B66" s="438">
        <f>[1]Budżet!B58</f>
        <v>0</v>
      </c>
      <c r="C66" s="479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1"/>
      <c r="Q66" s="462">
        <v>0</v>
      </c>
      <c r="R66" s="463">
        <v>0</v>
      </c>
      <c r="S66" s="464">
        <f t="shared" si="1"/>
        <v>0</v>
      </c>
      <c r="T66" s="461"/>
      <c r="U66" s="462">
        <v>0</v>
      </c>
      <c r="V66" s="463">
        <v>0</v>
      </c>
      <c r="W66" s="464">
        <f t="shared" si="2"/>
        <v>0</v>
      </c>
      <c r="X66" s="461"/>
      <c r="Y66" s="462">
        <v>0</v>
      </c>
      <c r="Z66" s="463">
        <v>0</v>
      </c>
      <c r="AA66" s="464">
        <f t="shared" si="3"/>
        <v>0</v>
      </c>
      <c r="AB66" s="461"/>
      <c r="AC66" s="462">
        <v>0</v>
      </c>
      <c r="AD66" s="463">
        <v>0</v>
      </c>
      <c r="AE66" s="464">
        <f t="shared" si="4"/>
        <v>0</v>
      </c>
      <c r="AF66" s="461"/>
      <c r="AG66" s="462">
        <v>0</v>
      </c>
      <c r="AH66" s="463">
        <v>0</v>
      </c>
      <c r="AI66" s="464">
        <f t="shared" si="5"/>
        <v>0</v>
      </c>
      <c r="AJ66" s="461"/>
      <c r="AK66" s="462">
        <v>0</v>
      </c>
      <c r="AL66" s="463">
        <v>0</v>
      </c>
      <c r="AM66" s="464">
        <f t="shared" si="6"/>
        <v>0</v>
      </c>
      <c r="AN66" s="461"/>
      <c r="AO66" s="462">
        <v>0</v>
      </c>
      <c r="AP66" s="463">
        <v>0</v>
      </c>
      <c r="AQ66" s="464">
        <f t="shared" si="7"/>
        <v>0</v>
      </c>
      <c r="AR66" s="465">
        <f t="shared" si="13"/>
        <v>0</v>
      </c>
      <c r="AS66" s="464">
        <f t="shared" si="14"/>
        <v>0</v>
      </c>
      <c r="AT66" s="483">
        <v>0</v>
      </c>
      <c r="AU66" s="494">
        <f>[1]Budżet!K58</f>
        <v>0</v>
      </c>
      <c r="AV66" s="490">
        <f>[1]Budżet!K58-[1]Budżet!M58</f>
        <v>0</v>
      </c>
      <c r="AW66" s="490" t="str">
        <f t="shared" si="15"/>
        <v>OK</v>
      </c>
      <c r="AX66" s="491" t="str">
        <f t="shared" si="0"/>
        <v>OK</v>
      </c>
      <c r="AY66" s="491" t="str">
        <f t="shared" si="8"/>
        <v>Wartość wkładu własnego spójna z SOWA EFS</v>
      </c>
      <c r="AZ66" s="493" t="str">
        <f t="shared" si="9"/>
        <v>Wartość ogółem spójna z SOWA EFS</v>
      </c>
      <c r="BA66" s="457"/>
      <c r="BB66" s="466">
        <f t="shared" si="16"/>
        <v>0</v>
      </c>
      <c r="BC66" s="466">
        <f t="shared" si="17"/>
        <v>0</v>
      </c>
      <c r="BD66" s="466">
        <f t="shared" si="18"/>
        <v>0</v>
      </c>
      <c r="BE66" s="466"/>
      <c r="BF66" s="466"/>
      <c r="BG66" s="466"/>
    </row>
    <row r="67" spans="1:59" ht="75" customHeight="1">
      <c r="A67" s="438" t="s">
        <v>1161</v>
      </c>
      <c r="B67" s="438">
        <f>[1]Budżet!B59</f>
        <v>0</v>
      </c>
      <c r="C67" s="479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1"/>
      <c r="Q67" s="462">
        <v>0</v>
      </c>
      <c r="R67" s="463">
        <v>0</v>
      </c>
      <c r="S67" s="464">
        <f t="shared" si="1"/>
        <v>0</v>
      </c>
      <c r="T67" s="461"/>
      <c r="U67" s="462">
        <v>0</v>
      </c>
      <c r="V67" s="463">
        <v>0</v>
      </c>
      <c r="W67" s="464">
        <f t="shared" si="2"/>
        <v>0</v>
      </c>
      <c r="X67" s="461"/>
      <c r="Y67" s="462">
        <v>0</v>
      </c>
      <c r="Z67" s="463">
        <v>0</v>
      </c>
      <c r="AA67" s="464">
        <f t="shared" si="3"/>
        <v>0</v>
      </c>
      <c r="AB67" s="461"/>
      <c r="AC67" s="462">
        <v>0</v>
      </c>
      <c r="AD67" s="463">
        <v>0</v>
      </c>
      <c r="AE67" s="464">
        <f t="shared" si="4"/>
        <v>0</v>
      </c>
      <c r="AF67" s="461"/>
      <c r="AG67" s="462">
        <v>0</v>
      </c>
      <c r="AH67" s="463">
        <v>0</v>
      </c>
      <c r="AI67" s="464">
        <f t="shared" si="5"/>
        <v>0</v>
      </c>
      <c r="AJ67" s="461"/>
      <c r="AK67" s="462">
        <v>0</v>
      </c>
      <c r="AL67" s="463">
        <v>0</v>
      </c>
      <c r="AM67" s="464">
        <f t="shared" si="6"/>
        <v>0</v>
      </c>
      <c r="AN67" s="461"/>
      <c r="AO67" s="462">
        <v>0</v>
      </c>
      <c r="AP67" s="463">
        <v>0</v>
      </c>
      <c r="AQ67" s="464">
        <f t="shared" si="7"/>
        <v>0</v>
      </c>
      <c r="AR67" s="465">
        <f t="shared" si="13"/>
        <v>0</v>
      </c>
      <c r="AS67" s="464">
        <f t="shared" si="14"/>
        <v>0</v>
      </c>
      <c r="AT67" s="483">
        <v>0</v>
      </c>
      <c r="AU67" s="494">
        <f>[1]Budżet!K59</f>
        <v>0</v>
      </c>
      <c r="AV67" s="490">
        <f>[1]Budżet!K59-[1]Budżet!M59</f>
        <v>0</v>
      </c>
      <c r="AW67" s="490" t="str">
        <f t="shared" si="15"/>
        <v>OK</v>
      </c>
      <c r="AX67" s="491" t="str">
        <f t="shared" si="0"/>
        <v>OK</v>
      </c>
      <c r="AY67" s="491" t="str">
        <f t="shared" si="8"/>
        <v>Wartość wkładu własnego spójna z SOWA EFS</v>
      </c>
      <c r="AZ67" s="493" t="str">
        <f t="shared" si="9"/>
        <v>Wartość ogółem spójna z SOWA EFS</v>
      </c>
      <c r="BA67" s="457"/>
      <c r="BB67" s="466">
        <f t="shared" si="16"/>
        <v>0</v>
      </c>
      <c r="BC67" s="466">
        <f t="shared" si="17"/>
        <v>0</v>
      </c>
      <c r="BD67" s="466">
        <f t="shared" si="18"/>
        <v>0</v>
      </c>
      <c r="BE67" s="466"/>
      <c r="BF67" s="466"/>
      <c r="BG67" s="466"/>
    </row>
    <row r="68" spans="1:59" ht="75" customHeight="1">
      <c r="A68" s="438" t="s">
        <v>1162</v>
      </c>
      <c r="B68" s="438">
        <f>[1]Budżet!B60</f>
        <v>0</v>
      </c>
      <c r="C68" s="479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1"/>
      <c r="Q68" s="462">
        <v>0</v>
      </c>
      <c r="R68" s="463">
        <v>0</v>
      </c>
      <c r="S68" s="464">
        <f t="shared" si="1"/>
        <v>0</v>
      </c>
      <c r="T68" s="461"/>
      <c r="U68" s="462">
        <v>0</v>
      </c>
      <c r="V68" s="463">
        <v>0</v>
      </c>
      <c r="W68" s="464">
        <f t="shared" si="2"/>
        <v>0</v>
      </c>
      <c r="X68" s="461"/>
      <c r="Y68" s="462">
        <v>0</v>
      </c>
      <c r="Z68" s="463">
        <v>0</v>
      </c>
      <c r="AA68" s="464">
        <f t="shared" si="3"/>
        <v>0</v>
      </c>
      <c r="AB68" s="461"/>
      <c r="AC68" s="462">
        <v>0</v>
      </c>
      <c r="AD68" s="463">
        <v>0</v>
      </c>
      <c r="AE68" s="464">
        <f t="shared" si="4"/>
        <v>0</v>
      </c>
      <c r="AF68" s="461"/>
      <c r="AG68" s="462">
        <v>0</v>
      </c>
      <c r="AH68" s="463">
        <v>0</v>
      </c>
      <c r="AI68" s="464">
        <f t="shared" si="5"/>
        <v>0</v>
      </c>
      <c r="AJ68" s="461"/>
      <c r="AK68" s="462">
        <v>0</v>
      </c>
      <c r="AL68" s="463">
        <v>0</v>
      </c>
      <c r="AM68" s="464">
        <f t="shared" si="6"/>
        <v>0</v>
      </c>
      <c r="AN68" s="461"/>
      <c r="AO68" s="462">
        <v>0</v>
      </c>
      <c r="AP68" s="463">
        <v>0</v>
      </c>
      <c r="AQ68" s="464">
        <f t="shared" si="7"/>
        <v>0</v>
      </c>
      <c r="AR68" s="465">
        <f t="shared" si="13"/>
        <v>0</v>
      </c>
      <c r="AS68" s="464">
        <f t="shared" si="14"/>
        <v>0</v>
      </c>
      <c r="AT68" s="483">
        <v>0</v>
      </c>
      <c r="AU68" s="494">
        <f>[1]Budżet!K60</f>
        <v>0</v>
      </c>
      <c r="AV68" s="490">
        <f>[1]Budżet!K60-[1]Budżet!M60</f>
        <v>0</v>
      </c>
      <c r="AW68" s="490" t="str">
        <f t="shared" si="15"/>
        <v>OK</v>
      </c>
      <c r="AX68" s="491" t="str">
        <f t="shared" si="0"/>
        <v>OK</v>
      </c>
      <c r="AY68" s="491" t="str">
        <f t="shared" si="8"/>
        <v>Wartość wkładu własnego spójna z SOWA EFS</v>
      </c>
      <c r="AZ68" s="493" t="str">
        <f t="shared" si="9"/>
        <v>Wartość ogółem spójna z SOWA EFS</v>
      </c>
      <c r="BA68" s="457"/>
      <c r="BB68" s="466">
        <f t="shared" si="16"/>
        <v>0</v>
      </c>
      <c r="BC68" s="466">
        <f t="shared" si="17"/>
        <v>0</v>
      </c>
      <c r="BD68" s="466">
        <f t="shared" si="18"/>
        <v>0</v>
      </c>
      <c r="BE68" s="466"/>
      <c r="BF68" s="466"/>
      <c r="BG68" s="466"/>
    </row>
    <row r="69" spans="1:59" ht="75" customHeight="1">
      <c r="A69" s="438" t="s">
        <v>1163</v>
      </c>
      <c r="B69" s="438">
        <f>[1]Budżet!B61</f>
        <v>0</v>
      </c>
      <c r="C69" s="479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1"/>
      <c r="Q69" s="462">
        <v>0</v>
      </c>
      <c r="R69" s="463">
        <v>0</v>
      </c>
      <c r="S69" s="464">
        <f t="shared" si="1"/>
        <v>0</v>
      </c>
      <c r="T69" s="461"/>
      <c r="U69" s="462">
        <v>0</v>
      </c>
      <c r="V69" s="463">
        <v>0</v>
      </c>
      <c r="W69" s="464">
        <f t="shared" si="2"/>
        <v>0</v>
      </c>
      <c r="X69" s="461"/>
      <c r="Y69" s="462">
        <v>0</v>
      </c>
      <c r="Z69" s="463">
        <v>0</v>
      </c>
      <c r="AA69" s="464">
        <f t="shared" si="3"/>
        <v>0</v>
      </c>
      <c r="AB69" s="461"/>
      <c r="AC69" s="462">
        <v>0</v>
      </c>
      <c r="AD69" s="463">
        <v>0</v>
      </c>
      <c r="AE69" s="464">
        <f t="shared" si="4"/>
        <v>0</v>
      </c>
      <c r="AF69" s="461"/>
      <c r="AG69" s="462">
        <v>0</v>
      </c>
      <c r="AH69" s="463">
        <v>0</v>
      </c>
      <c r="AI69" s="464">
        <f t="shared" si="5"/>
        <v>0</v>
      </c>
      <c r="AJ69" s="461"/>
      <c r="AK69" s="462">
        <v>0</v>
      </c>
      <c r="AL69" s="463">
        <v>0</v>
      </c>
      <c r="AM69" s="464">
        <f t="shared" si="6"/>
        <v>0</v>
      </c>
      <c r="AN69" s="461"/>
      <c r="AO69" s="462">
        <v>0</v>
      </c>
      <c r="AP69" s="463">
        <v>0</v>
      </c>
      <c r="AQ69" s="464">
        <f t="shared" si="7"/>
        <v>0</v>
      </c>
      <c r="AR69" s="465">
        <f t="shared" si="13"/>
        <v>0</v>
      </c>
      <c r="AS69" s="464">
        <f t="shared" si="14"/>
        <v>0</v>
      </c>
      <c r="AT69" s="483">
        <v>0</v>
      </c>
      <c r="AU69" s="494">
        <f>[1]Budżet!K61</f>
        <v>0</v>
      </c>
      <c r="AV69" s="490">
        <f>[1]Budżet!K61-[1]Budżet!M61</f>
        <v>0</v>
      </c>
      <c r="AW69" s="490" t="str">
        <f t="shared" si="15"/>
        <v>OK</v>
      </c>
      <c r="AX69" s="491" t="str">
        <f t="shared" si="0"/>
        <v>OK</v>
      </c>
      <c r="AY69" s="491" t="str">
        <f t="shared" si="8"/>
        <v>Wartość wkładu własnego spójna z SOWA EFS</v>
      </c>
      <c r="AZ69" s="493" t="str">
        <f t="shared" si="9"/>
        <v>Wartość ogółem spójna z SOWA EFS</v>
      </c>
      <c r="BA69" s="457"/>
      <c r="BB69" s="466">
        <f t="shared" si="16"/>
        <v>0</v>
      </c>
      <c r="BC69" s="466">
        <f t="shared" si="17"/>
        <v>0</v>
      </c>
      <c r="BD69" s="466">
        <f t="shared" si="18"/>
        <v>0</v>
      </c>
      <c r="BE69" s="466"/>
      <c r="BF69" s="466"/>
      <c r="BG69" s="466"/>
    </row>
    <row r="70" spans="1:59" ht="75" customHeight="1">
      <c r="A70" s="438" t="s">
        <v>1164</v>
      </c>
      <c r="B70" s="438">
        <f>[1]Budżet!B62</f>
        <v>0</v>
      </c>
      <c r="C70" s="479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1"/>
      <c r="Q70" s="462">
        <v>0</v>
      </c>
      <c r="R70" s="463">
        <v>0</v>
      </c>
      <c r="S70" s="464">
        <f t="shared" si="1"/>
        <v>0</v>
      </c>
      <c r="T70" s="461"/>
      <c r="U70" s="462">
        <v>0</v>
      </c>
      <c r="V70" s="463">
        <v>0</v>
      </c>
      <c r="W70" s="464">
        <f t="shared" si="2"/>
        <v>0</v>
      </c>
      <c r="X70" s="461"/>
      <c r="Y70" s="462">
        <v>0</v>
      </c>
      <c r="Z70" s="463">
        <v>0</v>
      </c>
      <c r="AA70" s="464">
        <f t="shared" si="3"/>
        <v>0</v>
      </c>
      <c r="AB70" s="461"/>
      <c r="AC70" s="462">
        <v>0</v>
      </c>
      <c r="AD70" s="463">
        <v>0</v>
      </c>
      <c r="AE70" s="464">
        <f t="shared" si="4"/>
        <v>0</v>
      </c>
      <c r="AF70" s="461"/>
      <c r="AG70" s="462">
        <v>0</v>
      </c>
      <c r="AH70" s="463">
        <v>0</v>
      </c>
      <c r="AI70" s="464">
        <f t="shared" si="5"/>
        <v>0</v>
      </c>
      <c r="AJ70" s="461"/>
      <c r="AK70" s="462">
        <v>0</v>
      </c>
      <c r="AL70" s="463">
        <v>0</v>
      </c>
      <c r="AM70" s="464">
        <f t="shared" si="6"/>
        <v>0</v>
      </c>
      <c r="AN70" s="461"/>
      <c r="AO70" s="462">
        <v>0</v>
      </c>
      <c r="AP70" s="463">
        <v>0</v>
      </c>
      <c r="AQ70" s="464">
        <f t="shared" si="7"/>
        <v>0</v>
      </c>
      <c r="AR70" s="465">
        <f t="shared" si="13"/>
        <v>0</v>
      </c>
      <c r="AS70" s="464">
        <f t="shared" si="14"/>
        <v>0</v>
      </c>
      <c r="AT70" s="483">
        <v>0</v>
      </c>
      <c r="AU70" s="494">
        <f>[1]Budżet!K62</f>
        <v>0</v>
      </c>
      <c r="AV70" s="490">
        <f>[1]Budżet!K62-[1]Budżet!M62</f>
        <v>0</v>
      </c>
      <c r="AW70" s="490" t="str">
        <f t="shared" si="15"/>
        <v>OK</v>
      </c>
      <c r="AX70" s="491" t="str">
        <f t="shared" si="0"/>
        <v>OK</v>
      </c>
      <c r="AY70" s="491" t="str">
        <f t="shared" si="8"/>
        <v>Wartość wkładu własnego spójna z SOWA EFS</v>
      </c>
      <c r="AZ70" s="493" t="str">
        <f t="shared" si="9"/>
        <v>Wartość ogółem spójna z SOWA EFS</v>
      </c>
      <c r="BA70" s="457"/>
      <c r="BB70" s="466">
        <f t="shared" si="16"/>
        <v>0</v>
      </c>
      <c r="BC70" s="466">
        <f t="shared" si="17"/>
        <v>0</v>
      </c>
      <c r="BD70" s="466">
        <f t="shared" si="18"/>
        <v>0</v>
      </c>
      <c r="BE70" s="466"/>
      <c r="BF70" s="466"/>
      <c r="BG70" s="466"/>
    </row>
    <row r="71" spans="1:59" ht="75" customHeight="1">
      <c r="A71" s="438" t="s">
        <v>1165</v>
      </c>
      <c r="B71" s="438">
        <f>[1]Budżet!B63</f>
        <v>0</v>
      </c>
      <c r="C71" s="479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1"/>
      <c r="Q71" s="462">
        <v>0</v>
      </c>
      <c r="R71" s="463">
        <v>0</v>
      </c>
      <c r="S71" s="464">
        <f t="shared" si="1"/>
        <v>0</v>
      </c>
      <c r="T71" s="461"/>
      <c r="U71" s="462">
        <v>0</v>
      </c>
      <c r="V71" s="463">
        <v>0</v>
      </c>
      <c r="W71" s="464">
        <f t="shared" si="2"/>
        <v>0</v>
      </c>
      <c r="X71" s="461"/>
      <c r="Y71" s="462">
        <v>0</v>
      </c>
      <c r="Z71" s="463">
        <v>0</v>
      </c>
      <c r="AA71" s="464">
        <f t="shared" si="3"/>
        <v>0</v>
      </c>
      <c r="AB71" s="461"/>
      <c r="AC71" s="462">
        <v>0</v>
      </c>
      <c r="AD71" s="463">
        <v>0</v>
      </c>
      <c r="AE71" s="464">
        <f t="shared" si="4"/>
        <v>0</v>
      </c>
      <c r="AF71" s="461"/>
      <c r="AG71" s="462">
        <v>0</v>
      </c>
      <c r="AH71" s="463">
        <v>0</v>
      </c>
      <c r="AI71" s="464">
        <f t="shared" si="5"/>
        <v>0</v>
      </c>
      <c r="AJ71" s="461"/>
      <c r="AK71" s="462">
        <v>0</v>
      </c>
      <c r="AL71" s="463">
        <v>0</v>
      </c>
      <c r="AM71" s="464">
        <f t="shared" si="6"/>
        <v>0</v>
      </c>
      <c r="AN71" s="461"/>
      <c r="AO71" s="462">
        <v>0</v>
      </c>
      <c r="AP71" s="463">
        <v>0</v>
      </c>
      <c r="AQ71" s="464">
        <f t="shared" si="7"/>
        <v>0</v>
      </c>
      <c r="AR71" s="465">
        <f t="shared" si="13"/>
        <v>0</v>
      </c>
      <c r="AS71" s="464">
        <f t="shared" si="14"/>
        <v>0</v>
      </c>
      <c r="AT71" s="483">
        <v>0</v>
      </c>
      <c r="AU71" s="494">
        <f>[1]Budżet!K63</f>
        <v>0</v>
      </c>
      <c r="AV71" s="490">
        <f>[1]Budżet!K63-[1]Budżet!M63</f>
        <v>0</v>
      </c>
      <c r="AW71" s="490" t="str">
        <f t="shared" si="15"/>
        <v>OK</v>
      </c>
      <c r="AX71" s="491" t="str">
        <f t="shared" si="0"/>
        <v>OK</v>
      </c>
      <c r="AY71" s="491" t="str">
        <f t="shared" si="8"/>
        <v>Wartość wkładu własnego spójna z SOWA EFS</v>
      </c>
      <c r="AZ71" s="493" t="str">
        <f t="shared" si="9"/>
        <v>Wartość ogółem spójna z SOWA EFS</v>
      </c>
      <c r="BA71" s="457"/>
      <c r="BB71" s="466">
        <f t="shared" si="16"/>
        <v>0</v>
      </c>
      <c r="BC71" s="466">
        <f t="shared" si="17"/>
        <v>0</v>
      </c>
      <c r="BD71" s="466">
        <f t="shared" si="18"/>
        <v>0</v>
      </c>
      <c r="BE71" s="466"/>
      <c r="BF71" s="466"/>
      <c r="BG71" s="466"/>
    </row>
    <row r="72" spans="1:59" ht="75" customHeight="1">
      <c r="A72" s="438" t="s">
        <v>1166</v>
      </c>
      <c r="B72" s="438">
        <f>[1]Budżet!B64</f>
        <v>0</v>
      </c>
      <c r="C72" s="479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1"/>
      <c r="Q72" s="462">
        <v>0</v>
      </c>
      <c r="R72" s="463">
        <v>0</v>
      </c>
      <c r="S72" s="464">
        <f t="shared" si="1"/>
        <v>0</v>
      </c>
      <c r="T72" s="461"/>
      <c r="U72" s="462">
        <v>0</v>
      </c>
      <c r="V72" s="463">
        <v>0</v>
      </c>
      <c r="W72" s="464">
        <f t="shared" si="2"/>
        <v>0</v>
      </c>
      <c r="X72" s="461"/>
      <c r="Y72" s="462">
        <v>0</v>
      </c>
      <c r="Z72" s="463">
        <v>0</v>
      </c>
      <c r="AA72" s="464">
        <f t="shared" si="3"/>
        <v>0</v>
      </c>
      <c r="AB72" s="461"/>
      <c r="AC72" s="462">
        <v>0</v>
      </c>
      <c r="AD72" s="463">
        <v>0</v>
      </c>
      <c r="AE72" s="464">
        <f t="shared" si="4"/>
        <v>0</v>
      </c>
      <c r="AF72" s="461"/>
      <c r="AG72" s="462">
        <v>0</v>
      </c>
      <c r="AH72" s="463">
        <v>0</v>
      </c>
      <c r="AI72" s="464">
        <f t="shared" si="5"/>
        <v>0</v>
      </c>
      <c r="AJ72" s="461"/>
      <c r="AK72" s="462">
        <v>0</v>
      </c>
      <c r="AL72" s="463">
        <v>0</v>
      </c>
      <c r="AM72" s="464">
        <f t="shared" si="6"/>
        <v>0</v>
      </c>
      <c r="AN72" s="461"/>
      <c r="AO72" s="462">
        <v>0</v>
      </c>
      <c r="AP72" s="463">
        <v>0</v>
      </c>
      <c r="AQ72" s="464">
        <f t="shared" si="7"/>
        <v>0</v>
      </c>
      <c r="AR72" s="465">
        <f t="shared" si="13"/>
        <v>0</v>
      </c>
      <c r="AS72" s="464">
        <f t="shared" si="14"/>
        <v>0</v>
      </c>
      <c r="AT72" s="483">
        <v>0</v>
      </c>
      <c r="AU72" s="494">
        <f>[1]Budżet!K64</f>
        <v>0</v>
      </c>
      <c r="AV72" s="490">
        <f>[1]Budżet!K64-[1]Budżet!M64</f>
        <v>0</v>
      </c>
      <c r="AW72" s="490" t="str">
        <f t="shared" si="15"/>
        <v>OK</v>
      </c>
      <c r="AX72" s="491" t="str">
        <f t="shared" si="0"/>
        <v>OK</v>
      </c>
      <c r="AY72" s="491" t="str">
        <f t="shared" si="8"/>
        <v>Wartość wkładu własnego spójna z SOWA EFS</v>
      </c>
      <c r="AZ72" s="493" t="str">
        <f t="shared" si="9"/>
        <v>Wartość ogółem spójna z SOWA EFS</v>
      </c>
      <c r="BA72" s="457"/>
      <c r="BB72" s="466">
        <f t="shared" si="16"/>
        <v>0</v>
      </c>
      <c r="BC72" s="466">
        <f t="shared" si="17"/>
        <v>0</v>
      </c>
      <c r="BD72" s="466">
        <f t="shared" si="18"/>
        <v>0</v>
      </c>
      <c r="BE72" s="466"/>
      <c r="BF72" s="466"/>
      <c r="BG72" s="466"/>
    </row>
    <row r="73" spans="1:59" ht="75" customHeight="1">
      <c r="A73" s="438" t="s">
        <v>1167</v>
      </c>
      <c r="B73" s="438">
        <f>[1]Budżet!B65</f>
        <v>0</v>
      </c>
      <c r="C73" s="479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1"/>
      <c r="Q73" s="462">
        <v>0</v>
      </c>
      <c r="R73" s="463">
        <v>0</v>
      </c>
      <c r="S73" s="464">
        <f t="shared" si="1"/>
        <v>0</v>
      </c>
      <c r="T73" s="461"/>
      <c r="U73" s="462">
        <v>0</v>
      </c>
      <c r="V73" s="463">
        <v>0</v>
      </c>
      <c r="W73" s="464">
        <f t="shared" si="2"/>
        <v>0</v>
      </c>
      <c r="X73" s="461"/>
      <c r="Y73" s="462">
        <v>0</v>
      </c>
      <c r="Z73" s="463">
        <v>0</v>
      </c>
      <c r="AA73" s="464">
        <f t="shared" si="3"/>
        <v>0</v>
      </c>
      <c r="AB73" s="461"/>
      <c r="AC73" s="462">
        <v>0</v>
      </c>
      <c r="AD73" s="463">
        <v>0</v>
      </c>
      <c r="AE73" s="464">
        <f t="shared" si="4"/>
        <v>0</v>
      </c>
      <c r="AF73" s="461"/>
      <c r="AG73" s="462">
        <v>0</v>
      </c>
      <c r="AH73" s="463">
        <v>0</v>
      </c>
      <c r="AI73" s="464">
        <f t="shared" si="5"/>
        <v>0</v>
      </c>
      <c r="AJ73" s="461"/>
      <c r="AK73" s="462">
        <v>0</v>
      </c>
      <c r="AL73" s="463">
        <v>0</v>
      </c>
      <c r="AM73" s="464">
        <f t="shared" si="6"/>
        <v>0</v>
      </c>
      <c r="AN73" s="461"/>
      <c r="AO73" s="462">
        <v>0</v>
      </c>
      <c r="AP73" s="463">
        <v>0</v>
      </c>
      <c r="AQ73" s="464">
        <f t="shared" si="7"/>
        <v>0</v>
      </c>
      <c r="AR73" s="465">
        <f t="shared" si="13"/>
        <v>0</v>
      </c>
      <c r="AS73" s="464">
        <f t="shared" si="14"/>
        <v>0</v>
      </c>
      <c r="AT73" s="483">
        <v>0</v>
      </c>
      <c r="AU73" s="494">
        <f>[1]Budżet!K65</f>
        <v>0</v>
      </c>
      <c r="AV73" s="490">
        <f>[1]Budżet!K65-[1]Budżet!M65</f>
        <v>0</v>
      </c>
      <c r="AW73" s="490" t="str">
        <f t="shared" si="15"/>
        <v>OK</v>
      </c>
      <c r="AX73" s="491" t="str">
        <f t="shared" ref="AX73:AX136" si="19">IF(AS73=AU73,"OK","ŹLE")</f>
        <v>OK</v>
      </c>
      <c r="AY73" s="491" t="str">
        <f t="shared" si="8"/>
        <v>Wartość wkładu własnego spójna z SOWA EFS</v>
      </c>
      <c r="AZ73" s="493" t="str">
        <f t="shared" si="9"/>
        <v>Wartość ogółem spójna z SOWA EFS</v>
      </c>
      <c r="BA73" s="457"/>
      <c r="BB73" s="466">
        <f t="shared" si="16"/>
        <v>0</v>
      </c>
      <c r="BC73" s="466">
        <f t="shared" si="17"/>
        <v>0</v>
      </c>
      <c r="BD73" s="466">
        <f t="shared" si="18"/>
        <v>0</v>
      </c>
      <c r="BE73" s="466"/>
      <c r="BF73" s="466"/>
      <c r="BG73" s="466"/>
    </row>
    <row r="74" spans="1:59" ht="75" customHeight="1">
      <c r="A74" s="438" t="s">
        <v>1168</v>
      </c>
      <c r="B74" s="438">
        <f>[1]Budżet!B66</f>
        <v>0</v>
      </c>
      <c r="C74" s="479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1"/>
      <c r="Q74" s="462">
        <v>0</v>
      </c>
      <c r="R74" s="463">
        <v>0</v>
      </c>
      <c r="S74" s="464">
        <f t="shared" ref="S74:S137" si="20">ROUND(R74*Q74,2)</f>
        <v>0</v>
      </c>
      <c r="T74" s="461"/>
      <c r="U74" s="462">
        <v>0</v>
      </c>
      <c r="V74" s="463">
        <v>0</v>
      </c>
      <c r="W74" s="464">
        <f t="shared" ref="W74:W137" si="21">ROUND(V74*U74,2)</f>
        <v>0</v>
      </c>
      <c r="X74" s="461"/>
      <c r="Y74" s="462">
        <v>0</v>
      </c>
      <c r="Z74" s="463">
        <v>0</v>
      </c>
      <c r="AA74" s="464">
        <f t="shared" ref="AA74:AA137" si="22">ROUND(Z74*Y74,2)</f>
        <v>0</v>
      </c>
      <c r="AB74" s="461"/>
      <c r="AC74" s="462">
        <v>0</v>
      </c>
      <c r="AD74" s="463">
        <v>0</v>
      </c>
      <c r="AE74" s="464">
        <f t="shared" ref="AE74:AE137" si="23">ROUND(AD74*AC74,2)</f>
        <v>0</v>
      </c>
      <c r="AF74" s="461"/>
      <c r="AG74" s="462">
        <v>0</v>
      </c>
      <c r="AH74" s="463">
        <v>0</v>
      </c>
      <c r="AI74" s="464">
        <f t="shared" ref="AI74:AI137" si="24">ROUND(AH74*AG74,2)</f>
        <v>0</v>
      </c>
      <c r="AJ74" s="461"/>
      <c r="AK74" s="462">
        <v>0</v>
      </c>
      <c r="AL74" s="463">
        <v>0</v>
      </c>
      <c r="AM74" s="464">
        <f t="shared" ref="AM74:AM137" si="25">ROUND(AL74*AK74,2)</f>
        <v>0</v>
      </c>
      <c r="AN74" s="461"/>
      <c r="AO74" s="462">
        <v>0</v>
      </c>
      <c r="AP74" s="463">
        <v>0</v>
      </c>
      <c r="AQ74" s="464">
        <f t="shared" ref="AQ74:AQ137" si="26">ROUND(AP74*AO74,2)</f>
        <v>0</v>
      </c>
      <c r="AR74" s="465">
        <f t="shared" si="13"/>
        <v>0</v>
      </c>
      <c r="AS74" s="464">
        <f t="shared" si="14"/>
        <v>0</v>
      </c>
      <c r="AT74" s="483">
        <v>0</v>
      </c>
      <c r="AU74" s="494">
        <f>[1]Budżet!K66</f>
        <v>0</v>
      </c>
      <c r="AV74" s="490">
        <f>[1]Budżet!K66-[1]Budżet!M66</f>
        <v>0</v>
      </c>
      <c r="AW74" s="490" t="str">
        <f t="shared" si="15"/>
        <v>OK</v>
      </c>
      <c r="AX74" s="491" t="str">
        <f t="shared" si="19"/>
        <v>OK</v>
      </c>
      <c r="AY74" s="491" t="str">
        <f t="shared" ref="AY74:AY137" si="27">IF(AW74="ŹLE",IF(AT74&lt;&gt;AV74,AT74-AV74),IF(AW74="ok","Wartość wkładu własnego spójna z SOWA EFS"))</f>
        <v>Wartość wkładu własnego spójna z SOWA EFS</v>
      </c>
      <c r="AZ74" s="493" t="str">
        <f t="shared" ref="AZ74:AZ137" si="28">IF(AX74="ŹLE",IF(AS74&lt;&gt;AU74,AS74-AU74),IF(AX74="ok","Wartość ogółem spójna z SOWA EFS"))</f>
        <v>Wartość ogółem spójna z SOWA EFS</v>
      </c>
      <c r="BA74" s="457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1169</v>
      </c>
      <c r="B75" s="438">
        <f>[1]Budżet!B67</f>
        <v>0</v>
      </c>
      <c r="C75" s="479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1"/>
      <c r="Q75" s="462">
        <v>0</v>
      </c>
      <c r="R75" s="463">
        <v>0</v>
      </c>
      <c r="S75" s="464">
        <f t="shared" si="20"/>
        <v>0</v>
      </c>
      <c r="T75" s="461"/>
      <c r="U75" s="462">
        <v>0</v>
      </c>
      <c r="V75" s="463">
        <v>0</v>
      </c>
      <c r="W75" s="464">
        <f t="shared" si="21"/>
        <v>0</v>
      </c>
      <c r="X75" s="461"/>
      <c r="Y75" s="462">
        <v>0</v>
      </c>
      <c r="Z75" s="463">
        <v>0</v>
      </c>
      <c r="AA75" s="464">
        <f t="shared" si="22"/>
        <v>0</v>
      </c>
      <c r="AB75" s="461"/>
      <c r="AC75" s="462">
        <v>0</v>
      </c>
      <c r="AD75" s="463">
        <v>0</v>
      </c>
      <c r="AE75" s="464">
        <f t="shared" si="23"/>
        <v>0</v>
      </c>
      <c r="AF75" s="461"/>
      <c r="AG75" s="462">
        <v>0</v>
      </c>
      <c r="AH75" s="463">
        <v>0</v>
      </c>
      <c r="AI75" s="464">
        <f t="shared" si="24"/>
        <v>0</v>
      </c>
      <c r="AJ75" s="461"/>
      <c r="AK75" s="462">
        <v>0</v>
      </c>
      <c r="AL75" s="463">
        <v>0</v>
      </c>
      <c r="AM75" s="464">
        <f t="shared" si="25"/>
        <v>0</v>
      </c>
      <c r="AN75" s="461"/>
      <c r="AO75" s="462">
        <v>0</v>
      </c>
      <c r="AP75" s="463">
        <v>0</v>
      </c>
      <c r="AQ75" s="464">
        <f t="shared" si="26"/>
        <v>0</v>
      </c>
      <c r="AR75" s="465">
        <f t="shared" ref="AR75:AR138" si="29">AO75+AK75+AG75+AC75+Y75+Q75+U75</f>
        <v>0</v>
      </c>
      <c r="AS75" s="464">
        <f t="shared" ref="AS75:AS138" si="30">AQ75+AM75+AI75+AE75+AA75+W75+S75</f>
        <v>0</v>
      </c>
      <c r="AT75" s="483">
        <v>0</v>
      </c>
      <c r="AU75" s="494">
        <f>[1]Budżet!K67</f>
        <v>0</v>
      </c>
      <c r="AV75" s="490">
        <f>[1]Budżet!K67-[1]Budżet!M67</f>
        <v>0</v>
      </c>
      <c r="AW75" s="490" t="str">
        <f t="shared" ref="AW75:AW138" si="31">IF(AT75=AV75,"OK","ŹLE")</f>
        <v>OK</v>
      </c>
      <c r="AX75" s="491" t="str">
        <f t="shared" si="19"/>
        <v>OK</v>
      </c>
      <c r="AY75" s="491" t="str">
        <f t="shared" si="27"/>
        <v>Wartość wkładu własnego spójna z SOWA EFS</v>
      </c>
      <c r="AZ75" s="493" t="str">
        <f t="shared" si="28"/>
        <v>Wartość ogółem spójna z SOWA EFS</v>
      </c>
      <c r="BA75" s="457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1170</v>
      </c>
      <c r="B76" s="438">
        <f>[1]Budżet!B68</f>
        <v>0</v>
      </c>
      <c r="C76" s="479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1"/>
      <c r="Q76" s="462">
        <v>0</v>
      </c>
      <c r="R76" s="463">
        <v>0</v>
      </c>
      <c r="S76" s="464">
        <f t="shared" si="20"/>
        <v>0</v>
      </c>
      <c r="T76" s="461"/>
      <c r="U76" s="462">
        <v>0</v>
      </c>
      <c r="V76" s="463">
        <v>0</v>
      </c>
      <c r="W76" s="464">
        <f t="shared" si="21"/>
        <v>0</v>
      </c>
      <c r="X76" s="461"/>
      <c r="Y76" s="462">
        <v>0</v>
      </c>
      <c r="Z76" s="463">
        <v>0</v>
      </c>
      <c r="AA76" s="464">
        <f t="shared" si="22"/>
        <v>0</v>
      </c>
      <c r="AB76" s="461"/>
      <c r="AC76" s="462">
        <v>0</v>
      </c>
      <c r="AD76" s="463">
        <v>0</v>
      </c>
      <c r="AE76" s="464">
        <f t="shared" si="23"/>
        <v>0</v>
      </c>
      <c r="AF76" s="461"/>
      <c r="AG76" s="462">
        <v>0</v>
      </c>
      <c r="AH76" s="463">
        <v>0</v>
      </c>
      <c r="AI76" s="464">
        <f t="shared" si="24"/>
        <v>0</v>
      </c>
      <c r="AJ76" s="461"/>
      <c r="AK76" s="462">
        <v>0</v>
      </c>
      <c r="AL76" s="463">
        <v>0</v>
      </c>
      <c r="AM76" s="464">
        <f t="shared" si="25"/>
        <v>0</v>
      </c>
      <c r="AN76" s="461"/>
      <c r="AO76" s="462">
        <v>0</v>
      </c>
      <c r="AP76" s="463">
        <v>0</v>
      </c>
      <c r="AQ76" s="464">
        <f t="shared" si="26"/>
        <v>0</v>
      </c>
      <c r="AR76" s="465">
        <f t="shared" si="29"/>
        <v>0</v>
      </c>
      <c r="AS76" s="464">
        <f t="shared" si="30"/>
        <v>0</v>
      </c>
      <c r="AT76" s="483">
        <v>0</v>
      </c>
      <c r="AU76" s="494">
        <f>[1]Budżet!K68</f>
        <v>0</v>
      </c>
      <c r="AV76" s="490">
        <f>[1]Budżet!K68-[1]Budżet!M68</f>
        <v>0</v>
      </c>
      <c r="AW76" s="490" t="str">
        <f t="shared" si="31"/>
        <v>OK</v>
      </c>
      <c r="AX76" s="491" t="str">
        <f t="shared" si="19"/>
        <v>OK</v>
      </c>
      <c r="AY76" s="491" t="str">
        <f t="shared" si="27"/>
        <v>Wartość wkładu własnego spójna z SOWA EFS</v>
      </c>
      <c r="AZ76" s="493" t="str">
        <f t="shared" si="28"/>
        <v>Wartość ogółem spójna z SOWA EFS</v>
      </c>
      <c r="BA76" s="457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1171</v>
      </c>
      <c r="B77" s="438">
        <f>[1]Budżet!B69</f>
        <v>0</v>
      </c>
      <c r="C77" s="479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1"/>
      <c r="Q77" s="462">
        <v>0</v>
      </c>
      <c r="R77" s="463">
        <v>0</v>
      </c>
      <c r="S77" s="464">
        <f t="shared" si="20"/>
        <v>0</v>
      </c>
      <c r="T77" s="461"/>
      <c r="U77" s="462">
        <v>0</v>
      </c>
      <c r="V77" s="463">
        <v>0</v>
      </c>
      <c r="W77" s="464">
        <f t="shared" si="21"/>
        <v>0</v>
      </c>
      <c r="X77" s="461"/>
      <c r="Y77" s="462">
        <v>0</v>
      </c>
      <c r="Z77" s="463">
        <v>0</v>
      </c>
      <c r="AA77" s="464">
        <f t="shared" si="22"/>
        <v>0</v>
      </c>
      <c r="AB77" s="461"/>
      <c r="AC77" s="462">
        <v>0</v>
      </c>
      <c r="AD77" s="463">
        <v>0</v>
      </c>
      <c r="AE77" s="464">
        <f t="shared" si="23"/>
        <v>0</v>
      </c>
      <c r="AF77" s="461"/>
      <c r="AG77" s="462">
        <v>0</v>
      </c>
      <c r="AH77" s="463">
        <v>0</v>
      </c>
      <c r="AI77" s="464">
        <f t="shared" si="24"/>
        <v>0</v>
      </c>
      <c r="AJ77" s="461"/>
      <c r="AK77" s="462">
        <v>0</v>
      </c>
      <c r="AL77" s="463">
        <v>0</v>
      </c>
      <c r="AM77" s="464">
        <f t="shared" si="25"/>
        <v>0</v>
      </c>
      <c r="AN77" s="461"/>
      <c r="AO77" s="462">
        <v>0</v>
      </c>
      <c r="AP77" s="463">
        <v>0</v>
      </c>
      <c r="AQ77" s="464">
        <f t="shared" si="26"/>
        <v>0</v>
      </c>
      <c r="AR77" s="465">
        <f t="shared" si="29"/>
        <v>0</v>
      </c>
      <c r="AS77" s="464">
        <f t="shared" si="30"/>
        <v>0</v>
      </c>
      <c r="AT77" s="483">
        <v>0</v>
      </c>
      <c r="AU77" s="494">
        <f>[1]Budżet!K69</f>
        <v>0</v>
      </c>
      <c r="AV77" s="490">
        <f>[1]Budżet!K69-[1]Budżet!M69</f>
        <v>0</v>
      </c>
      <c r="AW77" s="490" t="str">
        <f t="shared" si="31"/>
        <v>OK</v>
      </c>
      <c r="AX77" s="491" t="str">
        <f t="shared" si="19"/>
        <v>OK</v>
      </c>
      <c r="AY77" s="491" t="str">
        <f t="shared" si="27"/>
        <v>Wartość wkładu własnego spójna z SOWA EFS</v>
      </c>
      <c r="AZ77" s="493" t="str">
        <f t="shared" si="28"/>
        <v>Wartość ogółem spójna z SOWA EFS</v>
      </c>
      <c r="BA77" s="457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1172</v>
      </c>
      <c r="B78" s="438">
        <f>[1]Budżet!B70</f>
        <v>0</v>
      </c>
      <c r="C78" s="479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1"/>
      <c r="Q78" s="462">
        <v>0</v>
      </c>
      <c r="R78" s="463">
        <v>0</v>
      </c>
      <c r="S78" s="464">
        <f t="shared" si="20"/>
        <v>0</v>
      </c>
      <c r="T78" s="461"/>
      <c r="U78" s="462">
        <v>0</v>
      </c>
      <c r="V78" s="463">
        <v>0</v>
      </c>
      <c r="W78" s="464">
        <f t="shared" si="21"/>
        <v>0</v>
      </c>
      <c r="X78" s="461"/>
      <c r="Y78" s="462">
        <v>0</v>
      </c>
      <c r="Z78" s="463">
        <v>0</v>
      </c>
      <c r="AA78" s="464">
        <f t="shared" si="22"/>
        <v>0</v>
      </c>
      <c r="AB78" s="461"/>
      <c r="AC78" s="462">
        <v>0</v>
      </c>
      <c r="AD78" s="463">
        <v>0</v>
      </c>
      <c r="AE78" s="464">
        <f t="shared" si="23"/>
        <v>0</v>
      </c>
      <c r="AF78" s="461"/>
      <c r="AG78" s="462">
        <v>0</v>
      </c>
      <c r="AH78" s="463">
        <v>0</v>
      </c>
      <c r="AI78" s="464">
        <f t="shared" si="24"/>
        <v>0</v>
      </c>
      <c r="AJ78" s="461"/>
      <c r="AK78" s="462">
        <v>0</v>
      </c>
      <c r="AL78" s="463">
        <v>0</v>
      </c>
      <c r="AM78" s="464">
        <f t="shared" si="25"/>
        <v>0</v>
      </c>
      <c r="AN78" s="461"/>
      <c r="AO78" s="462">
        <v>0</v>
      </c>
      <c r="AP78" s="463">
        <v>0</v>
      </c>
      <c r="AQ78" s="464">
        <f t="shared" si="26"/>
        <v>0</v>
      </c>
      <c r="AR78" s="465">
        <f t="shared" si="29"/>
        <v>0</v>
      </c>
      <c r="AS78" s="464">
        <f t="shared" si="30"/>
        <v>0</v>
      </c>
      <c r="AT78" s="483">
        <v>0</v>
      </c>
      <c r="AU78" s="494">
        <f>[1]Budżet!K70</f>
        <v>0</v>
      </c>
      <c r="AV78" s="490">
        <f>[1]Budżet!K70-[1]Budżet!M70</f>
        <v>0</v>
      </c>
      <c r="AW78" s="490" t="str">
        <f t="shared" si="31"/>
        <v>OK</v>
      </c>
      <c r="AX78" s="491" t="str">
        <f t="shared" si="19"/>
        <v>OK</v>
      </c>
      <c r="AY78" s="491" t="str">
        <f t="shared" si="27"/>
        <v>Wartość wkładu własnego spójna z SOWA EFS</v>
      </c>
      <c r="AZ78" s="493" t="str">
        <f t="shared" si="28"/>
        <v>Wartość ogółem spójna z SOWA EFS</v>
      </c>
      <c r="BA78" s="457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1173</v>
      </c>
      <c r="B79" s="438">
        <f>[1]Budżet!B71</f>
        <v>0</v>
      </c>
      <c r="C79" s="479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1"/>
      <c r="Q79" s="462">
        <v>0</v>
      </c>
      <c r="R79" s="463">
        <v>0</v>
      </c>
      <c r="S79" s="464">
        <f t="shared" si="20"/>
        <v>0</v>
      </c>
      <c r="T79" s="461"/>
      <c r="U79" s="462">
        <v>0</v>
      </c>
      <c r="V79" s="463">
        <v>0</v>
      </c>
      <c r="W79" s="464">
        <f t="shared" si="21"/>
        <v>0</v>
      </c>
      <c r="X79" s="461"/>
      <c r="Y79" s="462">
        <v>0</v>
      </c>
      <c r="Z79" s="463">
        <v>0</v>
      </c>
      <c r="AA79" s="464">
        <f t="shared" si="22"/>
        <v>0</v>
      </c>
      <c r="AB79" s="461"/>
      <c r="AC79" s="462">
        <v>0</v>
      </c>
      <c r="AD79" s="463">
        <v>0</v>
      </c>
      <c r="AE79" s="464">
        <f t="shared" si="23"/>
        <v>0</v>
      </c>
      <c r="AF79" s="461"/>
      <c r="AG79" s="462">
        <v>0</v>
      </c>
      <c r="AH79" s="463">
        <v>0</v>
      </c>
      <c r="AI79" s="464">
        <f t="shared" si="24"/>
        <v>0</v>
      </c>
      <c r="AJ79" s="461"/>
      <c r="AK79" s="462">
        <v>0</v>
      </c>
      <c r="AL79" s="463">
        <v>0</v>
      </c>
      <c r="AM79" s="464">
        <f t="shared" si="25"/>
        <v>0</v>
      </c>
      <c r="AN79" s="461"/>
      <c r="AO79" s="462">
        <v>0</v>
      </c>
      <c r="AP79" s="463">
        <v>0</v>
      </c>
      <c r="AQ79" s="464">
        <f t="shared" si="26"/>
        <v>0</v>
      </c>
      <c r="AR79" s="465">
        <f t="shared" si="29"/>
        <v>0</v>
      </c>
      <c r="AS79" s="464">
        <f t="shared" si="30"/>
        <v>0</v>
      </c>
      <c r="AT79" s="483">
        <v>0</v>
      </c>
      <c r="AU79" s="494">
        <f>[1]Budżet!K71</f>
        <v>0</v>
      </c>
      <c r="AV79" s="490">
        <f>[1]Budżet!K71-[1]Budżet!M71</f>
        <v>0</v>
      </c>
      <c r="AW79" s="490" t="str">
        <f t="shared" si="31"/>
        <v>OK</v>
      </c>
      <c r="AX79" s="491" t="str">
        <f t="shared" si="19"/>
        <v>OK</v>
      </c>
      <c r="AY79" s="491" t="str">
        <f t="shared" si="27"/>
        <v>Wartość wkładu własnego spójna z SOWA EFS</v>
      </c>
      <c r="AZ79" s="493" t="str">
        <f t="shared" si="28"/>
        <v>Wartość ogółem spójna z SOWA EFS</v>
      </c>
      <c r="BA79" s="457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1174</v>
      </c>
      <c r="B80" s="438">
        <f>[1]Budżet!B72</f>
        <v>0</v>
      </c>
      <c r="C80" s="479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1"/>
      <c r="Q80" s="462">
        <v>0</v>
      </c>
      <c r="R80" s="463">
        <v>0</v>
      </c>
      <c r="S80" s="464">
        <f t="shared" si="20"/>
        <v>0</v>
      </c>
      <c r="T80" s="461"/>
      <c r="U80" s="462">
        <v>0</v>
      </c>
      <c r="V80" s="463">
        <v>0</v>
      </c>
      <c r="W80" s="464">
        <f t="shared" si="21"/>
        <v>0</v>
      </c>
      <c r="X80" s="461"/>
      <c r="Y80" s="462">
        <v>0</v>
      </c>
      <c r="Z80" s="463">
        <v>0</v>
      </c>
      <c r="AA80" s="464">
        <f t="shared" si="22"/>
        <v>0</v>
      </c>
      <c r="AB80" s="461"/>
      <c r="AC80" s="462">
        <v>0</v>
      </c>
      <c r="AD80" s="463">
        <v>0</v>
      </c>
      <c r="AE80" s="464">
        <f t="shared" si="23"/>
        <v>0</v>
      </c>
      <c r="AF80" s="461"/>
      <c r="AG80" s="462">
        <v>0</v>
      </c>
      <c r="AH80" s="463">
        <v>0</v>
      </c>
      <c r="AI80" s="464">
        <f t="shared" si="24"/>
        <v>0</v>
      </c>
      <c r="AJ80" s="461"/>
      <c r="AK80" s="462">
        <v>0</v>
      </c>
      <c r="AL80" s="463">
        <v>0</v>
      </c>
      <c r="AM80" s="464">
        <f t="shared" si="25"/>
        <v>0</v>
      </c>
      <c r="AN80" s="461"/>
      <c r="AO80" s="462">
        <v>0</v>
      </c>
      <c r="AP80" s="463">
        <v>0</v>
      </c>
      <c r="AQ80" s="464">
        <f t="shared" si="26"/>
        <v>0</v>
      </c>
      <c r="AR80" s="465">
        <f t="shared" si="29"/>
        <v>0</v>
      </c>
      <c r="AS80" s="464">
        <f t="shared" si="30"/>
        <v>0</v>
      </c>
      <c r="AT80" s="483">
        <v>0</v>
      </c>
      <c r="AU80" s="494">
        <f>[1]Budżet!K72</f>
        <v>0</v>
      </c>
      <c r="AV80" s="490">
        <f>[1]Budżet!K72-[1]Budżet!M72</f>
        <v>0</v>
      </c>
      <c r="AW80" s="490" t="str">
        <f t="shared" si="31"/>
        <v>OK</v>
      </c>
      <c r="AX80" s="491" t="str">
        <f t="shared" si="19"/>
        <v>OK</v>
      </c>
      <c r="AY80" s="491" t="str">
        <f t="shared" si="27"/>
        <v>Wartość wkładu własnego spójna z SOWA EFS</v>
      </c>
      <c r="AZ80" s="493" t="str">
        <f t="shared" si="28"/>
        <v>Wartość ogółem spójna z SOWA EFS</v>
      </c>
      <c r="BA80" s="457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1175</v>
      </c>
      <c r="B81" s="438">
        <f>[1]Budżet!B73</f>
        <v>0</v>
      </c>
      <c r="C81" s="479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1"/>
      <c r="Q81" s="462">
        <v>0</v>
      </c>
      <c r="R81" s="463">
        <v>0</v>
      </c>
      <c r="S81" s="464">
        <f t="shared" si="20"/>
        <v>0</v>
      </c>
      <c r="T81" s="461"/>
      <c r="U81" s="462">
        <v>0</v>
      </c>
      <c r="V81" s="463">
        <v>0</v>
      </c>
      <c r="W81" s="464">
        <f t="shared" si="21"/>
        <v>0</v>
      </c>
      <c r="X81" s="461"/>
      <c r="Y81" s="462">
        <v>0</v>
      </c>
      <c r="Z81" s="463">
        <v>0</v>
      </c>
      <c r="AA81" s="464">
        <f t="shared" si="22"/>
        <v>0</v>
      </c>
      <c r="AB81" s="461"/>
      <c r="AC81" s="462">
        <v>0</v>
      </c>
      <c r="AD81" s="463">
        <v>0</v>
      </c>
      <c r="AE81" s="464">
        <f t="shared" si="23"/>
        <v>0</v>
      </c>
      <c r="AF81" s="461"/>
      <c r="AG81" s="462">
        <v>0</v>
      </c>
      <c r="AH81" s="463">
        <v>0</v>
      </c>
      <c r="AI81" s="464">
        <f t="shared" si="24"/>
        <v>0</v>
      </c>
      <c r="AJ81" s="461"/>
      <c r="AK81" s="462">
        <v>0</v>
      </c>
      <c r="AL81" s="463">
        <v>0</v>
      </c>
      <c r="AM81" s="464">
        <f t="shared" si="25"/>
        <v>0</v>
      </c>
      <c r="AN81" s="461"/>
      <c r="AO81" s="462">
        <v>0</v>
      </c>
      <c r="AP81" s="463">
        <v>0</v>
      </c>
      <c r="AQ81" s="464">
        <f t="shared" si="26"/>
        <v>0</v>
      </c>
      <c r="AR81" s="465">
        <f t="shared" si="29"/>
        <v>0</v>
      </c>
      <c r="AS81" s="464">
        <f t="shared" si="30"/>
        <v>0</v>
      </c>
      <c r="AT81" s="483">
        <v>0</v>
      </c>
      <c r="AU81" s="494">
        <f>[1]Budżet!K73</f>
        <v>0</v>
      </c>
      <c r="AV81" s="490">
        <f>[1]Budżet!K73-[1]Budżet!M73</f>
        <v>0</v>
      </c>
      <c r="AW81" s="490" t="str">
        <f t="shared" si="31"/>
        <v>OK</v>
      </c>
      <c r="AX81" s="491" t="str">
        <f t="shared" si="19"/>
        <v>OK</v>
      </c>
      <c r="AY81" s="491" t="str">
        <f t="shared" si="27"/>
        <v>Wartość wkładu własnego spójna z SOWA EFS</v>
      </c>
      <c r="AZ81" s="493" t="str">
        <f t="shared" si="28"/>
        <v>Wartość ogółem spójna z SOWA EFS</v>
      </c>
      <c r="BA81" s="457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1176</v>
      </c>
      <c r="B82" s="438">
        <f>[1]Budżet!B74</f>
        <v>0</v>
      </c>
      <c r="C82" s="479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1"/>
      <c r="Q82" s="462">
        <v>0</v>
      </c>
      <c r="R82" s="463">
        <v>0</v>
      </c>
      <c r="S82" s="464">
        <f t="shared" si="20"/>
        <v>0</v>
      </c>
      <c r="T82" s="461"/>
      <c r="U82" s="462">
        <v>0</v>
      </c>
      <c r="V82" s="463">
        <v>0</v>
      </c>
      <c r="W82" s="464">
        <f t="shared" si="21"/>
        <v>0</v>
      </c>
      <c r="X82" s="461"/>
      <c r="Y82" s="462">
        <v>0</v>
      </c>
      <c r="Z82" s="463">
        <v>0</v>
      </c>
      <c r="AA82" s="464">
        <f t="shared" si="22"/>
        <v>0</v>
      </c>
      <c r="AB82" s="461"/>
      <c r="AC82" s="462">
        <v>0</v>
      </c>
      <c r="AD82" s="463">
        <v>0</v>
      </c>
      <c r="AE82" s="464">
        <f t="shared" si="23"/>
        <v>0</v>
      </c>
      <c r="AF82" s="461"/>
      <c r="AG82" s="462">
        <v>0</v>
      </c>
      <c r="AH82" s="463">
        <v>0</v>
      </c>
      <c r="AI82" s="464">
        <f t="shared" si="24"/>
        <v>0</v>
      </c>
      <c r="AJ82" s="461"/>
      <c r="AK82" s="462">
        <v>0</v>
      </c>
      <c r="AL82" s="463">
        <v>0</v>
      </c>
      <c r="AM82" s="464">
        <f t="shared" si="25"/>
        <v>0</v>
      </c>
      <c r="AN82" s="461"/>
      <c r="AO82" s="462">
        <v>0</v>
      </c>
      <c r="AP82" s="463">
        <v>0</v>
      </c>
      <c r="AQ82" s="464">
        <f t="shared" si="26"/>
        <v>0</v>
      </c>
      <c r="AR82" s="465">
        <f t="shared" si="29"/>
        <v>0</v>
      </c>
      <c r="AS82" s="464">
        <f t="shared" si="30"/>
        <v>0</v>
      </c>
      <c r="AT82" s="483">
        <v>0</v>
      </c>
      <c r="AU82" s="494">
        <f>[1]Budżet!K74</f>
        <v>0</v>
      </c>
      <c r="AV82" s="490">
        <f>[1]Budżet!K74-[1]Budżet!M74</f>
        <v>0</v>
      </c>
      <c r="AW82" s="490" t="str">
        <f t="shared" si="31"/>
        <v>OK</v>
      </c>
      <c r="AX82" s="491" t="str">
        <f t="shared" si="19"/>
        <v>OK</v>
      </c>
      <c r="AY82" s="491" t="str">
        <f t="shared" si="27"/>
        <v>Wartość wkładu własnego spójna z SOWA EFS</v>
      </c>
      <c r="AZ82" s="493" t="str">
        <f t="shared" si="28"/>
        <v>Wartość ogółem spójna z SOWA EFS</v>
      </c>
      <c r="BA82" s="457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1177</v>
      </c>
      <c r="B83" s="438">
        <f>[1]Budżet!B75</f>
        <v>0</v>
      </c>
      <c r="C83" s="479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1"/>
      <c r="Q83" s="462">
        <v>0</v>
      </c>
      <c r="R83" s="463">
        <v>0</v>
      </c>
      <c r="S83" s="464">
        <f t="shared" si="20"/>
        <v>0</v>
      </c>
      <c r="T83" s="461"/>
      <c r="U83" s="462">
        <v>0</v>
      </c>
      <c r="V83" s="463">
        <v>0</v>
      </c>
      <c r="W83" s="464">
        <f t="shared" si="21"/>
        <v>0</v>
      </c>
      <c r="X83" s="461"/>
      <c r="Y83" s="462">
        <v>0</v>
      </c>
      <c r="Z83" s="463">
        <v>0</v>
      </c>
      <c r="AA83" s="464">
        <f t="shared" si="22"/>
        <v>0</v>
      </c>
      <c r="AB83" s="461"/>
      <c r="AC83" s="462">
        <v>0</v>
      </c>
      <c r="AD83" s="463">
        <v>0</v>
      </c>
      <c r="AE83" s="464">
        <f t="shared" si="23"/>
        <v>0</v>
      </c>
      <c r="AF83" s="461"/>
      <c r="AG83" s="462">
        <v>0</v>
      </c>
      <c r="AH83" s="463">
        <v>0</v>
      </c>
      <c r="AI83" s="464">
        <f t="shared" si="24"/>
        <v>0</v>
      </c>
      <c r="AJ83" s="461"/>
      <c r="AK83" s="462">
        <v>0</v>
      </c>
      <c r="AL83" s="463">
        <v>0</v>
      </c>
      <c r="AM83" s="464">
        <f t="shared" si="25"/>
        <v>0</v>
      </c>
      <c r="AN83" s="461"/>
      <c r="AO83" s="462">
        <v>0</v>
      </c>
      <c r="AP83" s="463">
        <v>0</v>
      </c>
      <c r="AQ83" s="464">
        <f t="shared" si="26"/>
        <v>0</v>
      </c>
      <c r="AR83" s="465">
        <f t="shared" si="29"/>
        <v>0</v>
      </c>
      <c r="AS83" s="464">
        <f t="shared" si="30"/>
        <v>0</v>
      </c>
      <c r="AT83" s="483">
        <v>0</v>
      </c>
      <c r="AU83" s="494">
        <f>[1]Budżet!K75</f>
        <v>0</v>
      </c>
      <c r="AV83" s="490">
        <f>[1]Budżet!K75-[1]Budżet!M75</f>
        <v>0</v>
      </c>
      <c r="AW83" s="490" t="str">
        <f t="shared" si="31"/>
        <v>OK</v>
      </c>
      <c r="AX83" s="491" t="str">
        <f t="shared" si="19"/>
        <v>OK</v>
      </c>
      <c r="AY83" s="491" t="str">
        <f t="shared" si="27"/>
        <v>Wartość wkładu własnego spójna z SOWA EFS</v>
      </c>
      <c r="AZ83" s="493" t="str">
        <f t="shared" si="28"/>
        <v>Wartość ogółem spójna z SOWA EFS</v>
      </c>
      <c r="BA83" s="457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1178</v>
      </c>
      <c r="B84" s="438">
        <f>[1]Budżet!B76</f>
        <v>0</v>
      </c>
      <c r="C84" s="479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1"/>
      <c r="Q84" s="462">
        <v>0</v>
      </c>
      <c r="R84" s="463">
        <v>0</v>
      </c>
      <c r="S84" s="464">
        <f t="shared" si="20"/>
        <v>0</v>
      </c>
      <c r="T84" s="461"/>
      <c r="U84" s="462">
        <v>0</v>
      </c>
      <c r="V84" s="463">
        <v>0</v>
      </c>
      <c r="W84" s="464">
        <f t="shared" si="21"/>
        <v>0</v>
      </c>
      <c r="X84" s="461"/>
      <c r="Y84" s="462">
        <v>0</v>
      </c>
      <c r="Z84" s="463">
        <v>0</v>
      </c>
      <c r="AA84" s="464">
        <f t="shared" si="22"/>
        <v>0</v>
      </c>
      <c r="AB84" s="461"/>
      <c r="AC84" s="462">
        <v>0</v>
      </c>
      <c r="AD84" s="463">
        <v>0</v>
      </c>
      <c r="AE84" s="464">
        <f t="shared" si="23"/>
        <v>0</v>
      </c>
      <c r="AF84" s="461"/>
      <c r="AG84" s="462">
        <v>0</v>
      </c>
      <c r="AH84" s="463">
        <v>0</v>
      </c>
      <c r="AI84" s="464">
        <f t="shared" si="24"/>
        <v>0</v>
      </c>
      <c r="AJ84" s="461"/>
      <c r="AK84" s="462">
        <v>0</v>
      </c>
      <c r="AL84" s="463">
        <v>0</v>
      </c>
      <c r="AM84" s="464">
        <f t="shared" si="25"/>
        <v>0</v>
      </c>
      <c r="AN84" s="461"/>
      <c r="AO84" s="462">
        <v>0</v>
      </c>
      <c r="AP84" s="463">
        <v>0</v>
      </c>
      <c r="AQ84" s="464">
        <f t="shared" si="26"/>
        <v>0</v>
      </c>
      <c r="AR84" s="465">
        <f t="shared" si="29"/>
        <v>0</v>
      </c>
      <c r="AS84" s="464">
        <f t="shared" si="30"/>
        <v>0</v>
      </c>
      <c r="AT84" s="483">
        <v>0</v>
      </c>
      <c r="AU84" s="494">
        <f>[1]Budżet!K76</f>
        <v>0</v>
      </c>
      <c r="AV84" s="490">
        <f>[1]Budżet!K76-[1]Budżet!M76</f>
        <v>0</v>
      </c>
      <c r="AW84" s="490" t="str">
        <f t="shared" si="31"/>
        <v>OK</v>
      </c>
      <c r="AX84" s="491" t="str">
        <f t="shared" si="19"/>
        <v>OK</v>
      </c>
      <c r="AY84" s="491" t="str">
        <f t="shared" si="27"/>
        <v>Wartość wkładu własnego spójna z SOWA EFS</v>
      </c>
      <c r="AZ84" s="493" t="str">
        <f t="shared" si="28"/>
        <v>Wartość ogółem spójna z SOWA EFS</v>
      </c>
      <c r="BA84" s="457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1179</v>
      </c>
      <c r="B85" s="438">
        <f>[1]Budżet!B77</f>
        <v>0</v>
      </c>
      <c r="C85" s="479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1"/>
      <c r="Q85" s="462">
        <v>0</v>
      </c>
      <c r="R85" s="463">
        <v>0</v>
      </c>
      <c r="S85" s="464">
        <f t="shared" si="20"/>
        <v>0</v>
      </c>
      <c r="T85" s="461"/>
      <c r="U85" s="462">
        <v>0</v>
      </c>
      <c r="V85" s="463">
        <v>0</v>
      </c>
      <c r="W85" s="464">
        <f t="shared" si="21"/>
        <v>0</v>
      </c>
      <c r="X85" s="461"/>
      <c r="Y85" s="462">
        <v>0</v>
      </c>
      <c r="Z85" s="463">
        <v>0</v>
      </c>
      <c r="AA85" s="464">
        <f t="shared" si="22"/>
        <v>0</v>
      </c>
      <c r="AB85" s="461"/>
      <c r="AC85" s="462">
        <v>0</v>
      </c>
      <c r="AD85" s="463">
        <v>0</v>
      </c>
      <c r="AE85" s="464">
        <f t="shared" si="23"/>
        <v>0</v>
      </c>
      <c r="AF85" s="461"/>
      <c r="AG85" s="462">
        <v>0</v>
      </c>
      <c r="AH85" s="463">
        <v>0</v>
      </c>
      <c r="AI85" s="464">
        <f t="shared" si="24"/>
        <v>0</v>
      </c>
      <c r="AJ85" s="461"/>
      <c r="AK85" s="462">
        <v>0</v>
      </c>
      <c r="AL85" s="463">
        <v>0</v>
      </c>
      <c r="AM85" s="464">
        <f t="shared" si="25"/>
        <v>0</v>
      </c>
      <c r="AN85" s="461"/>
      <c r="AO85" s="462">
        <v>0</v>
      </c>
      <c r="AP85" s="463">
        <v>0</v>
      </c>
      <c r="AQ85" s="464">
        <f t="shared" si="26"/>
        <v>0</v>
      </c>
      <c r="AR85" s="465">
        <f t="shared" si="29"/>
        <v>0</v>
      </c>
      <c r="AS85" s="464">
        <f t="shared" si="30"/>
        <v>0</v>
      </c>
      <c r="AT85" s="483">
        <v>0</v>
      </c>
      <c r="AU85" s="494">
        <f>[1]Budżet!K77</f>
        <v>0</v>
      </c>
      <c r="AV85" s="490">
        <f>[1]Budżet!K77-[1]Budżet!M77</f>
        <v>0</v>
      </c>
      <c r="AW85" s="490" t="str">
        <f t="shared" si="31"/>
        <v>OK</v>
      </c>
      <c r="AX85" s="491" t="str">
        <f t="shared" si="19"/>
        <v>OK</v>
      </c>
      <c r="AY85" s="491" t="str">
        <f t="shared" si="27"/>
        <v>Wartość wkładu własnego spójna z SOWA EFS</v>
      </c>
      <c r="AZ85" s="493" t="str">
        <f t="shared" si="28"/>
        <v>Wartość ogółem spójna z SOWA EFS</v>
      </c>
      <c r="BA85" s="457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1180</v>
      </c>
      <c r="B86" s="438">
        <f>[1]Budżet!B78</f>
        <v>0</v>
      </c>
      <c r="C86" s="479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1"/>
      <c r="Q86" s="462">
        <v>0</v>
      </c>
      <c r="R86" s="463">
        <v>0</v>
      </c>
      <c r="S86" s="464">
        <f t="shared" si="20"/>
        <v>0</v>
      </c>
      <c r="T86" s="461"/>
      <c r="U86" s="462">
        <v>0</v>
      </c>
      <c r="V86" s="463">
        <v>0</v>
      </c>
      <c r="W86" s="464">
        <f t="shared" si="21"/>
        <v>0</v>
      </c>
      <c r="X86" s="461"/>
      <c r="Y86" s="462">
        <v>0</v>
      </c>
      <c r="Z86" s="463">
        <v>0</v>
      </c>
      <c r="AA86" s="464">
        <f t="shared" si="22"/>
        <v>0</v>
      </c>
      <c r="AB86" s="461"/>
      <c r="AC86" s="462">
        <v>0</v>
      </c>
      <c r="AD86" s="463">
        <v>0</v>
      </c>
      <c r="AE86" s="464">
        <f t="shared" si="23"/>
        <v>0</v>
      </c>
      <c r="AF86" s="461"/>
      <c r="AG86" s="462">
        <v>0</v>
      </c>
      <c r="AH86" s="463">
        <v>0</v>
      </c>
      <c r="AI86" s="464">
        <f t="shared" si="24"/>
        <v>0</v>
      </c>
      <c r="AJ86" s="461"/>
      <c r="AK86" s="462">
        <v>0</v>
      </c>
      <c r="AL86" s="463">
        <v>0</v>
      </c>
      <c r="AM86" s="464">
        <f t="shared" si="25"/>
        <v>0</v>
      </c>
      <c r="AN86" s="461"/>
      <c r="AO86" s="462">
        <v>0</v>
      </c>
      <c r="AP86" s="463">
        <v>0</v>
      </c>
      <c r="AQ86" s="464">
        <f t="shared" si="26"/>
        <v>0</v>
      </c>
      <c r="AR86" s="465">
        <f t="shared" si="29"/>
        <v>0</v>
      </c>
      <c r="AS86" s="464">
        <f t="shared" si="30"/>
        <v>0</v>
      </c>
      <c r="AT86" s="483">
        <v>0</v>
      </c>
      <c r="AU86" s="494">
        <f>[1]Budżet!K78</f>
        <v>0</v>
      </c>
      <c r="AV86" s="490">
        <f>[1]Budżet!K78-[1]Budżet!M78</f>
        <v>0</v>
      </c>
      <c r="AW86" s="490" t="str">
        <f t="shared" si="31"/>
        <v>OK</v>
      </c>
      <c r="AX86" s="491" t="str">
        <f t="shared" si="19"/>
        <v>OK</v>
      </c>
      <c r="AY86" s="491" t="str">
        <f t="shared" si="27"/>
        <v>Wartość wkładu własnego spójna z SOWA EFS</v>
      </c>
      <c r="AZ86" s="493" t="str">
        <f t="shared" si="28"/>
        <v>Wartość ogółem spójna z SOWA EFS</v>
      </c>
      <c r="BA86" s="457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1181</v>
      </c>
      <c r="B87" s="438">
        <f>[1]Budżet!B79</f>
        <v>0</v>
      </c>
      <c r="C87" s="479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1"/>
      <c r="Q87" s="462">
        <v>0</v>
      </c>
      <c r="R87" s="463">
        <v>0</v>
      </c>
      <c r="S87" s="464">
        <f t="shared" si="20"/>
        <v>0</v>
      </c>
      <c r="T87" s="461"/>
      <c r="U87" s="462">
        <v>0</v>
      </c>
      <c r="V87" s="463">
        <v>0</v>
      </c>
      <c r="W87" s="464">
        <f t="shared" si="21"/>
        <v>0</v>
      </c>
      <c r="X87" s="461"/>
      <c r="Y87" s="462">
        <v>0</v>
      </c>
      <c r="Z87" s="463">
        <v>0</v>
      </c>
      <c r="AA87" s="464">
        <f t="shared" si="22"/>
        <v>0</v>
      </c>
      <c r="AB87" s="461"/>
      <c r="AC87" s="462">
        <v>0</v>
      </c>
      <c r="AD87" s="463">
        <v>0</v>
      </c>
      <c r="AE87" s="464">
        <f t="shared" si="23"/>
        <v>0</v>
      </c>
      <c r="AF87" s="461"/>
      <c r="AG87" s="462">
        <v>0</v>
      </c>
      <c r="AH87" s="463">
        <v>0</v>
      </c>
      <c r="AI87" s="464">
        <f t="shared" si="24"/>
        <v>0</v>
      </c>
      <c r="AJ87" s="461"/>
      <c r="AK87" s="462">
        <v>0</v>
      </c>
      <c r="AL87" s="463">
        <v>0</v>
      </c>
      <c r="AM87" s="464">
        <f t="shared" si="25"/>
        <v>0</v>
      </c>
      <c r="AN87" s="461"/>
      <c r="AO87" s="462">
        <v>0</v>
      </c>
      <c r="AP87" s="463">
        <v>0</v>
      </c>
      <c r="AQ87" s="464">
        <f t="shared" si="26"/>
        <v>0</v>
      </c>
      <c r="AR87" s="465">
        <f t="shared" si="29"/>
        <v>0</v>
      </c>
      <c r="AS87" s="464">
        <f t="shared" si="30"/>
        <v>0</v>
      </c>
      <c r="AT87" s="483">
        <v>0</v>
      </c>
      <c r="AU87" s="494">
        <f>[1]Budżet!K79</f>
        <v>0</v>
      </c>
      <c r="AV87" s="490">
        <f>[1]Budżet!K79-[1]Budżet!M79</f>
        <v>0</v>
      </c>
      <c r="AW87" s="490" t="str">
        <f t="shared" si="31"/>
        <v>OK</v>
      </c>
      <c r="AX87" s="491" t="str">
        <f t="shared" si="19"/>
        <v>OK</v>
      </c>
      <c r="AY87" s="491" t="str">
        <f t="shared" si="27"/>
        <v>Wartość wkładu własnego spójna z SOWA EFS</v>
      </c>
      <c r="AZ87" s="493" t="str">
        <f t="shared" si="28"/>
        <v>Wartość ogółem spójna z SOWA EFS</v>
      </c>
      <c r="BA87" s="457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1182</v>
      </c>
      <c r="B88" s="438">
        <f>[1]Budżet!B80</f>
        <v>0</v>
      </c>
      <c r="C88" s="479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1"/>
      <c r="Q88" s="462">
        <v>0</v>
      </c>
      <c r="R88" s="463">
        <v>0</v>
      </c>
      <c r="S88" s="464">
        <f t="shared" si="20"/>
        <v>0</v>
      </c>
      <c r="T88" s="461"/>
      <c r="U88" s="462">
        <v>0</v>
      </c>
      <c r="V88" s="463">
        <v>0</v>
      </c>
      <c r="W88" s="464">
        <f t="shared" si="21"/>
        <v>0</v>
      </c>
      <c r="X88" s="461"/>
      <c r="Y88" s="462">
        <v>0</v>
      </c>
      <c r="Z88" s="463">
        <v>0</v>
      </c>
      <c r="AA88" s="464">
        <f t="shared" si="22"/>
        <v>0</v>
      </c>
      <c r="AB88" s="461"/>
      <c r="AC88" s="462">
        <v>0</v>
      </c>
      <c r="AD88" s="463">
        <v>0</v>
      </c>
      <c r="AE88" s="464">
        <f t="shared" si="23"/>
        <v>0</v>
      </c>
      <c r="AF88" s="461"/>
      <c r="AG88" s="462">
        <v>0</v>
      </c>
      <c r="AH88" s="463">
        <v>0</v>
      </c>
      <c r="AI88" s="464">
        <f t="shared" si="24"/>
        <v>0</v>
      </c>
      <c r="AJ88" s="461"/>
      <c r="AK88" s="462">
        <v>0</v>
      </c>
      <c r="AL88" s="463">
        <v>0</v>
      </c>
      <c r="AM88" s="464">
        <f t="shared" si="25"/>
        <v>0</v>
      </c>
      <c r="AN88" s="461"/>
      <c r="AO88" s="462">
        <v>0</v>
      </c>
      <c r="AP88" s="463">
        <v>0</v>
      </c>
      <c r="AQ88" s="464">
        <f t="shared" si="26"/>
        <v>0</v>
      </c>
      <c r="AR88" s="465">
        <f t="shared" si="29"/>
        <v>0</v>
      </c>
      <c r="AS88" s="464">
        <f t="shared" si="30"/>
        <v>0</v>
      </c>
      <c r="AT88" s="483">
        <v>0</v>
      </c>
      <c r="AU88" s="494">
        <f>[1]Budżet!K80</f>
        <v>0</v>
      </c>
      <c r="AV88" s="490">
        <f>[1]Budżet!K80-[1]Budżet!M80</f>
        <v>0</v>
      </c>
      <c r="AW88" s="490" t="str">
        <f t="shared" si="31"/>
        <v>OK</v>
      </c>
      <c r="AX88" s="491" t="str">
        <f t="shared" si="19"/>
        <v>OK</v>
      </c>
      <c r="AY88" s="491" t="str">
        <f t="shared" si="27"/>
        <v>Wartość wkładu własnego spójna z SOWA EFS</v>
      </c>
      <c r="AZ88" s="493" t="str">
        <f t="shared" si="28"/>
        <v>Wartość ogółem spójna z SOWA EFS</v>
      </c>
      <c r="BA88" s="457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1183</v>
      </c>
      <c r="B89" s="438">
        <f>[1]Budżet!B81</f>
        <v>0</v>
      </c>
      <c r="C89" s="479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1"/>
      <c r="Q89" s="462">
        <v>0</v>
      </c>
      <c r="R89" s="463">
        <v>0</v>
      </c>
      <c r="S89" s="464">
        <f t="shared" si="20"/>
        <v>0</v>
      </c>
      <c r="T89" s="461"/>
      <c r="U89" s="462">
        <v>0</v>
      </c>
      <c r="V89" s="463">
        <v>0</v>
      </c>
      <c r="W89" s="464">
        <f t="shared" si="21"/>
        <v>0</v>
      </c>
      <c r="X89" s="461"/>
      <c r="Y89" s="462">
        <v>0</v>
      </c>
      <c r="Z89" s="463">
        <v>0</v>
      </c>
      <c r="AA89" s="464">
        <f t="shared" si="22"/>
        <v>0</v>
      </c>
      <c r="AB89" s="461"/>
      <c r="AC89" s="462">
        <v>0</v>
      </c>
      <c r="AD89" s="463">
        <v>0</v>
      </c>
      <c r="AE89" s="464">
        <f t="shared" si="23"/>
        <v>0</v>
      </c>
      <c r="AF89" s="461"/>
      <c r="AG89" s="462">
        <v>0</v>
      </c>
      <c r="AH89" s="463">
        <v>0</v>
      </c>
      <c r="AI89" s="464">
        <f t="shared" si="24"/>
        <v>0</v>
      </c>
      <c r="AJ89" s="461"/>
      <c r="AK89" s="462">
        <v>0</v>
      </c>
      <c r="AL89" s="463">
        <v>0</v>
      </c>
      <c r="AM89" s="464">
        <f t="shared" si="25"/>
        <v>0</v>
      </c>
      <c r="AN89" s="461"/>
      <c r="AO89" s="462">
        <v>0</v>
      </c>
      <c r="AP89" s="463">
        <v>0</v>
      </c>
      <c r="AQ89" s="464">
        <f t="shared" si="26"/>
        <v>0</v>
      </c>
      <c r="AR89" s="465">
        <f t="shared" si="29"/>
        <v>0</v>
      </c>
      <c r="AS89" s="464">
        <f t="shared" si="30"/>
        <v>0</v>
      </c>
      <c r="AT89" s="483">
        <v>0</v>
      </c>
      <c r="AU89" s="494">
        <f>[1]Budżet!K81</f>
        <v>0</v>
      </c>
      <c r="AV89" s="490">
        <f>[1]Budżet!K81-[1]Budżet!M81</f>
        <v>0</v>
      </c>
      <c r="AW89" s="490" t="str">
        <f t="shared" si="31"/>
        <v>OK</v>
      </c>
      <c r="AX89" s="491" t="str">
        <f t="shared" si="19"/>
        <v>OK</v>
      </c>
      <c r="AY89" s="491" t="str">
        <f t="shared" si="27"/>
        <v>Wartość wkładu własnego spójna z SOWA EFS</v>
      </c>
      <c r="AZ89" s="493" t="str">
        <f t="shared" si="28"/>
        <v>Wartość ogółem spójna z SOWA EFS</v>
      </c>
      <c r="BA89" s="457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1184</v>
      </c>
      <c r="B90" s="438">
        <f>[1]Budżet!B82</f>
        <v>0</v>
      </c>
      <c r="C90" s="479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1"/>
      <c r="Q90" s="462">
        <v>0</v>
      </c>
      <c r="R90" s="463">
        <v>0</v>
      </c>
      <c r="S90" s="464">
        <f t="shared" si="20"/>
        <v>0</v>
      </c>
      <c r="T90" s="461"/>
      <c r="U90" s="462">
        <v>0</v>
      </c>
      <c r="V90" s="463">
        <v>0</v>
      </c>
      <c r="W90" s="464">
        <f t="shared" si="21"/>
        <v>0</v>
      </c>
      <c r="X90" s="461"/>
      <c r="Y90" s="462">
        <v>0</v>
      </c>
      <c r="Z90" s="463">
        <v>0</v>
      </c>
      <c r="AA90" s="464">
        <f t="shared" si="22"/>
        <v>0</v>
      </c>
      <c r="AB90" s="461"/>
      <c r="AC90" s="462">
        <v>0</v>
      </c>
      <c r="AD90" s="463">
        <v>0</v>
      </c>
      <c r="AE90" s="464">
        <f t="shared" si="23"/>
        <v>0</v>
      </c>
      <c r="AF90" s="461"/>
      <c r="AG90" s="462">
        <v>0</v>
      </c>
      <c r="AH90" s="463">
        <v>0</v>
      </c>
      <c r="AI90" s="464">
        <f t="shared" si="24"/>
        <v>0</v>
      </c>
      <c r="AJ90" s="461"/>
      <c r="AK90" s="462">
        <v>0</v>
      </c>
      <c r="AL90" s="463">
        <v>0</v>
      </c>
      <c r="AM90" s="464">
        <f t="shared" si="25"/>
        <v>0</v>
      </c>
      <c r="AN90" s="461"/>
      <c r="AO90" s="462">
        <v>0</v>
      </c>
      <c r="AP90" s="463">
        <v>0</v>
      </c>
      <c r="AQ90" s="464">
        <f t="shared" si="26"/>
        <v>0</v>
      </c>
      <c r="AR90" s="465">
        <f t="shared" si="29"/>
        <v>0</v>
      </c>
      <c r="AS90" s="464">
        <f t="shared" si="30"/>
        <v>0</v>
      </c>
      <c r="AT90" s="483">
        <v>0</v>
      </c>
      <c r="AU90" s="494">
        <f>[1]Budżet!K82</f>
        <v>0</v>
      </c>
      <c r="AV90" s="490">
        <f>[1]Budżet!K82-[1]Budżet!M82</f>
        <v>0</v>
      </c>
      <c r="AW90" s="490" t="str">
        <f t="shared" si="31"/>
        <v>OK</v>
      </c>
      <c r="AX90" s="491" t="str">
        <f t="shared" si="19"/>
        <v>OK</v>
      </c>
      <c r="AY90" s="491" t="str">
        <f t="shared" si="27"/>
        <v>Wartość wkładu własnego spójna z SOWA EFS</v>
      </c>
      <c r="AZ90" s="493" t="str">
        <f t="shared" si="28"/>
        <v>Wartość ogółem spójna z SOWA EFS</v>
      </c>
      <c r="BA90" s="457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1185</v>
      </c>
      <c r="B91" s="438">
        <f>[1]Budżet!B83</f>
        <v>0</v>
      </c>
      <c r="C91" s="479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1"/>
      <c r="Q91" s="462">
        <v>0</v>
      </c>
      <c r="R91" s="463">
        <v>0</v>
      </c>
      <c r="S91" s="464">
        <f t="shared" si="20"/>
        <v>0</v>
      </c>
      <c r="T91" s="461"/>
      <c r="U91" s="462">
        <v>0</v>
      </c>
      <c r="V91" s="463">
        <v>0</v>
      </c>
      <c r="W91" s="464">
        <f t="shared" si="21"/>
        <v>0</v>
      </c>
      <c r="X91" s="461"/>
      <c r="Y91" s="462">
        <v>0</v>
      </c>
      <c r="Z91" s="463">
        <v>0</v>
      </c>
      <c r="AA91" s="464">
        <f t="shared" si="22"/>
        <v>0</v>
      </c>
      <c r="AB91" s="461"/>
      <c r="AC91" s="462">
        <v>0</v>
      </c>
      <c r="AD91" s="463">
        <v>0</v>
      </c>
      <c r="AE91" s="464">
        <f t="shared" si="23"/>
        <v>0</v>
      </c>
      <c r="AF91" s="461"/>
      <c r="AG91" s="462">
        <v>0</v>
      </c>
      <c r="AH91" s="463">
        <v>0</v>
      </c>
      <c r="AI91" s="464">
        <f t="shared" si="24"/>
        <v>0</v>
      </c>
      <c r="AJ91" s="461"/>
      <c r="AK91" s="462">
        <v>0</v>
      </c>
      <c r="AL91" s="463">
        <v>0</v>
      </c>
      <c r="AM91" s="464">
        <f t="shared" si="25"/>
        <v>0</v>
      </c>
      <c r="AN91" s="461"/>
      <c r="AO91" s="462">
        <v>0</v>
      </c>
      <c r="AP91" s="463">
        <v>0</v>
      </c>
      <c r="AQ91" s="464">
        <f t="shared" si="26"/>
        <v>0</v>
      </c>
      <c r="AR91" s="465">
        <f t="shared" si="29"/>
        <v>0</v>
      </c>
      <c r="AS91" s="464">
        <f t="shared" si="30"/>
        <v>0</v>
      </c>
      <c r="AT91" s="483">
        <v>0</v>
      </c>
      <c r="AU91" s="494">
        <f>[1]Budżet!K83</f>
        <v>0</v>
      </c>
      <c r="AV91" s="490">
        <f>[1]Budżet!K83-[1]Budżet!M83</f>
        <v>0</v>
      </c>
      <c r="AW91" s="490" t="str">
        <f t="shared" si="31"/>
        <v>OK</v>
      </c>
      <c r="AX91" s="491" t="str">
        <f t="shared" si="19"/>
        <v>OK</v>
      </c>
      <c r="AY91" s="491" t="str">
        <f t="shared" si="27"/>
        <v>Wartość wkładu własnego spójna z SOWA EFS</v>
      </c>
      <c r="AZ91" s="493" t="str">
        <f t="shared" si="28"/>
        <v>Wartość ogółem spójna z SOWA EFS</v>
      </c>
      <c r="BA91" s="457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1186</v>
      </c>
      <c r="B92" s="438">
        <f>[1]Budżet!B84</f>
        <v>0</v>
      </c>
      <c r="C92" s="479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1"/>
      <c r="Q92" s="462">
        <v>0</v>
      </c>
      <c r="R92" s="463">
        <v>0</v>
      </c>
      <c r="S92" s="464">
        <f t="shared" si="20"/>
        <v>0</v>
      </c>
      <c r="T92" s="461"/>
      <c r="U92" s="462">
        <v>0</v>
      </c>
      <c r="V92" s="463">
        <v>0</v>
      </c>
      <c r="W92" s="464">
        <f t="shared" si="21"/>
        <v>0</v>
      </c>
      <c r="X92" s="461"/>
      <c r="Y92" s="462">
        <v>0</v>
      </c>
      <c r="Z92" s="463">
        <v>0</v>
      </c>
      <c r="AA92" s="464">
        <f t="shared" si="22"/>
        <v>0</v>
      </c>
      <c r="AB92" s="461"/>
      <c r="AC92" s="462">
        <v>0</v>
      </c>
      <c r="AD92" s="463">
        <v>0</v>
      </c>
      <c r="AE92" s="464">
        <f t="shared" si="23"/>
        <v>0</v>
      </c>
      <c r="AF92" s="461"/>
      <c r="AG92" s="462">
        <v>0</v>
      </c>
      <c r="AH92" s="463">
        <v>0</v>
      </c>
      <c r="AI92" s="464">
        <f t="shared" si="24"/>
        <v>0</v>
      </c>
      <c r="AJ92" s="461"/>
      <c r="AK92" s="462">
        <v>0</v>
      </c>
      <c r="AL92" s="463">
        <v>0</v>
      </c>
      <c r="AM92" s="464">
        <f t="shared" si="25"/>
        <v>0</v>
      </c>
      <c r="AN92" s="461"/>
      <c r="AO92" s="462">
        <v>0</v>
      </c>
      <c r="AP92" s="463">
        <v>0</v>
      </c>
      <c r="AQ92" s="464">
        <f t="shared" si="26"/>
        <v>0</v>
      </c>
      <c r="AR92" s="465">
        <f t="shared" si="29"/>
        <v>0</v>
      </c>
      <c r="AS92" s="464">
        <f t="shared" si="30"/>
        <v>0</v>
      </c>
      <c r="AT92" s="483">
        <v>0</v>
      </c>
      <c r="AU92" s="494">
        <f>[1]Budżet!K84</f>
        <v>0</v>
      </c>
      <c r="AV92" s="490">
        <f>[1]Budżet!K84-[1]Budżet!M84</f>
        <v>0</v>
      </c>
      <c r="AW92" s="490" t="str">
        <f t="shared" si="31"/>
        <v>OK</v>
      </c>
      <c r="AX92" s="491" t="str">
        <f t="shared" si="19"/>
        <v>OK</v>
      </c>
      <c r="AY92" s="491" t="str">
        <f t="shared" si="27"/>
        <v>Wartość wkładu własnego spójna z SOWA EFS</v>
      </c>
      <c r="AZ92" s="493" t="str">
        <f t="shared" si="28"/>
        <v>Wartość ogółem spójna z SOWA EFS</v>
      </c>
      <c r="BA92" s="457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1187</v>
      </c>
      <c r="B93" s="438">
        <f>[1]Budżet!B85</f>
        <v>0</v>
      </c>
      <c r="C93" s="479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1"/>
      <c r="Q93" s="462">
        <v>0</v>
      </c>
      <c r="R93" s="463">
        <v>0</v>
      </c>
      <c r="S93" s="464">
        <f t="shared" si="20"/>
        <v>0</v>
      </c>
      <c r="T93" s="461"/>
      <c r="U93" s="462">
        <v>0</v>
      </c>
      <c r="V93" s="463">
        <v>0</v>
      </c>
      <c r="W93" s="464">
        <f t="shared" si="21"/>
        <v>0</v>
      </c>
      <c r="X93" s="461"/>
      <c r="Y93" s="462">
        <v>0</v>
      </c>
      <c r="Z93" s="463">
        <v>0</v>
      </c>
      <c r="AA93" s="464">
        <f t="shared" si="22"/>
        <v>0</v>
      </c>
      <c r="AB93" s="461"/>
      <c r="AC93" s="462">
        <v>0</v>
      </c>
      <c r="AD93" s="463">
        <v>0</v>
      </c>
      <c r="AE93" s="464">
        <f t="shared" si="23"/>
        <v>0</v>
      </c>
      <c r="AF93" s="461"/>
      <c r="AG93" s="462">
        <v>0</v>
      </c>
      <c r="AH93" s="463">
        <v>0</v>
      </c>
      <c r="AI93" s="464">
        <f t="shared" si="24"/>
        <v>0</v>
      </c>
      <c r="AJ93" s="461"/>
      <c r="AK93" s="462">
        <v>0</v>
      </c>
      <c r="AL93" s="463">
        <v>0</v>
      </c>
      <c r="AM93" s="464">
        <f t="shared" si="25"/>
        <v>0</v>
      </c>
      <c r="AN93" s="461"/>
      <c r="AO93" s="462">
        <v>0</v>
      </c>
      <c r="AP93" s="463">
        <v>0</v>
      </c>
      <c r="AQ93" s="464">
        <f t="shared" si="26"/>
        <v>0</v>
      </c>
      <c r="AR93" s="465">
        <f t="shared" si="29"/>
        <v>0</v>
      </c>
      <c r="AS93" s="464">
        <f t="shared" si="30"/>
        <v>0</v>
      </c>
      <c r="AT93" s="483">
        <v>0</v>
      </c>
      <c r="AU93" s="494">
        <f>[1]Budżet!K85</f>
        <v>0</v>
      </c>
      <c r="AV93" s="490">
        <f>[1]Budżet!K85-[1]Budżet!M85</f>
        <v>0</v>
      </c>
      <c r="AW93" s="490" t="str">
        <f t="shared" si="31"/>
        <v>OK</v>
      </c>
      <c r="AX93" s="491" t="str">
        <f t="shared" si="19"/>
        <v>OK</v>
      </c>
      <c r="AY93" s="491" t="str">
        <f t="shared" si="27"/>
        <v>Wartość wkładu własnego spójna z SOWA EFS</v>
      </c>
      <c r="AZ93" s="493" t="str">
        <f t="shared" si="28"/>
        <v>Wartość ogółem spójna z SOWA EFS</v>
      </c>
      <c r="BA93" s="457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1188</v>
      </c>
      <c r="B94" s="438">
        <f>[1]Budżet!B86</f>
        <v>0</v>
      </c>
      <c r="C94" s="479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1"/>
      <c r="Q94" s="462">
        <v>0</v>
      </c>
      <c r="R94" s="463">
        <v>0</v>
      </c>
      <c r="S94" s="464">
        <f t="shared" si="20"/>
        <v>0</v>
      </c>
      <c r="T94" s="461"/>
      <c r="U94" s="462">
        <v>0</v>
      </c>
      <c r="V94" s="463">
        <v>0</v>
      </c>
      <c r="W94" s="464">
        <f t="shared" si="21"/>
        <v>0</v>
      </c>
      <c r="X94" s="461"/>
      <c r="Y94" s="462">
        <v>0</v>
      </c>
      <c r="Z94" s="463">
        <v>0</v>
      </c>
      <c r="AA94" s="464">
        <f t="shared" si="22"/>
        <v>0</v>
      </c>
      <c r="AB94" s="461"/>
      <c r="AC94" s="462">
        <v>0</v>
      </c>
      <c r="AD94" s="463">
        <v>0</v>
      </c>
      <c r="AE94" s="464">
        <f t="shared" si="23"/>
        <v>0</v>
      </c>
      <c r="AF94" s="461"/>
      <c r="AG94" s="462">
        <v>0</v>
      </c>
      <c r="AH94" s="463">
        <v>0</v>
      </c>
      <c r="AI94" s="464">
        <f t="shared" si="24"/>
        <v>0</v>
      </c>
      <c r="AJ94" s="461"/>
      <c r="AK94" s="462">
        <v>0</v>
      </c>
      <c r="AL94" s="463">
        <v>0</v>
      </c>
      <c r="AM94" s="464">
        <f t="shared" si="25"/>
        <v>0</v>
      </c>
      <c r="AN94" s="461"/>
      <c r="AO94" s="462">
        <v>0</v>
      </c>
      <c r="AP94" s="463">
        <v>0</v>
      </c>
      <c r="AQ94" s="464">
        <f t="shared" si="26"/>
        <v>0</v>
      </c>
      <c r="AR94" s="465">
        <f t="shared" si="29"/>
        <v>0</v>
      </c>
      <c r="AS94" s="464">
        <f t="shared" si="30"/>
        <v>0</v>
      </c>
      <c r="AT94" s="483">
        <v>0</v>
      </c>
      <c r="AU94" s="494">
        <f>[1]Budżet!K86</f>
        <v>0</v>
      </c>
      <c r="AV94" s="490">
        <f>[1]Budżet!K86-[1]Budżet!M86</f>
        <v>0</v>
      </c>
      <c r="AW94" s="490" t="str">
        <f t="shared" si="31"/>
        <v>OK</v>
      </c>
      <c r="AX94" s="491" t="str">
        <f t="shared" si="19"/>
        <v>OK</v>
      </c>
      <c r="AY94" s="491" t="str">
        <f t="shared" si="27"/>
        <v>Wartość wkładu własnego spójna z SOWA EFS</v>
      </c>
      <c r="AZ94" s="493" t="str">
        <f t="shared" si="28"/>
        <v>Wartość ogółem spójna z SOWA EFS</v>
      </c>
      <c r="BA94" s="457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1189</v>
      </c>
      <c r="B95" s="438">
        <f>[1]Budżet!B87</f>
        <v>0</v>
      </c>
      <c r="C95" s="479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1"/>
      <c r="Q95" s="462">
        <v>0</v>
      </c>
      <c r="R95" s="463">
        <v>0</v>
      </c>
      <c r="S95" s="464">
        <f t="shared" si="20"/>
        <v>0</v>
      </c>
      <c r="T95" s="461"/>
      <c r="U95" s="462">
        <v>0</v>
      </c>
      <c r="V95" s="463">
        <v>0</v>
      </c>
      <c r="W95" s="464">
        <f t="shared" si="21"/>
        <v>0</v>
      </c>
      <c r="X95" s="461"/>
      <c r="Y95" s="462">
        <v>0</v>
      </c>
      <c r="Z95" s="463">
        <v>0</v>
      </c>
      <c r="AA95" s="464">
        <f t="shared" si="22"/>
        <v>0</v>
      </c>
      <c r="AB95" s="461"/>
      <c r="AC95" s="462">
        <v>0</v>
      </c>
      <c r="AD95" s="463">
        <v>0</v>
      </c>
      <c r="AE95" s="464">
        <f t="shared" si="23"/>
        <v>0</v>
      </c>
      <c r="AF95" s="461"/>
      <c r="AG95" s="462">
        <v>0</v>
      </c>
      <c r="AH95" s="463">
        <v>0</v>
      </c>
      <c r="AI95" s="464">
        <f t="shared" si="24"/>
        <v>0</v>
      </c>
      <c r="AJ95" s="461"/>
      <c r="AK95" s="462">
        <v>0</v>
      </c>
      <c r="AL95" s="463">
        <v>0</v>
      </c>
      <c r="AM95" s="464">
        <f t="shared" si="25"/>
        <v>0</v>
      </c>
      <c r="AN95" s="461"/>
      <c r="AO95" s="462">
        <v>0</v>
      </c>
      <c r="AP95" s="463">
        <v>0</v>
      </c>
      <c r="AQ95" s="464">
        <f t="shared" si="26"/>
        <v>0</v>
      </c>
      <c r="AR95" s="465">
        <f t="shared" si="29"/>
        <v>0</v>
      </c>
      <c r="AS95" s="464">
        <f t="shared" si="30"/>
        <v>0</v>
      </c>
      <c r="AT95" s="483">
        <v>0</v>
      </c>
      <c r="AU95" s="494">
        <f>[1]Budżet!K87</f>
        <v>0</v>
      </c>
      <c r="AV95" s="490">
        <f>[1]Budżet!K87-[1]Budżet!M87</f>
        <v>0</v>
      </c>
      <c r="AW95" s="490" t="str">
        <f t="shared" si="31"/>
        <v>OK</v>
      </c>
      <c r="AX95" s="491" t="str">
        <f t="shared" si="19"/>
        <v>OK</v>
      </c>
      <c r="AY95" s="491" t="str">
        <f t="shared" si="27"/>
        <v>Wartość wkładu własnego spójna z SOWA EFS</v>
      </c>
      <c r="AZ95" s="493" t="str">
        <f t="shared" si="28"/>
        <v>Wartość ogółem spójna z SOWA EFS</v>
      </c>
      <c r="BA95" s="457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1190</v>
      </c>
      <c r="B96" s="438">
        <f>[1]Budżet!B88</f>
        <v>0</v>
      </c>
      <c r="C96" s="479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1"/>
      <c r="Q96" s="462">
        <v>0</v>
      </c>
      <c r="R96" s="463">
        <v>0</v>
      </c>
      <c r="S96" s="464">
        <f t="shared" si="20"/>
        <v>0</v>
      </c>
      <c r="T96" s="461"/>
      <c r="U96" s="462">
        <v>0</v>
      </c>
      <c r="V96" s="463">
        <v>0</v>
      </c>
      <c r="W96" s="464">
        <f t="shared" si="21"/>
        <v>0</v>
      </c>
      <c r="X96" s="461"/>
      <c r="Y96" s="462">
        <v>0</v>
      </c>
      <c r="Z96" s="463">
        <v>0</v>
      </c>
      <c r="AA96" s="464">
        <f t="shared" si="22"/>
        <v>0</v>
      </c>
      <c r="AB96" s="461"/>
      <c r="AC96" s="462">
        <v>0</v>
      </c>
      <c r="AD96" s="463">
        <v>0</v>
      </c>
      <c r="AE96" s="464">
        <f t="shared" si="23"/>
        <v>0</v>
      </c>
      <c r="AF96" s="461"/>
      <c r="AG96" s="462">
        <v>0</v>
      </c>
      <c r="AH96" s="463">
        <v>0</v>
      </c>
      <c r="AI96" s="464">
        <f t="shared" si="24"/>
        <v>0</v>
      </c>
      <c r="AJ96" s="461"/>
      <c r="AK96" s="462">
        <v>0</v>
      </c>
      <c r="AL96" s="463">
        <v>0</v>
      </c>
      <c r="AM96" s="464">
        <f t="shared" si="25"/>
        <v>0</v>
      </c>
      <c r="AN96" s="461"/>
      <c r="AO96" s="462">
        <v>0</v>
      </c>
      <c r="AP96" s="463">
        <v>0</v>
      </c>
      <c r="AQ96" s="464">
        <f t="shared" si="26"/>
        <v>0</v>
      </c>
      <c r="AR96" s="465">
        <f t="shared" si="29"/>
        <v>0</v>
      </c>
      <c r="AS96" s="464">
        <f t="shared" si="30"/>
        <v>0</v>
      </c>
      <c r="AT96" s="483">
        <v>0</v>
      </c>
      <c r="AU96" s="494">
        <f>[1]Budżet!K88</f>
        <v>0</v>
      </c>
      <c r="AV96" s="490">
        <f>[1]Budżet!K88-[1]Budżet!M88</f>
        <v>0</v>
      </c>
      <c r="AW96" s="490" t="str">
        <f t="shared" si="31"/>
        <v>OK</v>
      </c>
      <c r="AX96" s="491" t="str">
        <f t="shared" si="19"/>
        <v>OK</v>
      </c>
      <c r="AY96" s="491" t="str">
        <f t="shared" si="27"/>
        <v>Wartość wkładu własnego spójna z SOWA EFS</v>
      </c>
      <c r="AZ96" s="493" t="str">
        <f t="shared" si="28"/>
        <v>Wartość ogółem spójna z SOWA EFS</v>
      </c>
      <c r="BA96" s="457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1191</v>
      </c>
      <c r="B97" s="438">
        <f>[1]Budżet!B89</f>
        <v>0</v>
      </c>
      <c r="C97" s="479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1"/>
      <c r="Q97" s="462">
        <v>0</v>
      </c>
      <c r="R97" s="463">
        <v>0</v>
      </c>
      <c r="S97" s="464">
        <f t="shared" si="20"/>
        <v>0</v>
      </c>
      <c r="T97" s="461"/>
      <c r="U97" s="462">
        <v>0</v>
      </c>
      <c r="V97" s="463">
        <v>0</v>
      </c>
      <c r="W97" s="464">
        <f t="shared" si="21"/>
        <v>0</v>
      </c>
      <c r="X97" s="461"/>
      <c r="Y97" s="462">
        <v>0</v>
      </c>
      <c r="Z97" s="463">
        <v>0</v>
      </c>
      <c r="AA97" s="464">
        <f t="shared" si="22"/>
        <v>0</v>
      </c>
      <c r="AB97" s="461"/>
      <c r="AC97" s="462">
        <v>0</v>
      </c>
      <c r="AD97" s="463">
        <v>0</v>
      </c>
      <c r="AE97" s="464">
        <f t="shared" si="23"/>
        <v>0</v>
      </c>
      <c r="AF97" s="461"/>
      <c r="AG97" s="462">
        <v>0</v>
      </c>
      <c r="AH97" s="463">
        <v>0</v>
      </c>
      <c r="AI97" s="464">
        <f t="shared" si="24"/>
        <v>0</v>
      </c>
      <c r="AJ97" s="461"/>
      <c r="AK97" s="462">
        <v>0</v>
      </c>
      <c r="AL97" s="463">
        <v>0</v>
      </c>
      <c r="AM97" s="464">
        <f t="shared" si="25"/>
        <v>0</v>
      </c>
      <c r="AN97" s="461"/>
      <c r="AO97" s="462">
        <v>0</v>
      </c>
      <c r="AP97" s="463">
        <v>0</v>
      </c>
      <c r="AQ97" s="464">
        <f t="shared" si="26"/>
        <v>0</v>
      </c>
      <c r="AR97" s="465">
        <f t="shared" si="29"/>
        <v>0</v>
      </c>
      <c r="AS97" s="464">
        <f t="shared" si="30"/>
        <v>0</v>
      </c>
      <c r="AT97" s="483">
        <v>0</v>
      </c>
      <c r="AU97" s="494">
        <f>[1]Budżet!K89</f>
        <v>0</v>
      </c>
      <c r="AV97" s="490">
        <f>[1]Budżet!K89-[1]Budżet!M89</f>
        <v>0</v>
      </c>
      <c r="AW97" s="490" t="str">
        <f t="shared" si="31"/>
        <v>OK</v>
      </c>
      <c r="AX97" s="491" t="str">
        <f t="shared" si="19"/>
        <v>OK</v>
      </c>
      <c r="AY97" s="491" t="str">
        <f t="shared" si="27"/>
        <v>Wartość wkładu własnego spójna z SOWA EFS</v>
      </c>
      <c r="AZ97" s="493" t="str">
        <f t="shared" si="28"/>
        <v>Wartość ogółem spójna z SOWA EFS</v>
      </c>
      <c r="BA97" s="457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1192</v>
      </c>
      <c r="B98" s="438">
        <f>[1]Budżet!B90</f>
        <v>0</v>
      </c>
      <c r="C98" s="479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1"/>
      <c r="Q98" s="462">
        <v>0</v>
      </c>
      <c r="R98" s="463">
        <v>0</v>
      </c>
      <c r="S98" s="464">
        <f t="shared" si="20"/>
        <v>0</v>
      </c>
      <c r="T98" s="461"/>
      <c r="U98" s="462">
        <v>0</v>
      </c>
      <c r="V98" s="463">
        <v>0</v>
      </c>
      <c r="W98" s="464">
        <f t="shared" si="21"/>
        <v>0</v>
      </c>
      <c r="X98" s="461"/>
      <c r="Y98" s="462">
        <v>0</v>
      </c>
      <c r="Z98" s="463">
        <v>0</v>
      </c>
      <c r="AA98" s="464">
        <f t="shared" si="22"/>
        <v>0</v>
      </c>
      <c r="AB98" s="461"/>
      <c r="AC98" s="462">
        <v>0</v>
      </c>
      <c r="AD98" s="463">
        <v>0</v>
      </c>
      <c r="AE98" s="464">
        <f t="shared" si="23"/>
        <v>0</v>
      </c>
      <c r="AF98" s="461"/>
      <c r="AG98" s="462">
        <v>0</v>
      </c>
      <c r="AH98" s="463">
        <v>0</v>
      </c>
      <c r="AI98" s="464">
        <f t="shared" si="24"/>
        <v>0</v>
      </c>
      <c r="AJ98" s="461"/>
      <c r="AK98" s="462">
        <v>0</v>
      </c>
      <c r="AL98" s="463">
        <v>0</v>
      </c>
      <c r="AM98" s="464">
        <f t="shared" si="25"/>
        <v>0</v>
      </c>
      <c r="AN98" s="461"/>
      <c r="AO98" s="462">
        <v>0</v>
      </c>
      <c r="AP98" s="463">
        <v>0</v>
      </c>
      <c r="AQ98" s="464">
        <f t="shared" si="26"/>
        <v>0</v>
      </c>
      <c r="AR98" s="465">
        <f t="shared" si="29"/>
        <v>0</v>
      </c>
      <c r="AS98" s="464">
        <f t="shared" si="30"/>
        <v>0</v>
      </c>
      <c r="AT98" s="483">
        <v>0</v>
      </c>
      <c r="AU98" s="494">
        <f>[1]Budżet!K90</f>
        <v>0</v>
      </c>
      <c r="AV98" s="490">
        <f>[1]Budżet!K90-[1]Budżet!M90</f>
        <v>0</v>
      </c>
      <c r="AW98" s="490" t="str">
        <f t="shared" si="31"/>
        <v>OK</v>
      </c>
      <c r="AX98" s="491" t="str">
        <f t="shared" si="19"/>
        <v>OK</v>
      </c>
      <c r="AY98" s="491" t="str">
        <f t="shared" si="27"/>
        <v>Wartość wkładu własnego spójna z SOWA EFS</v>
      </c>
      <c r="AZ98" s="493" t="str">
        <f t="shared" si="28"/>
        <v>Wartość ogółem spójna z SOWA EFS</v>
      </c>
      <c r="BA98" s="457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1193</v>
      </c>
      <c r="B99" s="438">
        <f>[1]Budżet!B91</f>
        <v>0</v>
      </c>
      <c r="C99" s="479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1"/>
      <c r="Q99" s="462">
        <v>0</v>
      </c>
      <c r="R99" s="463">
        <v>0</v>
      </c>
      <c r="S99" s="464">
        <f t="shared" si="20"/>
        <v>0</v>
      </c>
      <c r="T99" s="461"/>
      <c r="U99" s="462">
        <v>0</v>
      </c>
      <c r="V99" s="463">
        <v>0</v>
      </c>
      <c r="W99" s="464">
        <f t="shared" si="21"/>
        <v>0</v>
      </c>
      <c r="X99" s="461"/>
      <c r="Y99" s="462">
        <v>0</v>
      </c>
      <c r="Z99" s="463">
        <v>0</v>
      </c>
      <c r="AA99" s="464">
        <f t="shared" si="22"/>
        <v>0</v>
      </c>
      <c r="AB99" s="461"/>
      <c r="AC99" s="462">
        <v>0</v>
      </c>
      <c r="AD99" s="463">
        <v>0</v>
      </c>
      <c r="AE99" s="464">
        <f t="shared" si="23"/>
        <v>0</v>
      </c>
      <c r="AF99" s="461"/>
      <c r="AG99" s="462">
        <v>0</v>
      </c>
      <c r="AH99" s="463">
        <v>0</v>
      </c>
      <c r="AI99" s="464">
        <f t="shared" si="24"/>
        <v>0</v>
      </c>
      <c r="AJ99" s="461"/>
      <c r="AK99" s="462">
        <v>0</v>
      </c>
      <c r="AL99" s="463">
        <v>0</v>
      </c>
      <c r="AM99" s="464">
        <f t="shared" si="25"/>
        <v>0</v>
      </c>
      <c r="AN99" s="461"/>
      <c r="AO99" s="462">
        <v>0</v>
      </c>
      <c r="AP99" s="463">
        <v>0</v>
      </c>
      <c r="AQ99" s="464">
        <f t="shared" si="26"/>
        <v>0</v>
      </c>
      <c r="AR99" s="465">
        <f t="shared" si="29"/>
        <v>0</v>
      </c>
      <c r="AS99" s="464">
        <f t="shared" si="30"/>
        <v>0</v>
      </c>
      <c r="AT99" s="483">
        <v>0</v>
      </c>
      <c r="AU99" s="494">
        <f>[1]Budżet!K91</f>
        <v>0</v>
      </c>
      <c r="AV99" s="490">
        <f>[1]Budżet!K91-[1]Budżet!M91</f>
        <v>0</v>
      </c>
      <c r="AW99" s="490" t="str">
        <f t="shared" si="31"/>
        <v>OK</v>
      </c>
      <c r="AX99" s="491" t="str">
        <f t="shared" si="19"/>
        <v>OK</v>
      </c>
      <c r="AY99" s="491" t="str">
        <f t="shared" si="27"/>
        <v>Wartość wkładu własnego spójna z SOWA EFS</v>
      </c>
      <c r="AZ99" s="493" t="str">
        <f t="shared" si="28"/>
        <v>Wartość ogółem spójna z SOWA EFS</v>
      </c>
      <c r="BA99" s="457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1194</v>
      </c>
      <c r="B100" s="438">
        <f>[1]Budżet!B92</f>
        <v>0</v>
      </c>
      <c r="C100" s="479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1"/>
      <c r="Q100" s="462">
        <v>0</v>
      </c>
      <c r="R100" s="463">
        <v>0</v>
      </c>
      <c r="S100" s="464">
        <f t="shared" si="20"/>
        <v>0</v>
      </c>
      <c r="T100" s="461"/>
      <c r="U100" s="462">
        <v>0</v>
      </c>
      <c r="V100" s="463">
        <v>0</v>
      </c>
      <c r="W100" s="464">
        <f t="shared" si="21"/>
        <v>0</v>
      </c>
      <c r="X100" s="461"/>
      <c r="Y100" s="462">
        <v>0</v>
      </c>
      <c r="Z100" s="463">
        <v>0</v>
      </c>
      <c r="AA100" s="464">
        <f t="shared" si="22"/>
        <v>0</v>
      </c>
      <c r="AB100" s="461"/>
      <c r="AC100" s="462">
        <v>0</v>
      </c>
      <c r="AD100" s="463">
        <v>0</v>
      </c>
      <c r="AE100" s="464">
        <f t="shared" si="23"/>
        <v>0</v>
      </c>
      <c r="AF100" s="461"/>
      <c r="AG100" s="462">
        <v>0</v>
      </c>
      <c r="AH100" s="463">
        <v>0</v>
      </c>
      <c r="AI100" s="464">
        <f t="shared" si="24"/>
        <v>0</v>
      </c>
      <c r="AJ100" s="461"/>
      <c r="AK100" s="462">
        <v>0</v>
      </c>
      <c r="AL100" s="463">
        <v>0</v>
      </c>
      <c r="AM100" s="464">
        <f t="shared" si="25"/>
        <v>0</v>
      </c>
      <c r="AN100" s="461"/>
      <c r="AO100" s="462">
        <v>0</v>
      </c>
      <c r="AP100" s="463">
        <v>0</v>
      </c>
      <c r="AQ100" s="464">
        <f t="shared" si="26"/>
        <v>0</v>
      </c>
      <c r="AR100" s="465">
        <f t="shared" si="29"/>
        <v>0</v>
      </c>
      <c r="AS100" s="464">
        <f t="shared" si="30"/>
        <v>0</v>
      </c>
      <c r="AT100" s="483">
        <v>0</v>
      </c>
      <c r="AU100" s="494">
        <f>[1]Budżet!K92</f>
        <v>0</v>
      </c>
      <c r="AV100" s="490">
        <f>[1]Budżet!K92-[1]Budżet!M92</f>
        <v>0</v>
      </c>
      <c r="AW100" s="490" t="str">
        <f t="shared" si="31"/>
        <v>OK</v>
      </c>
      <c r="AX100" s="491" t="str">
        <f t="shared" si="19"/>
        <v>OK</v>
      </c>
      <c r="AY100" s="491" t="str">
        <f t="shared" si="27"/>
        <v>Wartość wkładu własnego spójna z SOWA EFS</v>
      </c>
      <c r="AZ100" s="493" t="str">
        <f t="shared" si="28"/>
        <v>Wartość ogółem spójna z SOWA EFS</v>
      </c>
      <c r="BA100" s="457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1195</v>
      </c>
      <c r="B101" s="438">
        <f>[1]Budżet!B93</f>
        <v>0</v>
      </c>
      <c r="C101" s="479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1"/>
      <c r="Q101" s="462">
        <v>0</v>
      </c>
      <c r="R101" s="463">
        <v>0</v>
      </c>
      <c r="S101" s="464">
        <f t="shared" si="20"/>
        <v>0</v>
      </c>
      <c r="T101" s="461"/>
      <c r="U101" s="462">
        <v>0</v>
      </c>
      <c r="V101" s="463">
        <v>0</v>
      </c>
      <c r="W101" s="464">
        <f t="shared" si="21"/>
        <v>0</v>
      </c>
      <c r="X101" s="461"/>
      <c r="Y101" s="462">
        <v>0</v>
      </c>
      <c r="Z101" s="463">
        <v>0</v>
      </c>
      <c r="AA101" s="464">
        <f t="shared" si="22"/>
        <v>0</v>
      </c>
      <c r="AB101" s="461"/>
      <c r="AC101" s="462">
        <v>0</v>
      </c>
      <c r="AD101" s="463">
        <v>0</v>
      </c>
      <c r="AE101" s="464">
        <f t="shared" si="23"/>
        <v>0</v>
      </c>
      <c r="AF101" s="461"/>
      <c r="AG101" s="462">
        <v>0</v>
      </c>
      <c r="AH101" s="463">
        <v>0</v>
      </c>
      <c r="AI101" s="464">
        <f t="shared" si="24"/>
        <v>0</v>
      </c>
      <c r="AJ101" s="461"/>
      <c r="AK101" s="462">
        <v>0</v>
      </c>
      <c r="AL101" s="463">
        <v>0</v>
      </c>
      <c r="AM101" s="464">
        <f t="shared" si="25"/>
        <v>0</v>
      </c>
      <c r="AN101" s="461"/>
      <c r="AO101" s="462">
        <v>0</v>
      </c>
      <c r="AP101" s="463">
        <v>0</v>
      </c>
      <c r="AQ101" s="464">
        <f t="shared" si="26"/>
        <v>0</v>
      </c>
      <c r="AR101" s="465">
        <f t="shared" si="29"/>
        <v>0</v>
      </c>
      <c r="AS101" s="464">
        <f t="shared" si="30"/>
        <v>0</v>
      </c>
      <c r="AT101" s="483">
        <v>0</v>
      </c>
      <c r="AU101" s="494">
        <f>[1]Budżet!K93</f>
        <v>0</v>
      </c>
      <c r="AV101" s="490">
        <f>[1]Budżet!K93-[1]Budżet!M93</f>
        <v>0</v>
      </c>
      <c r="AW101" s="490" t="str">
        <f t="shared" si="31"/>
        <v>OK</v>
      </c>
      <c r="AX101" s="491" t="str">
        <f t="shared" si="19"/>
        <v>OK</v>
      </c>
      <c r="AY101" s="491" t="str">
        <f t="shared" si="27"/>
        <v>Wartość wkładu własnego spójna z SOWA EFS</v>
      </c>
      <c r="AZ101" s="493" t="str">
        <f t="shared" si="28"/>
        <v>Wartość ogółem spójna z SOWA EFS</v>
      </c>
      <c r="BA101" s="457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1196</v>
      </c>
      <c r="B102" s="438">
        <f>[1]Budżet!B94</f>
        <v>0</v>
      </c>
      <c r="C102" s="479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1"/>
      <c r="Q102" s="462">
        <v>0</v>
      </c>
      <c r="R102" s="463">
        <v>0</v>
      </c>
      <c r="S102" s="464">
        <f t="shared" si="20"/>
        <v>0</v>
      </c>
      <c r="T102" s="461"/>
      <c r="U102" s="462">
        <v>0</v>
      </c>
      <c r="V102" s="463">
        <v>0</v>
      </c>
      <c r="W102" s="464">
        <f t="shared" si="21"/>
        <v>0</v>
      </c>
      <c r="X102" s="461"/>
      <c r="Y102" s="462">
        <v>0</v>
      </c>
      <c r="Z102" s="463">
        <v>0</v>
      </c>
      <c r="AA102" s="464">
        <f t="shared" si="22"/>
        <v>0</v>
      </c>
      <c r="AB102" s="461"/>
      <c r="AC102" s="462">
        <v>0</v>
      </c>
      <c r="AD102" s="463">
        <v>0</v>
      </c>
      <c r="AE102" s="464">
        <f t="shared" si="23"/>
        <v>0</v>
      </c>
      <c r="AF102" s="461"/>
      <c r="AG102" s="462">
        <v>0</v>
      </c>
      <c r="AH102" s="463">
        <v>0</v>
      </c>
      <c r="AI102" s="464">
        <f t="shared" si="24"/>
        <v>0</v>
      </c>
      <c r="AJ102" s="461"/>
      <c r="AK102" s="462">
        <v>0</v>
      </c>
      <c r="AL102" s="463">
        <v>0</v>
      </c>
      <c r="AM102" s="464">
        <f t="shared" si="25"/>
        <v>0</v>
      </c>
      <c r="AN102" s="461"/>
      <c r="AO102" s="462">
        <v>0</v>
      </c>
      <c r="AP102" s="463">
        <v>0</v>
      </c>
      <c r="AQ102" s="464">
        <f t="shared" si="26"/>
        <v>0</v>
      </c>
      <c r="AR102" s="465">
        <f t="shared" si="29"/>
        <v>0</v>
      </c>
      <c r="AS102" s="464">
        <f t="shared" si="30"/>
        <v>0</v>
      </c>
      <c r="AT102" s="483">
        <v>0</v>
      </c>
      <c r="AU102" s="494">
        <f>[1]Budżet!K94</f>
        <v>0</v>
      </c>
      <c r="AV102" s="490">
        <f>[1]Budżet!K94-[1]Budżet!M94</f>
        <v>0</v>
      </c>
      <c r="AW102" s="490" t="str">
        <f t="shared" si="31"/>
        <v>OK</v>
      </c>
      <c r="AX102" s="491" t="str">
        <f t="shared" si="19"/>
        <v>OK</v>
      </c>
      <c r="AY102" s="491" t="str">
        <f t="shared" si="27"/>
        <v>Wartość wkładu własnego spójna z SOWA EFS</v>
      </c>
      <c r="AZ102" s="493" t="str">
        <f t="shared" si="28"/>
        <v>Wartość ogółem spójna z SOWA EFS</v>
      </c>
      <c r="BA102" s="457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1197</v>
      </c>
      <c r="B103" s="438">
        <f>[1]Budżet!B95</f>
        <v>0</v>
      </c>
      <c r="C103" s="479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1"/>
      <c r="Q103" s="462">
        <v>0</v>
      </c>
      <c r="R103" s="463">
        <v>0</v>
      </c>
      <c r="S103" s="464">
        <f t="shared" si="20"/>
        <v>0</v>
      </c>
      <c r="T103" s="461"/>
      <c r="U103" s="462">
        <v>0</v>
      </c>
      <c r="V103" s="463">
        <v>0</v>
      </c>
      <c r="W103" s="464">
        <f t="shared" si="21"/>
        <v>0</v>
      </c>
      <c r="X103" s="461"/>
      <c r="Y103" s="462">
        <v>0</v>
      </c>
      <c r="Z103" s="463">
        <v>0</v>
      </c>
      <c r="AA103" s="464">
        <f t="shared" si="22"/>
        <v>0</v>
      </c>
      <c r="AB103" s="461"/>
      <c r="AC103" s="462">
        <v>0</v>
      </c>
      <c r="AD103" s="463">
        <v>0</v>
      </c>
      <c r="AE103" s="464">
        <f t="shared" si="23"/>
        <v>0</v>
      </c>
      <c r="AF103" s="461"/>
      <c r="AG103" s="462">
        <v>0</v>
      </c>
      <c r="AH103" s="463">
        <v>0</v>
      </c>
      <c r="AI103" s="464">
        <f t="shared" si="24"/>
        <v>0</v>
      </c>
      <c r="AJ103" s="461"/>
      <c r="AK103" s="462">
        <v>0</v>
      </c>
      <c r="AL103" s="463">
        <v>0</v>
      </c>
      <c r="AM103" s="464">
        <f t="shared" si="25"/>
        <v>0</v>
      </c>
      <c r="AN103" s="461"/>
      <c r="AO103" s="462">
        <v>0</v>
      </c>
      <c r="AP103" s="463">
        <v>0</v>
      </c>
      <c r="AQ103" s="464">
        <f t="shared" si="26"/>
        <v>0</v>
      </c>
      <c r="AR103" s="465">
        <f t="shared" si="29"/>
        <v>0</v>
      </c>
      <c r="AS103" s="464">
        <f t="shared" si="30"/>
        <v>0</v>
      </c>
      <c r="AT103" s="483">
        <v>0</v>
      </c>
      <c r="AU103" s="494">
        <f>[1]Budżet!K95</f>
        <v>0</v>
      </c>
      <c r="AV103" s="490">
        <f>[1]Budżet!K95-[1]Budżet!M95</f>
        <v>0</v>
      </c>
      <c r="AW103" s="490" t="str">
        <f t="shared" si="31"/>
        <v>OK</v>
      </c>
      <c r="AX103" s="491" t="str">
        <f t="shared" si="19"/>
        <v>OK</v>
      </c>
      <c r="AY103" s="491" t="str">
        <f t="shared" si="27"/>
        <v>Wartość wkładu własnego spójna z SOWA EFS</v>
      </c>
      <c r="AZ103" s="493" t="str">
        <f t="shared" si="28"/>
        <v>Wartość ogółem spójna z SOWA EFS</v>
      </c>
      <c r="BA103" s="457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1198</v>
      </c>
      <c r="B104" s="438">
        <f>[1]Budżet!B96</f>
        <v>0</v>
      </c>
      <c r="C104" s="479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1"/>
      <c r="Q104" s="462">
        <v>0</v>
      </c>
      <c r="R104" s="463">
        <v>0</v>
      </c>
      <c r="S104" s="464">
        <f t="shared" si="20"/>
        <v>0</v>
      </c>
      <c r="T104" s="461"/>
      <c r="U104" s="462">
        <v>0</v>
      </c>
      <c r="V104" s="463">
        <v>0</v>
      </c>
      <c r="W104" s="464">
        <f t="shared" si="21"/>
        <v>0</v>
      </c>
      <c r="X104" s="461"/>
      <c r="Y104" s="462">
        <v>0</v>
      </c>
      <c r="Z104" s="463">
        <v>0</v>
      </c>
      <c r="AA104" s="464">
        <f t="shared" si="22"/>
        <v>0</v>
      </c>
      <c r="AB104" s="461"/>
      <c r="AC104" s="462">
        <v>0</v>
      </c>
      <c r="AD104" s="463">
        <v>0</v>
      </c>
      <c r="AE104" s="464">
        <f t="shared" si="23"/>
        <v>0</v>
      </c>
      <c r="AF104" s="461"/>
      <c r="AG104" s="462">
        <v>0</v>
      </c>
      <c r="AH104" s="463">
        <v>0</v>
      </c>
      <c r="AI104" s="464">
        <f t="shared" si="24"/>
        <v>0</v>
      </c>
      <c r="AJ104" s="461"/>
      <c r="AK104" s="462">
        <v>0</v>
      </c>
      <c r="AL104" s="463">
        <v>0</v>
      </c>
      <c r="AM104" s="464">
        <f t="shared" si="25"/>
        <v>0</v>
      </c>
      <c r="AN104" s="461"/>
      <c r="AO104" s="462">
        <v>0</v>
      </c>
      <c r="AP104" s="463">
        <v>0</v>
      </c>
      <c r="AQ104" s="464">
        <f t="shared" si="26"/>
        <v>0</v>
      </c>
      <c r="AR104" s="465">
        <f t="shared" si="29"/>
        <v>0</v>
      </c>
      <c r="AS104" s="464">
        <f t="shared" si="30"/>
        <v>0</v>
      </c>
      <c r="AT104" s="483">
        <v>0</v>
      </c>
      <c r="AU104" s="494">
        <f>[1]Budżet!K96</f>
        <v>0</v>
      </c>
      <c r="AV104" s="490">
        <f>[1]Budżet!K96-[1]Budżet!M96</f>
        <v>0</v>
      </c>
      <c r="AW104" s="490" t="str">
        <f t="shared" si="31"/>
        <v>OK</v>
      </c>
      <c r="AX104" s="491" t="str">
        <f t="shared" si="19"/>
        <v>OK</v>
      </c>
      <c r="AY104" s="491" t="str">
        <f t="shared" si="27"/>
        <v>Wartość wkładu własnego spójna z SOWA EFS</v>
      </c>
      <c r="AZ104" s="493" t="str">
        <f t="shared" si="28"/>
        <v>Wartość ogółem spójna z SOWA EFS</v>
      </c>
      <c r="BA104" s="457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1199</v>
      </c>
      <c r="B105" s="438">
        <f>[1]Budżet!B97</f>
        <v>0</v>
      </c>
      <c r="C105" s="479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1"/>
      <c r="Q105" s="462">
        <v>0</v>
      </c>
      <c r="R105" s="463">
        <v>0</v>
      </c>
      <c r="S105" s="464">
        <f t="shared" si="20"/>
        <v>0</v>
      </c>
      <c r="T105" s="461"/>
      <c r="U105" s="462">
        <v>0</v>
      </c>
      <c r="V105" s="463">
        <v>0</v>
      </c>
      <c r="W105" s="464">
        <f t="shared" si="21"/>
        <v>0</v>
      </c>
      <c r="X105" s="461"/>
      <c r="Y105" s="462">
        <v>0</v>
      </c>
      <c r="Z105" s="463">
        <v>0</v>
      </c>
      <c r="AA105" s="464">
        <f t="shared" si="22"/>
        <v>0</v>
      </c>
      <c r="AB105" s="461"/>
      <c r="AC105" s="462">
        <v>0</v>
      </c>
      <c r="AD105" s="463">
        <v>0</v>
      </c>
      <c r="AE105" s="464">
        <f t="shared" si="23"/>
        <v>0</v>
      </c>
      <c r="AF105" s="461"/>
      <c r="AG105" s="462">
        <v>0</v>
      </c>
      <c r="AH105" s="463">
        <v>0</v>
      </c>
      <c r="AI105" s="464">
        <f t="shared" si="24"/>
        <v>0</v>
      </c>
      <c r="AJ105" s="461"/>
      <c r="AK105" s="462">
        <v>0</v>
      </c>
      <c r="AL105" s="463">
        <v>0</v>
      </c>
      <c r="AM105" s="464">
        <f t="shared" si="25"/>
        <v>0</v>
      </c>
      <c r="AN105" s="461"/>
      <c r="AO105" s="462">
        <v>0</v>
      </c>
      <c r="AP105" s="463">
        <v>0</v>
      </c>
      <c r="AQ105" s="464">
        <f t="shared" si="26"/>
        <v>0</v>
      </c>
      <c r="AR105" s="465">
        <f t="shared" si="29"/>
        <v>0</v>
      </c>
      <c r="AS105" s="464">
        <f t="shared" si="30"/>
        <v>0</v>
      </c>
      <c r="AT105" s="483">
        <v>0</v>
      </c>
      <c r="AU105" s="494">
        <f>[1]Budżet!K97</f>
        <v>0</v>
      </c>
      <c r="AV105" s="490">
        <f>[1]Budżet!K97-[1]Budżet!M97</f>
        <v>0</v>
      </c>
      <c r="AW105" s="490" t="str">
        <f t="shared" si="31"/>
        <v>OK</v>
      </c>
      <c r="AX105" s="491" t="str">
        <f t="shared" si="19"/>
        <v>OK</v>
      </c>
      <c r="AY105" s="491" t="str">
        <f t="shared" si="27"/>
        <v>Wartość wkładu własnego spójna z SOWA EFS</v>
      </c>
      <c r="AZ105" s="493" t="str">
        <f t="shared" si="28"/>
        <v>Wartość ogółem spójna z SOWA EFS</v>
      </c>
      <c r="BA105" s="457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1200</v>
      </c>
      <c r="B106" s="438">
        <f>[1]Budżet!B98</f>
        <v>0</v>
      </c>
      <c r="C106" s="479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1"/>
      <c r="Q106" s="462">
        <v>0</v>
      </c>
      <c r="R106" s="463">
        <v>0</v>
      </c>
      <c r="S106" s="464">
        <f t="shared" si="20"/>
        <v>0</v>
      </c>
      <c r="T106" s="461"/>
      <c r="U106" s="462">
        <v>0</v>
      </c>
      <c r="V106" s="463">
        <v>0</v>
      </c>
      <c r="W106" s="464">
        <f t="shared" si="21"/>
        <v>0</v>
      </c>
      <c r="X106" s="461"/>
      <c r="Y106" s="462">
        <v>0</v>
      </c>
      <c r="Z106" s="463">
        <v>0</v>
      </c>
      <c r="AA106" s="464">
        <f t="shared" si="22"/>
        <v>0</v>
      </c>
      <c r="AB106" s="461"/>
      <c r="AC106" s="462">
        <v>0</v>
      </c>
      <c r="AD106" s="463">
        <v>0</v>
      </c>
      <c r="AE106" s="464">
        <f t="shared" si="23"/>
        <v>0</v>
      </c>
      <c r="AF106" s="461"/>
      <c r="AG106" s="462">
        <v>0</v>
      </c>
      <c r="AH106" s="463">
        <v>0</v>
      </c>
      <c r="AI106" s="464">
        <f t="shared" si="24"/>
        <v>0</v>
      </c>
      <c r="AJ106" s="461"/>
      <c r="AK106" s="462">
        <v>0</v>
      </c>
      <c r="AL106" s="463">
        <v>0</v>
      </c>
      <c r="AM106" s="464">
        <f t="shared" si="25"/>
        <v>0</v>
      </c>
      <c r="AN106" s="461"/>
      <c r="AO106" s="462">
        <v>0</v>
      </c>
      <c r="AP106" s="463">
        <v>0</v>
      </c>
      <c r="AQ106" s="464">
        <f t="shared" si="26"/>
        <v>0</v>
      </c>
      <c r="AR106" s="465">
        <f t="shared" si="29"/>
        <v>0</v>
      </c>
      <c r="AS106" s="464">
        <f t="shared" si="30"/>
        <v>0</v>
      </c>
      <c r="AT106" s="483">
        <v>0</v>
      </c>
      <c r="AU106" s="494">
        <f>[1]Budżet!K98</f>
        <v>0</v>
      </c>
      <c r="AV106" s="490">
        <f>[1]Budżet!K98-[1]Budżet!M98</f>
        <v>0</v>
      </c>
      <c r="AW106" s="490" t="str">
        <f t="shared" si="31"/>
        <v>OK</v>
      </c>
      <c r="AX106" s="491" t="str">
        <f t="shared" si="19"/>
        <v>OK</v>
      </c>
      <c r="AY106" s="491" t="str">
        <f t="shared" si="27"/>
        <v>Wartość wkładu własnego spójna z SOWA EFS</v>
      </c>
      <c r="AZ106" s="493" t="str">
        <f t="shared" si="28"/>
        <v>Wartość ogółem spójna z SOWA EFS</v>
      </c>
      <c r="BA106" s="457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1201</v>
      </c>
      <c r="B107" s="438">
        <f>[1]Budżet!B99</f>
        <v>0</v>
      </c>
      <c r="C107" s="479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1"/>
      <c r="Q107" s="462">
        <v>0</v>
      </c>
      <c r="R107" s="463">
        <v>0</v>
      </c>
      <c r="S107" s="464">
        <f t="shared" si="20"/>
        <v>0</v>
      </c>
      <c r="T107" s="461"/>
      <c r="U107" s="462">
        <v>0</v>
      </c>
      <c r="V107" s="463">
        <v>0</v>
      </c>
      <c r="W107" s="464">
        <f t="shared" si="21"/>
        <v>0</v>
      </c>
      <c r="X107" s="461"/>
      <c r="Y107" s="462">
        <v>0</v>
      </c>
      <c r="Z107" s="463">
        <v>0</v>
      </c>
      <c r="AA107" s="464">
        <f t="shared" si="22"/>
        <v>0</v>
      </c>
      <c r="AB107" s="461"/>
      <c r="AC107" s="462">
        <v>0</v>
      </c>
      <c r="AD107" s="463">
        <v>0</v>
      </c>
      <c r="AE107" s="464">
        <f t="shared" si="23"/>
        <v>0</v>
      </c>
      <c r="AF107" s="461"/>
      <c r="AG107" s="462">
        <v>0</v>
      </c>
      <c r="AH107" s="463">
        <v>0</v>
      </c>
      <c r="AI107" s="464">
        <f t="shared" si="24"/>
        <v>0</v>
      </c>
      <c r="AJ107" s="461"/>
      <c r="AK107" s="462">
        <v>0</v>
      </c>
      <c r="AL107" s="463">
        <v>0</v>
      </c>
      <c r="AM107" s="464">
        <f t="shared" si="25"/>
        <v>0</v>
      </c>
      <c r="AN107" s="461"/>
      <c r="AO107" s="462">
        <v>0</v>
      </c>
      <c r="AP107" s="463">
        <v>0</v>
      </c>
      <c r="AQ107" s="464">
        <f t="shared" si="26"/>
        <v>0</v>
      </c>
      <c r="AR107" s="465">
        <f t="shared" si="29"/>
        <v>0</v>
      </c>
      <c r="AS107" s="464">
        <f t="shared" si="30"/>
        <v>0</v>
      </c>
      <c r="AT107" s="483">
        <v>0</v>
      </c>
      <c r="AU107" s="494">
        <f>[1]Budżet!K99</f>
        <v>0</v>
      </c>
      <c r="AV107" s="490">
        <f>[1]Budżet!K99-[1]Budżet!M99</f>
        <v>0</v>
      </c>
      <c r="AW107" s="490" t="str">
        <f t="shared" si="31"/>
        <v>OK</v>
      </c>
      <c r="AX107" s="491" t="str">
        <f t="shared" si="19"/>
        <v>OK</v>
      </c>
      <c r="AY107" s="491" t="str">
        <f t="shared" si="27"/>
        <v>Wartość wkładu własnego spójna z SOWA EFS</v>
      </c>
      <c r="AZ107" s="493" t="str">
        <f t="shared" si="28"/>
        <v>Wartość ogółem spójna z SOWA EFS</v>
      </c>
      <c r="BA107" s="457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1202</v>
      </c>
      <c r="B108" s="438">
        <f>[1]Budżet!B100</f>
        <v>0</v>
      </c>
      <c r="C108" s="479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1"/>
      <c r="Q108" s="462">
        <v>0</v>
      </c>
      <c r="R108" s="463">
        <v>0</v>
      </c>
      <c r="S108" s="464">
        <f t="shared" si="20"/>
        <v>0</v>
      </c>
      <c r="T108" s="461"/>
      <c r="U108" s="462">
        <v>0</v>
      </c>
      <c r="V108" s="463">
        <v>0</v>
      </c>
      <c r="W108" s="464">
        <f t="shared" si="21"/>
        <v>0</v>
      </c>
      <c r="X108" s="461"/>
      <c r="Y108" s="462">
        <v>0</v>
      </c>
      <c r="Z108" s="463">
        <v>0</v>
      </c>
      <c r="AA108" s="464">
        <f t="shared" si="22"/>
        <v>0</v>
      </c>
      <c r="AB108" s="461"/>
      <c r="AC108" s="462">
        <v>0</v>
      </c>
      <c r="AD108" s="463">
        <v>0</v>
      </c>
      <c r="AE108" s="464">
        <f t="shared" si="23"/>
        <v>0</v>
      </c>
      <c r="AF108" s="461"/>
      <c r="AG108" s="462">
        <v>0</v>
      </c>
      <c r="AH108" s="463">
        <v>0</v>
      </c>
      <c r="AI108" s="464">
        <f t="shared" si="24"/>
        <v>0</v>
      </c>
      <c r="AJ108" s="461"/>
      <c r="AK108" s="462">
        <v>0</v>
      </c>
      <c r="AL108" s="463">
        <v>0</v>
      </c>
      <c r="AM108" s="464">
        <f t="shared" si="25"/>
        <v>0</v>
      </c>
      <c r="AN108" s="461"/>
      <c r="AO108" s="462">
        <v>0</v>
      </c>
      <c r="AP108" s="463">
        <v>0</v>
      </c>
      <c r="AQ108" s="464">
        <f t="shared" si="26"/>
        <v>0</v>
      </c>
      <c r="AR108" s="465">
        <f t="shared" si="29"/>
        <v>0</v>
      </c>
      <c r="AS108" s="464">
        <f t="shared" si="30"/>
        <v>0</v>
      </c>
      <c r="AT108" s="483">
        <v>0</v>
      </c>
      <c r="AU108" s="494">
        <f>[1]Budżet!K100</f>
        <v>0</v>
      </c>
      <c r="AV108" s="490">
        <f>[1]Budżet!K100-[1]Budżet!M100</f>
        <v>0</v>
      </c>
      <c r="AW108" s="490" t="str">
        <f t="shared" si="31"/>
        <v>OK</v>
      </c>
      <c r="AX108" s="491" t="str">
        <f t="shared" si="19"/>
        <v>OK</v>
      </c>
      <c r="AY108" s="491" t="str">
        <f t="shared" si="27"/>
        <v>Wartość wkładu własnego spójna z SOWA EFS</v>
      </c>
      <c r="AZ108" s="493" t="str">
        <f t="shared" si="28"/>
        <v>Wartość ogółem spójna z SOWA EFS</v>
      </c>
      <c r="BA108" s="457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1203</v>
      </c>
      <c r="B109" s="438">
        <f>[1]Budżet!B101</f>
        <v>0</v>
      </c>
      <c r="C109" s="479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1"/>
      <c r="Q109" s="462">
        <v>0</v>
      </c>
      <c r="R109" s="463">
        <v>0</v>
      </c>
      <c r="S109" s="464">
        <f t="shared" si="20"/>
        <v>0</v>
      </c>
      <c r="T109" s="461"/>
      <c r="U109" s="462">
        <v>0</v>
      </c>
      <c r="V109" s="463">
        <v>0</v>
      </c>
      <c r="W109" s="464">
        <f t="shared" si="21"/>
        <v>0</v>
      </c>
      <c r="X109" s="461"/>
      <c r="Y109" s="462">
        <v>0</v>
      </c>
      <c r="Z109" s="463">
        <v>0</v>
      </c>
      <c r="AA109" s="464">
        <f t="shared" si="22"/>
        <v>0</v>
      </c>
      <c r="AB109" s="461"/>
      <c r="AC109" s="462">
        <v>0</v>
      </c>
      <c r="AD109" s="463">
        <v>0</v>
      </c>
      <c r="AE109" s="464">
        <f t="shared" si="23"/>
        <v>0</v>
      </c>
      <c r="AF109" s="461"/>
      <c r="AG109" s="462">
        <v>0</v>
      </c>
      <c r="AH109" s="463">
        <v>0</v>
      </c>
      <c r="AI109" s="464">
        <f t="shared" si="24"/>
        <v>0</v>
      </c>
      <c r="AJ109" s="461"/>
      <c r="AK109" s="462">
        <v>0</v>
      </c>
      <c r="AL109" s="463">
        <v>0</v>
      </c>
      <c r="AM109" s="464">
        <f t="shared" si="25"/>
        <v>0</v>
      </c>
      <c r="AN109" s="461"/>
      <c r="AO109" s="462">
        <v>0</v>
      </c>
      <c r="AP109" s="463">
        <v>0</v>
      </c>
      <c r="AQ109" s="464">
        <f t="shared" si="26"/>
        <v>0</v>
      </c>
      <c r="AR109" s="465">
        <f t="shared" si="29"/>
        <v>0</v>
      </c>
      <c r="AS109" s="464">
        <f t="shared" si="30"/>
        <v>0</v>
      </c>
      <c r="AT109" s="483">
        <v>0</v>
      </c>
      <c r="AU109" s="494">
        <f>[1]Budżet!K101</f>
        <v>0</v>
      </c>
      <c r="AV109" s="490">
        <f>[1]Budżet!K101-[1]Budżet!M101</f>
        <v>0</v>
      </c>
      <c r="AW109" s="490" t="str">
        <f t="shared" si="31"/>
        <v>OK</v>
      </c>
      <c r="AX109" s="491" t="str">
        <f t="shared" si="19"/>
        <v>OK</v>
      </c>
      <c r="AY109" s="491" t="str">
        <f t="shared" si="27"/>
        <v>Wartość wkładu własnego spójna z SOWA EFS</v>
      </c>
      <c r="AZ109" s="493" t="str">
        <f t="shared" si="28"/>
        <v>Wartość ogółem spójna z SOWA EFS</v>
      </c>
      <c r="BA109" s="457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1204</v>
      </c>
      <c r="B110" s="438">
        <f>[1]Budżet!B102</f>
        <v>0</v>
      </c>
      <c r="C110" s="479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1"/>
      <c r="Q110" s="462">
        <v>0</v>
      </c>
      <c r="R110" s="463">
        <v>0</v>
      </c>
      <c r="S110" s="464">
        <f t="shared" si="20"/>
        <v>0</v>
      </c>
      <c r="T110" s="461"/>
      <c r="U110" s="462">
        <v>0</v>
      </c>
      <c r="V110" s="463">
        <v>0</v>
      </c>
      <c r="W110" s="464">
        <f t="shared" si="21"/>
        <v>0</v>
      </c>
      <c r="X110" s="461"/>
      <c r="Y110" s="462">
        <v>0</v>
      </c>
      <c r="Z110" s="463">
        <v>0</v>
      </c>
      <c r="AA110" s="464">
        <f t="shared" si="22"/>
        <v>0</v>
      </c>
      <c r="AB110" s="461"/>
      <c r="AC110" s="462">
        <v>0</v>
      </c>
      <c r="AD110" s="463">
        <v>0</v>
      </c>
      <c r="AE110" s="464">
        <f t="shared" si="23"/>
        <v>0</v>
      </c>
      <c r="AF110" s="461"/>
      <c r="AG110" s="462">
        <v>0</v>
      </c>
      <c r="AH110" s="463">
        <v>0</v>
      </c>
      <c r="AI110" s="464">
        <f t="shared" si="24"/>
        <v>0</v>
      </c>
      <c r="AJ110" s="461"/>
      <c r="AK110" s="462">
        <v>0</v>
      </c>
      <c r="AL110" s="463">
        <v>0</v>
      </c>
      <c r="AM110" s="464">
        <f t="shared" si="25"/>
        <v>0</v>
      </c>
      <c r="AN110" s="461"/>
      <c r="AO110" s="462">
        <v>0</v>
      </c>
      <c r="AP110" s="463">
        <v>0</v>
      </c>
      <c r="AQ110" s="464">
        <f t="shared" si="26"/>
        <v>0</v>
      </c>
      <c r="AR110" s="465">
        <f t="shared" si="29"/>
        <v>0</v>
      </c>
      <c r="AS110" s="464">
        <f t="shared" si="30"/>
        <v>0</v>
      </c>
      <c r="AT110" s="483">
        <v>0</v>
      </c>
      <c r="AU110" s="494">
        <f>[1]Budżet!K102</f>
        <v>0</v>
      </c>
      <c r="AV110" s="490">
        <f>[1]Budżet!K102-[1]Budżet!M102</f>
        <v>0</v>
      </c>
      <c r="AW110" s="490" t="str">
        <f t="shared" si="31"/>
        <v>OK</v>
      </c>
      <c r="AX110" s="491" t="str">
        <f t="shared" si="19"/>
        <v>OK</v>
      </c>
      <c r="AY110" s="491" t="str">
        <f t="shared" si="27"/>
        <v>Wartość wkładu własnego spójna z SOWA EFS</v>
      </c>
      <c r="AZ110" s="493" t="str">
        <f t="shared" si="28"/>
        <v>Wartość ogółem spójna z SOWA EFS</v>
      </c>
      <c r="BA110" s="457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1205</v>
      </c>
      <c r="B111" s="438">
        <f>[1]Budżet!B103</f>
        <v>0</v>
      </c>
      <c r="C111" s="479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1"/>
      <c r="Q111" s="462">
        <v>0</v>
      </c>
      <c r="R111" s="463">
        <v>0</v>
      </c>
      <c r="S111" s="464">
        <f t="shared" si="20"/>
        <v>0</v>
      </c>
      <c r="T111" s="461"/>
      <c r="U111" s="462">
        <v>0</v>
      </c>
      <c r="V111" s="463">
        <v>0</v>
      </c>
      <c r="W111" s="464">
        <f t="shared" si="21"/>
        <v>0</v>
      </c>
      <c r="X111" s="461"/>
      <c r="Y111" s="462">
        <v>0</v>
      </c>
      <c r="Z111" s="463">
        <v>0</v>
      </c>
      <c r="AA111" s="464">
        <f t="shared" si="22"/>
        <v>0</v>
      </c>
      <c r="AB111" s="461"/>
      <c r="AC111" s="462">
        <v>0</v>
      </c>
      <c r="AD111" s="463">
        <v>0</v>
      </c>
      <c r="AE111" s="464">
        <f t="shared" si="23"/>
        <v>0</v>
      </c>
      <c r="AF111" s="461"/>
      <c r="AG111" s="462">
        <v>0</v>
      </c>
      <c r="AH111" s="463">
        <v>0</v>
      </c>
      <c r="AI111" s="464">
        <f t="shared" si="24"/>
        <v>0</v>
      </c>
      <c r="AJ111" s="461"/>
      <c r="AK111" s="462">
        <v>0</v>
      </c>
      <c r="AL111" s="463">
        <v>0</v>
      </c>
      <c r="AM111" s="464">
        <f t="shared" si="25"/>
        <v>0</v>
      </c>
      <c r="AN111" s="461"/>
      <c r="AO111" s="462">
        <v>0</v>
      </c>
      <c r="AP111" s="463">
        <v>0</v>
      </c>
      <c r="AQ111" s="464">
        <f t="shared" si="26"/>
        <v>0</v>
      </c>
      <c r="AR111" s="465">
        <f t="shared" si="29"/>
        <v>0</v>
      </c>
      <c r="AS111" s="464">
        <f t="shared" si="30"/>
        <v>0</v>
      </c>
      <c r="AT111" s="483">
        <v>0</v>
      </c>
      <c r="AU111" s="494">
        <f>[1]Budżet!K103</f>
        <v>0</v>
      </c>
      <c r="AV111" s="490">
        <f>[1]Budżet!K103-[1]Budżet!M103</f>
        <v>0</v>
      </c>
      <c r="AW111" s="490" t="str">
        <f t="shared" si="31"/>
        <v>OK</v>
      </c>
      <c r="AX111" s="491" t="str">
        <f t="shared" si="19"/>
        <v>OK</v>
      </c>
      <c r="AY111" s="491" t="str">
        <f t="shared" si="27"/>
        <v>Wartość wkładu własnego spójna z SOWA EFS</v>
      </c>
      <c r="AZ111" s="493" t="str">
        <f t="shared" si="28"/>
        <v>Wartość ogółem spójna z SOWA EFS</v>
      </c>
      <c r="BA111" s="457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1206</v>
      </c>
      <c r="B112" s="438">
        <f>[1]Budżet!B104</f>
        <v>0</v>
      </c>
      <c r="C112" s="479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1"/>
      <c r="Q112" s="462">
        <v>0</v>
      </c>
      <c r="R112" s="463">
        <v>0</v>
      </c>
      <c r="S112" s="464">
        <f t="shared" si="20"/>
        <v>0</v>
      </c>
      <c r="T112" s="461"/>
      <c r="U112" s="462">
        <v>0</v>
      </c>
      <c r="V112" s="463">
        <v>0</v>
      </c>
      <c r="W112" s="464">
        <f t="shared" si="21"/>
        <v>0</v>
      </c>
      <c r="X112" s="461"/>
      <c r="Y112" s="462">
        <v>0</v>
      </c>
      <c r="Z112" s="463">
        <v>0</v>
      </c>
      <c r="AA112" s="464">
        <f t="shared" si="22"/>
        <v>0</v>
      </c>
      <c r="AB112" s="461"/>
      <c r="AC112" s="462">
        <v>0</v>
      </c>
      <c r="AD112" s="463">
        <v>0</v>
      </c>
      <c r="AE112" s="464">
        <f t="shared" si="23"/>
        <v>0</v>
      </c>
      <c r="AF112" s="461"/>
      <c r="AG112" s="462">
        <v>0</v>
      </c>
      <c r="AH112" s="463">
        <v>0</v>
      </c>
      <c r="AI112" s="464">
        <f t="shared" si="24"/>
        <v>0</v>
      </c>
      <c r="AJ112" s="461"/>
      <c r="AK112" s="462">
        <v>0</v>
      </c>
      <c r="AL112" s="463">
        <v>0</v>
      </c>
      <c r="AM112" s="464">
        <f t="shared" si="25"/>
        <v>0</v>
      </c>
      <c r="AN112" s="461"/>
      <c r="AO112" s="462">
        <v>0</v>
      </c>
      <c r="AP112" s="463">
        <v>0</v>
      </c>
      <c r="AQ112" s="464">
        <f t="shared" si="26"/>
        <v>0</v>
      </c>
      <c r="AR112" s="465">
        <f t="shared" si="29"/>
        <v>0</v>
      </c>
      <c r="AS112" s="464">
        <f t="shared" si="30"/>
        <v>0</v>
      </c>
      <c r="AT112" s="483">
        <v>0</v>
      </c>
      <c r="AU112" s="494">
        <f>[1]Budżet!K104</f>
        <v>0</v>
      </c>
      <c r="AV112" s="490">
        <f>[1]Budżet!K104-[1]Budżet!M104</f>
        <v>0</v>
      </c>
      <c r="AW112" s="490" t="str">
        <f t="shared" si="31"/>
        <v>OK</v>
      </c>
      <c r="AX112" s="491" t="str">
        <f t="shared" si="19"/>
        <v>OK</v>
      </c>
      <c r="AY112" s="491" t="str">
        <f t="shared" si="27"/>
        <v>Wartość wkładu własnego spójna z SOWA EFS</v>
      </c>
      <c r="AZ112" s="493" t="str">
        <f t="shared" si="28"/>
        <v>Wartość ogółem spójna z SOWA EFS</v>
      </c>
      <c r="BA112" s="457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1207</v>
      </c>
      <c r="B113" s="438">
        <f>[1]Budżet!B105</f>
        <v>0</v>
      </c>
      <c r="C113" s="479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1"/>
      <c r="Q113" s="462">
        <v>0</v>
      </c>
      <c r="R113" s="463">
        <v>0</v>
      </c>
      <c r="S113" s="464">
        <f t="shared" si="20"/>
        <v>0</v>
      </c>
      <c r="T113" s="461"/>
      <c r="U113" s="462">
        <v>0</v>
      </c>
      <c r="V113" s="463">
        <v>0</v>
      </c>
      <c r="W113" s="464">
        <f t="shared" si="21"/>
        <v>0</v>
      </c>
      <c r="X113" s="461"/>
      <c r="Y113" s="462">
        <v>0</v>
      </c>
      <c r="Z113" s="463">
        <v>0</v>
      </c>
      <c r="AA113" s="464">
        <f t="shared" si="22"/>
        <v>0</v>
      </c>
      <c r="AB113" s="461"/>
      <c r="AC113" s="462">
        <v>0</v>
      </c>
      <c r="AD113" s="463">
        <v>0</v>
      </c>
      <c r="AE113" s="464">
        <f t="shared" si="23"/>
        <v>0</v>
      </c>
      <c r="AF113" s="461"/>
      <c r="AG113" s="462">
        <v>0</v>
      </c>
      <c r="AH113" s="463">
        <v>0</v>
      </c>
      <c r="AI113" s="464">
        <f t="shared" si="24"/>
        <v>0</v>
      </c>
      <c r="AJ113" s="461"/>
      <c r="AK113" s="462">
        <v>0</v>
      </c>
      <c r="AL113" s="463">
        <v>0</v>
      </c>
      <c r="AM113" s="464">
        <f t="shared" si="25"/>
        <v>0</v>
      </c>
      <c r="AN113" s="461"/>
      <c r="AO113" s="462">
        <v>0</v>
      </c>
      <c r="AP113" s="463">
        <v>0</v>
      </c>
      <c r="AQ113" s="464">
        <f t="shared" si="26"/>
        <v>0</v>
      </c>
      <c r="AR113" s="465">
        <f t="shared" si="29"/>
        <v>0</v>
      </c>
      <c r="AS113" s="464">
        <f t="shared" si="30"/>
        <v>0</v>
      </c>
      <c r="AT113" s="483">
        <v>0</v>
      </c>
      <c r="AU113" s="494">
        <f>[1]Budżet!K105</f>
        <v>0</v>
      </c>
      <c r="AV113" s="490">
        <f>[1]Budżet!K105-[1]Budżet!M105</f>
        <v>0</v>
      </c>
      <c r="AW113" s="490" t="str">
        <f t="shared" si="31"/>
        <v>OK</v>
      </c>
      <c r="AX113" s="491" t="str">
        <f t="shared" si="19"/>
        <v>OK</v>
      </c>
      <c r="AY113" s="491" t="str">
        <f t="shared" si="27"/>
        <v>Wartość wkładu własnego spójna z SOWA EFS</v>
      </c>
      <c r="AZ113" s="493" t="str">
        <f t="shared" si="28"/>
        <v>Wartość ogółem spójna z SOWA EFS</v>
      </c>
      <c r="BA113" s="457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1208</v>
      </c>
      <c r="B114" s="438">
        <f>[1]Budżet!B106</f>
        <v>0</v>
      </c>
      <c r="C114" s="479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1"/>
      <c r="Q114" s="462">
        <v>0</v>
      </c>
      <c r="R114" s="463">
        <v>0</v>
      </c>
      <c r="S114" s="464">
        <f t="shared" si="20"/>
        <v>0</v>
      </c>
      <c r="T114" s="461"/>
      <c r="U114" s="462">
        <v>0</v>
      </c>
      <c r="V114" s="463">
        <v>0</v>
      </c>
      <c r="W114" s="464">
        <f t="shared" si="21"/>
        <v>0</v>
      </c>
      <c r="X114" s="461"/>
      <c r="Y114" s="462">
        <v>0</v>
      </c>
      <c r="Z114" s="463">
        <v>0</v>
      </c>
      <c r="AA114" s="464">
        <f t="shared" si="22"/>
        <v>0</v>
      </c>
      <c r="AB114" s="461"/>
      <c r="AC114" s="462">
        <v>0</v>
      </c>
      <c r="AD114" s="463">
        <v>0</v>
      </c>
      <c r="AE114" s="464">
        <f t="shared" si="23"/>
        <v>0</v>
      </c>
      <c r="AF114" s="461"/>
      <c r="AG114" s="462">
        <v>0</v>
      </c>
      <c r="AH114" s="463">
        <v>0</v>
      </c>
      <c r="AI114" s="464">
        <f t="shared" si="24"/>
        <v>0</v>
      </c>
      <c r="AJ114" s="461"/>
      <c r="AK114" s="462">
        <v>0</v>
      </c>
      <c r="AL114" s="463">
        <v>0</v>
      </c>
      <c r="AM114" s="464">
        <f t="shared" si="25"/>
        <v>0</v>
      </c>
      <c r="AN114" s="461"/>
      <c r="AO114" s="462">
        <v>0</v>
      </c>
      <c r="AP114" s="463">
        <v>0</v>
      </c>
      <c r="AQ114" s="464">
        <f t="shared" si="26"/>
        <v>0</v>
      </c>
      <c r="AR114" s="465">
        <f t="shared" si="29"/>
        <v>0</v>
      </c>
      <c r="AS114" s="464">
        <f t="shared" si="30"/>
        <v>0</v>
      </c>
      <c r="AT114" s="483">
        <v>0</v>
      </c>
      <c r="AU114" s="494">
        <f>[1]Budżet!K106</f>
        <v>0</v>
      </c>
      <c r="AV114" s="490">
        <f>[1]Budżet!K106-[1]Budżet!M106</f>
        <v>0</v>
      </c>
      <c r="AW114" s="490" t="str">
        <f t="shared" si="31"/>
        <v>OK</v>
      </c>
      <c r="AX114" s="491" t="str">
        <f t="shared" si="19"/>
        <v>OK</v>
      </c>
      <c r="AY114" s="491" t="str">
        <f t="shared" si="27"/>
        <v>Wartość wkładu własnego spójna z SOWA EFS</v>
      </c>
      <c r="AZ114" s="493" t="str">
        <f t="shared" si="28"/>
        <v>Wartość ogółem spójna z SOWA EFS</v>
      </c>
      <c r="BA114" s="457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1209</v>
      </c>
      <c r="B115" s="438">
        <f>[1]Budżet!B107</f>
        <v>0</v>
      </c>
      <c r="C115" s="479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1"/>
      <c r="Q115" s="462">
        <v>0</v>
      </c>
      <c r="R115" s="463">
        <v>0</v>
      </c>
      <c r="S115" s="464">
        <f t="shared" si="20"/>
        <v>0</v>
      </c>
      <c r="T115" s="461"/>
      <c r="U115" s="462">
        <v>0</v>
      </c>
      <c r="V115" s="463">
        <v>0</v>
      </c>
      <c r="W115" s="464">
        <f t="shared" si="21"/>
        <v>0</v>
      </c>
      <c r="X115" s="461"/>
      <c r="Y115" s="462">
        <v>0</v>
      </c>
      <c r="Z115" s="463">
        <v>0</v>
      </c>
      <c r="AA115" s="464">
        <f t="shared" si="22"/>
        <v>0</v>
      </c>
      <c r="AB115" s="461"/>
      <c r="AC115" s="462">
        <v>0</v>
      </c>
      <c r="AD115" s="463">
        <v>0</v>
      </c>
      <c r="AE115" s="464">
        <f t="shared" si="23"/>
        <v>0</v>
      </c>
      <c r="AF115" s="461"/>
      <c r="AG115" s="462">
        <v>0</v>
      </c>
      <c r="AH115" s="463">
        <v>0</v>
      </c>
      <c r="AI115" s="464">
        <f t="shared" si="24"/>
        <v>0</v>
      </c>
      <c r="AJ115" s="461"/>
      <c r="AK115" s="462">
        <v>0</v>
      </c>
      <c r="AL115" s="463">
        <v>0</v>
      </c>
      <c r="AM115" s="464">
        <f t="shared" si="25"/>
        <v>0</v>
      </c>
      <c r="AN115" s="461"/>
      <c r="AO115" s="462">
        <v>0</v>
      </c>
      <c r="AP115" s="463">
        <v>0</v>
      </c>
      <c r="AQ115" s="464">
        <f t="shared" si="26"/>
        <v>0</v>
      </c>
      <c r="AR115" s="465">
        <f t="shared" si="29"/>
        <v>0</v>
      </c>
      <c r="AS115" s="464">
        <f t="shared" si="30"/>
        <v>0</v>
      </c>
      <c r="AT115" s="483">
        <v>0</v>
      </c>
      <c r="AU115" s="494">
        <f>[1]Budżet!K107</f>
        <v>0</v>
      </c>
      <c r="AV115" s="490">
        <f>[1]Budżet!K107-[1]Budżet!M107</f>
        <v>0</v>
      </c>
      <c r="AW115" s="490" t="str">
        <f t="shared" si="31"/>
        <v>OK</v>
      </c>
      <c r="AX115" s="491" t="str">
        <f t="shared" si="19"/>
        <v>OK</v>
      </c>
      <c r="AY115" s="491" t="str">
        <f t="shared" si="27"/>
        <v>Wartość wkładu własnego spójna z SOWA EFS</v>
      </c>
      <c r="AZ115" s="493" t="str">
        <f t="shared" si="28"/>
        <v>Wartość ogółem spójna z SOWA EFS</v>
      </c>
      <c r="BA115" s="457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1210</v>
      </c>
      <c r="B116" s="438">
        <f>[1]Budżet!B108</f>
        <v>0</v>
      </c>
      <c r="C116" s="479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1"/>
      <c r="Q116" s="462">
        <v>0</v>
      </c>
      <c r="R116" s="463">
        <v>0</v>
      </c>
      <c r="S116" s="464">
        <f t="shared" si="20"/>
        <v>0</v>
      </c>
      <c r="T116" s="461"/>
      <c r="U116" s="462">
        <v>0</v>
      </c>
      <c r="V116" s="463">
        <v>0</v>
      </c>
      <c r="W116" s="464">
        <f t="shared" si="21"/>
        <v>0</v>
      </c>
      <c r="X116" s="461"/>
      <c r="Y116" s="462">
        <v>0</v>
      </c>
      <c r="Z116" s="463">
        <v>0</v>
      </c>
      <c r="AA116" s="464">
        <f t="shared" si="22"/>
        <v>0</v>
      </c>
      <c r="AB116" s="461"/>
      <c r="AC116" s="462">
        <v>0</v>
      </c>
      <c r="AD116" s="463">
        <v>0</v>
      </c>
      <c r="AE116" s="464">
        <f t="shared" si="23"/>
        <v>0</v>
      </c>
      <c r="AF116" s="461"/>
      <c r="AG116" s="462">
        <v>0</v>
      </c>
      <c r="AH116" s="463">
        <v>0</v>
      </c>
      <c r="AI116" s="464">
        <f t="shared" si="24"/>
        <v>0</v>
      </c>
      <c r="AJ116" s="461"/>
      <c r="AK116" s="462">
        <v>0</v>
      </c>
      <c r="AL116" s="463">
        <v>0</v>
      </c>
      <c r="AM116" s="464">
        <f t="shared" si="25"/>
        <v>0</v>
      </c>
      <c r="AN116" s="461"/>
      <c r="AO116" s="462">
        <v>0</v>
      </c>
      <c r="AP116" s="463">
        <v>0</v>
      </c>
      <c r="AQ116" s="464">
        <f t="shared" si="26"/>
        <v>0</v>
      </c>
      <c r="AR116" s="465">
        <f t="shared" si="29"/>
        <v>0</v>
      </c>
      <c r="AS116" s="464">
        <f t="shared" si="30"/>
        <v>0</v>
      </c>
      <c r="AT116" s="483">
        <v>0</v>
      </c>
      <c r="AU116" s="494">
        <f>[1]Budżet!K108</f>
        <v>0</v>
      </c>
      <c r="AV116" s="490">
        <f>[1]Budżet!K108-[1]Budżet!M108</f>
        <v>0</v>
      </c>
      <c r="AW116" s="490" t="str">
        <f t="shared" si="31"/>
        <v>OK</v>
      </c>
      <c r="AX116" s="491" t="str">
        <f t="shared" si="19"/>
        <v>OK</v>
      </c>
      <c r="AY116" s="491" t="str">
        <f t="shared" si="27"/>
        <v>Wartość wkładu własnego spójna z SOWA EFS</v>
      </c>
      <c r="AZ116" s="493" t="str">
        <f t="shared" si="28"/>
        <v>Wartość ogółem spójna z SOWA EFS</v>
      </c>
      <c r="BA116" s="457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1211</v>
      </c>
      <c r="B117" s="438">
        <f>[1]Budżet!B109</f>
        <v>0</v>
      </c>
      <c r="C117" s="479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1"/>
      <c r="Q117" s="462">
        <v>0</v>
      </c>
      <c r="R117" s="463">
        <v>0</v>
      </c>
      <c r="S117" s="464">
        <f t="shared" si="20"/>
        <v>0</v>
      </c>
      <c r="T117" s="461"/>
      <c r="U117" s="462">
        <v>0</v>
      </c>
      <c r="V117" s="463">
        <v>0</v>
      </c>
      <c r="W117" s="464">
        <f t="shared" si="21"/>
        <v>0</v>
      </c>
      <c r="X117" s="461"/>
      <c r="Y117" s="462">
        <v>0</v>
      </c>
      <c r="Z117" s="463">
        <v>0</v>
      </c>
      <c r="AA117" s="464">
        <f t="shared" si="22"/>
        <v>0</v>
      </c>
      <c r="AB117" s="461"/>
      <c r="AC117" s="462">
        <v>0</v>
      </c>
      <c r="AD117" s="463">
        <v>0</v>
      </c>
      <c r="AE117" s="464">
        <f t="shared" si="23"/>
        <v>0</v>
      </c>
      <c r="AF117" s="461"/>
      <c r="AG117" s="462">
        <v>0</v>
      </c>
      <c r="AH117" s="463">
        <v>0</v>
      </c>
      <c r="AI117" s="464">
        <f t="shared" si="24"/>
        <v>0</v>
      </c>
      <c r="AJ117" s="461"/>
      <c r="AK117" s="462">
        <v>0</v>
      </c>
      <c r="AL117" s="463">
        <v>0</v>
      </c>
      <c r="AM117" s="464">
        <f t="shared" si="25"/>
        <v>0</v>
      </c>
      <c r="AN117" s="461"/>
      <c r="AO117" s="462">
        <v>0</v>
      </c>
      <c r="AP117" s="463">
        <v>0</v>
      </c>
      <c r="AQ117" s="464">
        <f t="shared" si="26"/>
        <v>0</v>
      </c>
      <c r="AR117" s="465">
        <f t="shared" si="29"/>
        <v>0</v>
      </c>
      <c r="AS117" s="464">
        <f t="shared" si="30"/>
        <v>0</v>
      </c>
      <c r="AT117" s="483">
        <v>0</v>
      </c>
      <c r="AU117" s="494">
        <f>[1]Budżet!K109</f>
        <v>0</v>
      </c>
      <c r="AV117" s="490">
        <f>[1]Budżet!K109-[1]Budżet!M109</f>
        <v>0</v>
      </c>
      <c r="AW117" s="490" t="str">
        <f t="shared" si="31"/>
        <v>OK</v>
      </c>
      <c r="AX117" s="491" t="str">
        <f t="shared" si="19"/>
        <v>OK</v>
      </c>
      <c r="AY117" s="491" t="str">
        <f t="shared" si="27"/>
        <v>Wartość wkładu własnego spójna z SOWA EFS</v>
      </c>
      <c r="AZ117" s="493" t="str">
        <f t="shared" si="28"/>
        <v>Wartość ogółem spójna z SOWA EFS</v>
      </c>
      <c r="BA117" s="457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1212</v>
      </c>
      <c r="B118" s="438">
        <f>[1]Budżet!B110</f>
        <v>0</v>
      </c>
      <c r="C118" s="479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1"/>
      <c r="Q118" s="462">
        <v>0</v>
      </c>
      <c r="R118" s="463">
        <v>0</v>
      </c>
      <c r="S118" s="464">
        <f t="shared" si="20"/>
        <v>0</v>
      </c>
      <c r="T118" s="461"/>
      <c r="U118" s="462">
        <v>0</v>
      </c>
      <c r="V118" s="463">
        <v>0</v>
      </c>
      <c r="W118" s="464">
        <f t="shared" si="21"/>
        <v>0</v>
      </c>
      <c r="X118" s="461"/>
      <c r="Y118" s="462">
        <v>0</v>
      </c>
      <c r="Z118" s="463">
        <v>0</v>
      </c>
      <c r="AA118" s="464">
        <f t="shared" si="22"/>
        <v>0</v>
      </c>
      <c r="AB118" s="461"/>
      <c r="AC118" s="462">
        <v>0</v>
      </c>
      <c r="AD118" s="463">
        <v>0</v>
      </c>
      <c r="AE118" s="464">
        <f t="shared" si="23"/>
        <v>0</v>
      </c>
      <c r="AF118" s="461"/>
      <c r="AG118" s="462">
        <v>0</v>
      </c>
      <c r="AH118" s="463">
        <v>0</v>
      </c>
      <c r="AI118" s="464">
        <f t="shared" si="24"/>
        <v>0</v>
      </c>
      <c r="AJ118" s="461"/>
      <c r="AK118" s="462">
        <v>0</v>
      </c>
      <c r="AL118" s="463">
        <v>0</v>
      </c>
      <c r="AM118" s="464">
        <f t="shared" si="25"/>
        <v>0</v>
      </c>
      <c r="AN118" s="461"/>
      <c r="AO118" s="462">
        <v>0</v>
      </c>
      <c r="AP118" s="463">
        <v>0</v>
      </c>
      <c r="AQ118" s="464">
        <f t="shared" si="26"/>
        <v>0</v>
      </c>
      <c r="AR118" s="465">
        <f t="shared" si="29"/>
        <v>0</v>
      </c>
      <c r="AS118" s="464">
        <f t="shared" si="30"/>
        <v>0</v>
      </c>
      <c r="AT118" s="483">
        <v>0</v>
      </c>
      <c r="AU118" s="494">
        <f>[1]Budżet!K110</f>
        <v>0</v>
      </c>
      <c r="AV118" s="490">
        <f>[1]Budżet!K110-[1]Budżet!M110</f>
        <v>0</v>
      </c>
      <c r="AW118" s="490" t="str">
        <f t="shared" si="31"/>
        <v>OK</v>
      </c>
      <c r="AX118" s="491" t="str">
        <f t="shared" si="19"/>
        <v>OK</v>
      </c>
      <c r="AY118" s="491" t="str">
        <f t="shared" si="27"/>
        <v>Wartość wkładu własnego spójna z SOWA EFS</v>
      </c>
      <c r="AZ118" s="493" t="str">
        <f t="shared" si="28"/>
        <v>Wartość ogółem spójna z SOWA EFS</v>
      </c>
      <c r="BA118" s="457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1213</v>
      </c>
      <c r="B119" s="438">
        <f>[1]Budżet!B111</f>
        <v>0</v>
      </c>
      <c r="C119" s="479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1"/>
      <c r="Q119" s="462">
        <v>0</v>
      </c>
      <c r="R119" s="463">
        <v>0</v>
      </c>
      <c r="S119" s="464">
        <f t="shared" si="20"/>
        <v>0</v>
      </c>
      <c r="T119" s="461"/>
      <c r="U119" s="462">
        <v>0</v>
      </c>
      <c r="V119" s="463">
        <v>0</v>
      </c>
      <c r="W119" s="464">
        <f t="shared" si="21"/>
        <v>0</v>
      </c>
      <c r="X119" s="461"/>
      <c r="Y119" s="462">
        <v>0</v>
      </c>
      <c r="Z119" s="463">
        <v>0</v>
      </c>
      <c r="AA119" s="464">
        <f t="shared" si="22"/>
        <v>0</v>
      </c>
      <c r="AB119" s="461"/>
      <c r="AC119" s="462">
        <v>0</v>
      </c>
      <c r="AD119" s="463">
        <v>0</v>
      </c>
      <c r="AE119" s="464">
        <f t="shared" si="23"/>
        <v>0</v>
      </c>
      <c r="AF119" s="461"/>
      <c r="AG119" s="462">
        <v>0</v>
      </c>
      <c r="AH119" s="463">
        <v>0</v>
      </c>
      <c r="AI119" s="464">
        <f t="shared" si="24"/>
        <v>0</v>
      </c>
      <c r="AJ119" s="461"/>
      <c r="AK119" s="462">
        <v>0</v>
      </c>
      <c r="AL119" s="463">
        <v>0</v>
      </c>
      <c r="AM119" s="464">
        <f t="shared" si="25"/>
        <v>0</v>
      </c>
      <c r="AN119" s="461"/>
      <c r="AO119" s="462">
        <v>0</v>
      </c>
      <c r="AP119" s="463">
        <v>0</v>
      </c>
      <c r="AQ119" s="464">
        <f t="shared" si="26"/>
        <v>0</v>
      </c>
      <c r="AR119" s="465">
        <f t="shared" si="29"/>
        <v>0</v>
      </c>
      <c r="AS119" s="464">
        <f t="shared" si="30"/>
        <v>0</v>
      </c>
      <c r="AT119" s="483">
        <v>0</v>
      </c>
      <c r="AU119" s="494">
        <f>[1]Budżet!K111</f>
        <v>0</v>
      </c>
      <c r="AV119" s="490">
        <f>[1]Budżet!K111-[1]Budżet!M111</f>
        <v>0</v>
      </c>
      <c r="AW119" s="490" t="str">
        <f t="shared" si="31"/>
        <v>OK</v>
      </c>
      <c r="AX119" s="491" t="str">
        <f t="shared" si="19"/>
        <v>OK</v>
      </c>
      <c r="AY119" s="491" t="str">
        <f t="shared" si="27"/>
        <v>Wartość wkładu własnego spójna z SOWA EFS</v>
      </c>
      <c r="AZ119" s="493" t="str">
        <f t="shared" si="28"/>
        <v>Wartość ogółem spójna z SOWA EFS</v>
      </c>
      <c r="BA119" s="457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1214</v>
      </c>
      <c r="B120" s="438">
        <f>[1]Budżet!B112</f>
        <v>0</v>
      </c>
      <c r="C120" s="479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1"/>
      <c r="Q120" s="462">
        <v>0</v>
      </c>
      <c r="R120" s="463">
        <v>0</v>
      </c>
      <c r="S120" s="464">
        <f t="shared" si="20"/>
        <v>0</v>
      </c>
      <c r="T120" s="461"/>
      <c r="U120" s="462">
        <v>0</v>
      </c>
      <c r="V120" s="463">
        <v>0</v>
      </c>
      <c r="W120" s="464">
        <f t="shared" si="21"/>
        <v>0</v>
      </c>
      <c r="X120" s="461"/>
      <c r="Y120" s="462">
        <v>0</v>
      </c>
      <c r="Z120" s="463">
        <v>0</v>
      </c>
      <c r="AA120" s="464">
        <f t="shared" si="22"/>
        <v>0</v>
      </c>
      <c r="AB120" s="461"/>
      <c r="AC120" s="462">
        <v>0</v>
      </c>
      <c r="AD120" s="463">
        <v>0</v>
      </c>
      <c r="AE120" s="464">
        <f t="shared" si="23"/>
        <v>0</v>
      </c>
      <c r="AF120" s="461"/>
      <c r="AG120" s="462">
        <v>0</v>
      </c>
      <c r="AH120" s="463">
        <v>0</v>
      </c>
      <c r="AI120" s="464">
        <f t="shared" si="24"/>
        <v>0</v>
      </c>
      <c r="AJ120" s="461"/>
      <c r="AK120" s="462">
        <v>0</v>
      </c>
      <c r="AL120" s="463">
        <v>0</v>
      </c>
      <c r="AM120" s="464">
        <f t="shared" si="25"/>
        <v>0</v>
      </c>
      <c r="AN120" s="461"/>
      <c r="AO120" s="462">
        <v>0</v>
      </c>
      <c r="AP120" s="463">
        <v>0</v>
      </c>
      <c r="AQ120" s="464">
        <f t="shared" si="26"/>
        <v>0</v>
      </c>
      <c r="AR120" s="465">
        <f t="shared" si="29"/>
        <v>0</v>
      </c>
      <c r="AS120" s="464">
        <f t="shared" si="30"/>
        <v>0</v>
      </c>
      <c r="AT120" s="483">
        <v>0</v>
      </c>
      <c r="AU120" s="494">
        <f>[1]Budżet!K112</f>
        <v>0</v>
      </c>
      <c r="AV120" s="490">
        <f>[1]Budżet!K112-[1]Budżet!M112</f>
        <v>0</v>
      </c>
      <c r="AW120" s="490" t="str">
        <f t="shared" si="31"/>
        <v>OK</v>
      </c>
      <c r="AX120" s="491" t="str">
        <f t="shared" si="19"/>
        <v>OK</v>
      </c>
      <c r="AY120" s="491" t="str">
        <f t="shared" si="27"/>
        <v>Wartość wkładu własnego spójna z SOWA EFS</v>
      </c>
      <c r="AZ120" s="493" t="str">
        <f t="shared" si="28"/>
        <v>Wartość ogółem spójna z SOWA EFS</v>
      </c>
      <c r="BA120" s="457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1215</v>
      </c>
      <c r="B121" s="438">
        <f>[1]Budżet!B113</f>
        <v>0</v>
      </c>
      <c r="C121" s="479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1"/>
      <c r="Q121" s="462">
        <v>0</v>
      </c>
      <c r="R121" s="463">
        <v>0</v>
      </c>
      <c r="S121" s="464">
        <f t="shared" si="20"/>
        <v>0</v>
      </c>
      <c r="T121" s="461"/>
      <c r="U121" s="462">
        <v>0</v>
      </c>
      <c r="V121" s="463">
        <v>0</v>
      </c>
      <c r="W121" s="464">
        <f t="shared" si="21"/>
        <v>0</v>
      </c>
      <c r="X121" s="461"/>
      <c r="Y121" s="462">
        <v>0</v>
      </c>
      <c r="Z121" s="463">
        <v>0</v>
      </c>
      <c r="AA121" s="464">
        <f t="shared" si="22"/>
        <v>0</v>
      </c>
      <c r="AB121" s="461"/>
      <c r="AC121" s="462">
        <v>0</v>
      </c>
      <c r="AD121" s="463">
        <v>0</v>
      </c>
      <c r="AE121" s="464">
        <f t="shared" si="23"/>
        <v>0</v>
      </c>
      <c r="AF121" s="461"/>
      <c r="AG121" s="462">
        <v>0</v>
      </c>
      <c r="AH121" s="463">
        <v>0</v>
      </c>
      <c r="AI121" s="464">
        <f t="shared" si="24"/>
        <v>0</v>
      </c>
      <c r="AJ121" s="461"/>
      <c r="AK121" s="462">
        <v>0</v>
      </c>
      <c r="AL121" s="463">
        <v>0</v>
      </c>
      <c r="AM121" s="464">
        <f t="shared" si="25"/>
        <v>0</v>
      </c>
      <c r="AN121" s="461"/>
      <c r="AO121" s="462">
        <v>0</v>
      </c>
      <c r="AP121" s="463">
        <v>0</v>
      </c>
      <c r="AQ121" s="464">
        <f t="shared" si="26"/>
        <v>0</v>
      </c>
      <c r="AR121" s="465">
        <f t="shared" si="29"/>
        <v>0</v>
      </c>
      <c r="AS121" s="464">
        <f t="shared" si="30"/>
        <v>0</v>
      </c>
      <c r="AT121" s="483">
        <v>0</v>
      </c>
      <c r="AU121" s="494">
        <f>[1]Budżet!K113</f>
        <v>0</v>
      </c>
      <c r="AV121" s="490">
        <f>[1]Budżet!K113-[1]Budżet!M113</f>
        <v>0</v>
      </c>
      <c r="AW121" s="490" t="str">
        <f t="shared" si="31"/>
        <v>OK</v>
      </c>
      <c r="AX121" s="491" t="str">
        <f t="shared" si="19"/>
        <v>OK</v>
      </c>
      <c r="AY121" s="491" t="str">
        <f t="shared" si="27"/>
        <v>Wartość wkładu własnego spójna z SOWA EFS</v>
      </c>
      <c r="AZ121" s="493" t="str">
        <f t="shared" si="28"/>
        <v>Wartość ogółem spójna z SOWA EFS</v>
      </c>
      <c r="BA121" s="457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1216</v>
      </c>
      <c r="B122" s="438">
        <f>[1]Budżet!B114</f>
        <v>0</v>
      </c>
      <c r="C122" s="479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1"/>
      <c r="Q122" s="462">
        <v>0</v>
      </c>
      <c r="R122" s="463">
        <v>0</v>
      </c>
      <c r="S122" s="464">
        <f t="shared" si="20"/>
        <v>0</v>
      </c>
      <c r="T122" s="461"/>
      <c r="U122" s="462">
        <v>0</v>
      </c>
      <c r="V122" s="463">
        <v>0</v>
      </c>
      <c r="W122" s="464">
        <f t="shared" si="21"/>
        <v>0</v>
      </c>
      <c r="X122" s="461"/>
      <c r="Y122" s="462">
        <v>0</v>
      </c>
      <c r="Z122" s="463">
        <v>0</v>
      </c>
      <c r="AA122" s="464">
        <f t="shared" si="22"/>
        <v>0</v>
      </c>
      <c r="AB122" s="461"/>
      <c r="AC122" s="462">
        <v>0</v>
      </c>
      <c r="AD122" s="463">
        <v>0</v>
      </c>
      <c r="AE122" s="464">
        <f t="shared" si="23"/>
        <v>0</v>
      </c>
      <c r="AF122" s="461"/>
      <c r="AG122" s="462">
        <v>0</v>
      </c>
      <c r="AH122" s="463">
        <v>0</v>
      </c>
      <c r="AI122" s="464">
        <f t="shared" si="24"/>
        <v>0</v>
      </c>
      <c r="AJ122" s="461"/>
      <c r="AK122" s="462">
        <v>0</v>
      </c>
      <c r="AL122" s="463">
        <v>0</v>
      </c>
      <c r="AM122" s="464">
        <f t="shared" si="25"/>
        <v>0</v>
      </c>
      <c r="AN122" s="461"/>
      <c r="AO122" s="462">
        <v>0</v>
      </c>
      <c r="AP122" s="463">
        <v>0</v>
      </c>
      <c r="AQ122" s="464">
        <f t="shared" si="26"/>
        <v>0</v>
      </c>
      <c r="AR122" s="465">
        <f t="shared" si="29"/>
        <v>0</v>
      </c>
      <c r="AS122" s="464">
        <f t="shared" si="30"/>
        <v>0</v>
      </c>
      <c r="AT122" s="483">
        <v>0</v>
      </c>
      <c r="AU122" s="494">
        <f>[1]Budżet!K114</f>
        <v>0</v>
      </c>
      <c r="AV122" s="490">
        <f>[1]Budżet!K114-[1]Budżet!M114</f>
        <v>0</v>
      </c>
      <c r="AW122" s="490" t="str">
        <f t="shared" si="31"/>
        <v>OK</v>
      </c>
      <c r="AX122" s="491" t="str">
        <f t="shared" si="19"/>
        <v>OK</v>
      </c>
      <c r="AY122" s="491" t="str">
        <f t="shared" si="27"/>
        <v>Wartość wkładu własnego spójna z SOWA EFS</v>
      </c>
      <c r="AZ122" s="493" t="str">
        <f t="shared" si="28"/>
        <v>Wartość ogółem spójna z SOWA EFS</v>
      </c>
      <c r="BA122" s="457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1217</v>
      </c>
      <c r="B123" s="438">
        <f>[1]Budżet!B115</f>
        <v>0</v>
      </c>
      <c r="C123" s="479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1"/>
      <c r="Q123" s="462">
        <v>0</v>
      </c>
      <c r="R123" s="463">
        <v>0</v>
      </c>
      <c r="S123" s="464">
        <f t="shared" si="20"/>
        <v>0</v>
      </c>
      <c r="T123" s="461"/>
      <c r="U123" s="462">
        <v>0</v>
      </c>
      <c r="V123" s="463">
        <v>0</v>
      </c>
      <c r="W123" s="464">
        <f t="shared" si="21"/>
        <v>0</v>
      </c>
      <c r="X123" s="461"/>
      <c r="Y123" s="462">
        <v>0</v>
      </c>
      <c r="Z123" s="463">
        <v>0</v>
      </c>
      <c r="AA123" s="464">
        <f t="shared" si="22"/>
        <v>0</v>
      </c>
      <c r="AB123" s="461"/>
      <c r="AC123" s="462">
        <v>0</v>
      </c>
      <c r="AD123" s="463">
        <v>0</v>
      </c>
      <c r="AE123" s="464">
        <f t="shared" si="23"/>
        <v>0</v>
      </c>
      <c r="AF123" s="461"/>
      <c r="AG123" s="462">
        <v>0</v>
      </c>
      <c r="AH123" s="463">
        <v>0</v>
      </c>
      <c r="AI123" s="464">
        <f t="shared" si="24"/>
        <v>0</v>
      </c>
      <c r="AJ123" s="461"/>
      <c r="AK123" s="462">
        <v>0</v>
      </c>
      <c r="AL123" s="463">
        <v>0</v>
      </c>
      <c r="AM123" s="464">
        <f t="shared" si="25"/>
        <v>0</v>
      </c>
      <c r="AN123" s="461"/>
      <c r="AO123" s="462">
        <v>0</v>
      </c>
      <c r="AP123" s="463">
        <v>0</v>
      </c>
      <c r="AQ123" s="464">
        <f t="shared" si="26"/>
        <v>0</v>
      </c>
      <c r="AR123" s="465">
        <f t="shared" si="29"/>
        <v>0</v>
      </c>
      <c r="AS123" s="464">
        <f t="shared" si="30"/>
        <v>0</v>
      </c>
      <c r="AT123" s="483">
        <v>0</v>
      </c>
      <c r="AU123" s="494">
        <f>[1]Budżet!K115</f>
        <v>0</v>
      </c>
      <c r="AV123" s="490">
        <f>[1]Budżet!K115-[1]Budżet!M115</f>
        <v>0</v>
      </c>
      <c r="AW123" s="490" t="str">
        <f t="shared" si="31"/>
        <v>OK</v>
      </c>
      <c r="AX123" s="491" t="str">
        <f t="shared" si="19"/>
        <v>OK</v>
      </c>
      <c r="AY123" s="491" t="str">
        <f t="shared" si="27"/>
        <v>Wartość wkładu własnego spójna z SOWA EFS</v>
      </c>
      <c r="AZ123" s="493" t="str">
        <f t="shared" si="28"/>
        <v>Wartość ogółem spójna z SOWA EFS</v>
      </c>
      <c r="BA123" s="457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1218</v>
      </c>
      <c r="B124" s="438">
        <f>[1]Budżet!B116</f>
        <v>0</v>
      </c>
      <c r="C124" s="479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1"/>
      <c r="Q124" s="462">
        <v>0</v>
      </c>
      <c r="R124" s="463">
        <v>0</v>
      </c>
      <c r="S124" s="464">
        <f t="shared" si="20"/>
        <v>0</v>
      </c>
      <c r="T124" s="461"/>
      <c r="U124" s="462">
        <v>0</v>
      </c>
      <c r="V124" s="463">
        <v>0</v>
      </c>
      <c r="W124" s="464">
        <f t="shared" si="21"/>
        <v>0</v>
      </c>
      <c r="X124" s="461"/>
      <c r="Y124" s="462">
        <v>0</v>
      </c>
      <c r="Z124" s="463">
        <v>0</v>
      </c>
      <c r="AA124" s="464">
        <f t="shared" si="22"/>
        <v>0</v>
      </c>
      <c r="AB124" s="461"/>
      <c r="AC124" s="462">
        <v>0</v>
      </c>
      <c r="AD124" s="463">
        <v>0</v>
      </c>
      <c r="AE124" s="464">
        <f t="shared" si="23"/>
        <v>0</v>
      </c>
      <c r="AF124" s="461"/>
      <c r="AG124" s="462">
        <v>0</v>
      </c>
      <c r="AH124" s="463">
        <v>0</v>
      </c>
      <c r="AI124" s="464">
        <f t="shared" si="24"/>
        <v>0</v>
      </c>
      <c r="AJ124" s="461"/>
      <c r="AK124" s="462">
        <v>0</v>
      </c>
      <c r="AL124" s="463">
        <v>0</v>
      </c>
      <c r="AM124" s="464">
        <f t="shared" si="25"/>
        <v>0</v>
      </c>
      <c r="AN124" s="461"/>
      <c r="AO124" s="462">
        <v>0</v>
      </c>
      <c r="AP124" s="463">
        <v>0</v>
      </c>
      <c r="AQ124" s="464">
        <f t="shared" si="26"/>
        <v>0</v>
      </c>
      <c r="AR124" s="465">
        <f t="shared" si="29"/>
        <v>0</v>
      </c>
      <c r="AS124" s="464">
        <f t="shared" si="30"/>
        <v>0</v>
      </c>
      <c r="AT124" s="483">
        <v>0</v>
      </c>
      <c r="AU124" s="494">
        <f>[1]Budżet!K116</f>
        <v>0</v>
      </c>
      <c r="AV124" s="490">
        <f>[1]Budżet!K116-[1]Budżet!M116</f>
        <v>0</v>
      </c>
      <c r="AW124" s="490" t="str">
        <f t="shared" si="31"/>
        <v>OK</v>
      </c>
      <c r="AX124" s="491" t="str">
        <f t="shared" si="19"/>
        <v>OK</v>
      </c>
      <c r="AY124" s="491" t="str">
        <f t="shared" si="27"/>
        <v>Wartość wkładu własnego spójna z SOWA EFS</v>
      </c>
      <c r="AZ124" s="493" t="str">
        <f t="shared" si="28"/>
        <v>Wartość ogółem spójna z SOWA EFS</v>
      </c>
      <c r="BA124" s="457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1219</v>
      </c>
      <c r="B125" s="438">
        <f>[1]Budżet!B117</f>
        <v>0</v>
      </c>
      <c r="C125" s="479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1"/>
      <c r="Q125" s="462">
        <v>0</v>
      </c>
      <c r="R125" s="463">
        <v>0</v>
      </c>
      <c r="S125" s="464">
        <f t="shared" si="20"/>
        <v>0</v>
      </c>
      <c r="T125" s="461"/>
      <c r="U125" s="462">
        <v>0</v>
      </c>
      <c r="V125" s="463">
        <v>0</v>
      </c>
      <c r="W125" s="464">
        <f t="shared" si="21"/>
        <v>0</v>
      </c>
      <c r="X125" s="461"/>
      <c r="Y125" s="462">
        <v>0</v>
      </c>
      <c r="Z125" s="463">
        <v>0</v>
      </c>
      <c r="AA125" s="464">
        <f t="shared" si="22"/>
        <v>0</v>
      </c>
      <c r="AB125" s="461"/>
      <c r="AC125" s="462">
        <v>0</v>
      </c>
      <c r="AD125" s="463">
        <v>0</v>
      </c>
      <c r="AE125" s="464">
        <f t="shared" si="23"/>
        <v>0</v>
      </c>
      <c r="AF125" s="461"/>
      <c r="AG125" s="462">
        <v>0</v>
      </c>
      <c r="AH125" s="463">
        <v>0</v>
      </c>
      <c r="AI125" s="464">
        <f t="shared" si="24"/>
        <v>0</v>
      </c>
      <c r="AJ125" s="461"/>
      <c r="AK125" s="462">
        <v>0</v>
      </c>
      <c r="AL125" s="463">
        <v>0</v>
      </c>
      <c r="AM125" s="464">
        <f t="shared" si="25"/>
        <v>0</v>
      </c>
      <c r="AN125" s="461"/>
      <c r="AO125" s="462">
        <v>0</v>
      </c>
      <c r="AP125" s="463">
        <v>0</v>
      </c>
      <c r="AQ125" s="464">
        <f t="shared" si="26"/>
        <v>0</v>
      </c>
      <c r="AR125" s="465">
        <f t="shared" si="29"/>
        <v>0</v>
      </c>
      <c r="AS125" s="464">
        <f t="shared" si="30"/>
        <v>0</v>
      </c>
      <c r="AT125" s="483">
        <v>0</v>
      </c>
      <c r="AU125" s="494">
        <f>[1]Budżet!K117</f>
        <v>0</v>
      </c>
      <c r="AV125" s="490">
        <f>[1]Budżet!K117-[1]Budżet!M117</f>
        <v>0</v>
      </c>
      <c r="AW125" s="490" t="str">
        <f t="shared" si="31"/>
        <v>OK</v>
      </c>
      <c r="AX125" s="491" t="str">
        <f t="shared" si="19"/>
        <v>OK</v>
      </c>
      <c r="AY125" s="491" t="str">
        <f t="shared" si="27"/>
        <v>Wartość wkładu własnego spójna z SOWA EFS</v>
      </c>
      <c r="AZ125" s="493" t="str">
        <f t="shared" si="28"/>
        <v>Wartość ogółem spójna z SOWA EFS</v>
      </c>
      <c r="BA125" s="457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1220</v>
      </c>
      <c r="B126" s="438">
        <f>[1]Budżet!B118</f>
        <v>0</v>
      </c>
      <c r="C126" s="479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1"/>
      <c r="Q126" s="462">
        <v>0</v>
      </c>
      <c r="R126" s="463">
        <v>0</v>
      </c>
      <c r="S126" s="464">
        <f t="shared" si="20"/>
        <v>0</v>
      </c>
      <c r="T126" s="461"/>
      <c r="U126" s="462">
        <v>0</v>
      </c>
      <c r="V126" s="463">
        <v>0</v>
      </c>
      <c r="W126" s="464">
        <f t="shared" si="21"/>
        <v>0</v>
      </c>
      <c r="X126" s="461"/>
      <c r="Y126" s="462">
        <v>0</v>
      </c>
      <c r="Z126" s="463">
        <v>0</v>
      </c>
      <c r="AA126" s="464">
        <f t="shared" si="22"/>
        <v>0</v>
      </c>
      <c r="AB126" s="461"/>
      <c r="AC126" s="462">
        <v>0</v>
      </c>
      <c r="AD126" s="463">
        <v>0</v>
      </c>
      <c r="AE126" s="464">
        <f t="shared" si="23"/>
        <v>0</v>
      </c>
      <c r="AF126" s="461"/>
      <c r="AG126" s="462">
        <v>0</v>
      </c>
      <c r="AH126" s="463">
        <v>0</v>
      </c>
      <c r="AI126" s="464">
        <f t="shared" si="24"/>
        <v>0</v>
      </c>
      <c r="AJ126" s="461"/>
      <c r="AK126" s="462">
        <v>0</v>
      </c>
      <c r="AL126" s="463">
        <v>0</v>
      </c>
      <c r="AM126" s="464">
        <f t="shared" si="25"/>
        <v>0</v>
      </c>
      <c r="AN126" s="461"/>
      <c r="AO126" s="462">
        <v>0</v>
      </c>
      <c r="AP126" s="463">
        <v>0</v>
      </c>
      <c r="AQ126" s="464">
        <f t="shared" si="26"/>
        <v>0</v>
      </c>
      <c r="AR126" s="465">
        <f t="shared" si="29"/>
        <v>0</v>
      </c>
      <c r="AS126" s="464">
        <f t="shared" si="30"/>
        <v>0</v>
      </c>
      <c r="AT126" s="483">
        <v>0</v>
      </c>
      <c r="AU126" s="494">
        <f>[1]Budżet!K118</f>
        <v>0</v>
      </c>
      <c r="AV126" s="490">
        <f>[1]Budżet!K118-[1]Budżet!M118</f>
        <v>0</v>
      </c>
      <c r="AW126" s="490" t="str">
        <f t="shared" si="31"/>
        <v>OK</v>
      </c>
      <c r="AX126" s="491" t="str">
        <f t="shared" si="19"/>
        <v>OK</v>
      </c>
      <c r="AY126" s="491" t="str">
        <f t="shared" si="27"/>
        <v>Wartość wkładu własnego spójna z SOWA EFS</v>
      </c>
      <c r="AZ126" s="493" t="str">
        <f t="shared" si="28"/>
        <v>Wartość ogółem spójna z SOWA EFS</v>
      </c>
      <c r="BA126" s="457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1221</v>
      </c>
      <c r="B127" s="438">
        <f>[1]Budżet!B119</f>
        <v>0</v>
      </c>
      <c r="C127" s="479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1"/>
      <c r="Q127" s="462">
        <v>0</v>
      </c>
      <c r="R127" s="463">
        <v>0</v>
      </c>
      <c r="S127" s="464">
        <f t="shared" si="20"/>
        <v>0</v>
      </c>
      <c r="T127" s="461"/>
      <c r="U127" s="462">
        <v>0</v>
      </c>
      <c r="V127" s="463">
        <v>0</v>
      </c>
      <c r="W127" s="464">
        <f t="shared" si="21"/>
        <v>0</v>
      </c>
      <c r="X127" s="461"/>
      <c r="Y127" s="462">
        <v>0</v>
      </c>
      <c r="Z127" s="463">
        <v>0</v>
      </c>
      <c r="AA127" s="464">
        <f t="shared" si="22"/>
        <v>0</v>
      </c>
      <c r="AB127" s="461"/>
      <c r="AC127" s="462">
        <v>0</v>
      </c>
      <c r="AD127" s="463">
        <v>0</v>
      </c>
      <c r="AE127" s="464">
        <f t="shared" si="23"/>
        <v>0</v>
      </c>
      <c r="AF127" s="461"/>
      <c r="AG127" s="462">
        <v>0</v>
      </c>
      <c r="AH127" s="463">
        <v>0</v>
      </c>
      <c r="AI127" s="464">
        <f t="shared" si="24"/>
        <v>0</v>
      </c>
      <c r="AJ127" s="461"/>
      <c r="AK127" s="462">
        <v>0</v>
      </c>
      <c r="AL127" s="463">
        <v>0</v>
      </c>
      <c r="AM127" s="464">
        <f t="shared" si="25"/>
        <v>0</v>
      </c>
      <c r="AN127" s="461"/>
      <c r="AO127" s="462">
        <v>0</v>
      </c>
      <c r="AP127" s="463">
        <v>0</v>
      </c>
      <c r="AQ127" s="464">
        <f t="shared" si="26"/>
        <v>0</v>
      </c>
      <c r="AR127" s="465">
        <f t="shared" si="29"/>
        <v>0</v>
      </c>
      <c r="AS127" s="464">
        <f t="shared" si="30"/>
        <v>0</v>
      </c>
      <c r="AT127" s="483">
        <v>0</v>
      </c>
      <c r="AU127" s="494">
        <f>[1]Budżet!K119</f>
        <v>0</v>
      </c>
      <c r="AV127" s="490">
        <f>[1]Budżet!K119-[1]Budżet!M119</f>
        <v>0</v>
      </c>
      <c r="AW127" s="490" t="str">
        <f t="shared" si="31"/>
        <v>OK</v>
      </c>
      <c r="AX127" s="491" t="str">
        <f t="shared" si="19"/>
        <v>OK</v>
      </c>
      <c r="AY127" s="491" t="str">
        <f t="shared" si="27"/>
        <v>Wartość wkładu własnego spójna z SOWA EFS</v>
      </c>
      <c r="AZ127" s="493" t="str">
        <f t="shared" si="28"/>
        <v>Wartość ogółem spójna z SOWA EFS</v>
      </c>
      <c r="BA127" s="457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1222</v>
      </c>
      <c r="B128" s="438">
        <f>[1]Budżet!B120</f>
        <v>0</v>
      </c>
      <c r="C128" s="479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1"/>
      <c r="Q128" s="462">
        <v>0</v>
      </c>
      <c r="R128" s="463">
        <v>0</v>
      </c>
      <c r="S128" s="464">
        <f t="shared" si="20"/>
        <v>0</v>
      </c>
      <c r="T128" s="461"/>
      <c r="U128" s="462">
        <v>0</v>
      </c>
      <c r="V128" s="463">
        <v>0</v>
      </c>
      <c r="W128" s="464">
        <f t="shared" si="21"/>
        <v>0</v>
      </c>
      <c r="X128" s="461"/>
      <c r="Y128" s="462">
        <v>0</v>
      </c>
      <c r="Z128" s="463">
        <v>0</v>
      </c>
      <c r="AA128" s="464">
        <f t="shared" si="22"/>
        <v>0</v>
      </c>
      <c r="AB128" s="461"/>
      <c r="AC128" s="462">
        <v>0</v>
      </c>
      <c r="AD128" s="463">
        <v>0</v>
      </c>
      <c r="AE128" s="464">
        <f t="shared" si="23"/>
        <v>0</v>
      </c>
      <c r="AF128" s="461"/>
      <c r="AG128" s="462">
        <v>0</v>
      </c>
      <c r="AH128" s="463">
        <v>0</v>
      </c>
      <c r="AI128" s="464">
        <f t="shared" si="24"/>
        <v>0</v>
      </c>
      <c r="AJ128" s="461"/>
      <c r="AK128" s="462">
        <v>0</v>
      </c>
      <c r="AL128" s="463">
        <v>0</v>
      </c>
      <c r="AM128" s="464">
        <f t="shared" si="25"/>
        <v>0</v>
      </c>
      <c r="AN128" s="461"/>
      <c r="AO128" s="462">
        <v>0</v>
      </c>
      <c r="AP128" s="463">
        <v>0</v>
      </c>
      <c r="AQ128" s="464">
        <f t="shared" si="26"/>
        <v>0</v>
      </c>
      <c r="AR128" s="465">
        <f t="shared" si="29"/>
        <v>0</v>
      </c>
      <c r="AS128" s="464">
        <f t="shared" si="30"/>
        <v>0</v>
      </c>
      <c r="AT128" s="483">
        <v>0</v>
      </c>
      <c r="AU128" s="494">
        <f>[1]Budżet!K120</f>
        <v>0</v>
      </c>
      <c r="AV128" s="490">
        <f>[1]Budżet!K120-[1]Budżet!M120</f>
        <v>0</v>
      </c>
      <c r="AW128" s="490" t="str">
        <f t="shared" si="31"/>
        <v>OK</v>
      </c>
      <c r="AX128" s="491" t="str">
        <f t="shared" si="19"/>
        <v>OK</v>
      </c>
      <c r="AY128" s="491" t="str">
        <f t="shared" si="27"/>
        <v>Wartość wkładu własnego spójna z SOWA EFS</v>
      </c>
      <c r="AZ128" s="493" t="str">
        <f t="shared" si="28"/>
        <v>Wartość ogółem spójna z SOWA EFS</v>
      </c>
      <c r="BA128" s="457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1223</v>
      </c>
      <c r="B129" s="438">
        <f>[1]Budżet!B121</f>
        <v>0</v>
      </c>
      <c r="C129" s="479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1"/>
      <c r="Q129" s="462">
        <v>0</v>
      </c>
      <c r="R129" s="463">
        <v>0</v>
      </c>
      <c r="S129" s="464">
        <f t="shared" si="20"/>
        <v>0</v>
      </c>
      <c r="T129" s="461"/>
      <c r="U129" s="462">
        <v>0</v>
      </c>
      <c r="V129" s="463">
        <v>0</v>
      </c>
      <c r="W129" s="464">
        <f t="shared" si="21"/>
        <v>0</v>
      </c>
      <c r="X129" s="461"/>
      <c r="Y129" s="462">
        <v>0</v>
      </c>
      <c r="Z129" s="463">
        <v>0</v>
      </c>
      <c r="AA129" s="464">
        <f t="shared" si="22"/>
        <v>0</v>
      </c>
      <c r="AB129" s="461"/>
      <c r="AC129" s="462">
        <v>0</v>
      </c>
      <c r="AD129" s="463">
        <v>0</v>
      </c>
      <c r="AE129" s="464">
        <f t="shared" si="23"/>
        <v>0</v>
      </c>
      <c r="AF129" s="461"/>
      <c r="AG129" s="462">
        <v>0</v>
      </c>
      <c r="AH129" s="463">
        <v>0</v>
      </c>
      <c r="AI129" s="464">
        <f t="shared" si="24"/>
        <v>0</v>
      </c>
      <c r="AJ129" s="461"/>
      <c r="AK129" s="462">
        <v>0</v>
      </c>
      <c r="AL129" s="463">
        <v>0</v>
      </c>
      <c r="AM129" s="464">
        <f t="shared" si="25"/>
        <v>0</v>
      </c>
      <c r="AN129" s="461"/>
      <c r="AO129" s="462">
        <v>0</v>
      </c>
      <c r="AP129" s="463">
        <v>0</v>
      </c>
      <c r="AQ129" s="464">
        <f t="shared" si="26"/>
        <v>0</v>
      </c>
      <c r="AR129" s="465">
        <f t="shared" si="29"/>
        <v>0</v>
      </c>
      <c r="AS129" s="464">
        <f t="shared" si="30"/>
        <v>0</v>
      </c>
      <c r="AT129" s="483">
        <v>0</v>
      </c>
      <c r="AU129" s="494">
        <f>[1]Budżet!K121</f>
        <v>0</v>
      </c>
      <c r="AV129" s="490">
        <f>[1]Budżet!K121-[1]Budżet!M121</f>
        <v>0</v>
      </c>
      <c r="AW129" s="490" t="str">
        <f t="shared" si="31"/>
        <v>OK</v>
      </c>
      <c r="AX129" s="491" t="str">
        <f t="shared" si="19"/>
        <v>OK</v>
      </c>
      <c r="AY129" s="491" t="str">
        <f t="shared" si="27"/>
        <v>Wartość wkładu własnego spójna z SOWA EFS</v>
      </c>
      <c r="AZ129" s="493" t="str">
        <f t="shared" si="28"/>
        <v>Wartość ogółem spójna z SOWA EFS</v>
      </c>
      <c r="BA129" s="457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1224</v>
      </c>
      <c r="B130" s="438">
        <f>[1]Budżet!B122</f>
        <v>0</v>
      </c>
      <c r="C130" s="479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1"/>
      <c r="Q130" s="462">
        <v>0</v>
      </c>
      <c r="R130" s="463">
        <v>0</v>
      </c>
      <c r="S130" s="464">
        <f t="shared" si="20"/>
        <v>0</v>
      </c>
      <c r="T130" s="461"/>
      <c r="U130" s="462">
        <v>0</v>
      </c>
      <c r="V130" s="463">
        <v>0</v>
      </c>
      <c r="W130" s="464">
        <f t="shared" si="21"/>
        <v>0</v>
      </c>
      <c r="X130" s="461"/>
      <c r="Y130" s="462">
        <v>0</v>
      </c>
      <c r="Z130" s="463">
        <v>0</v>
      </c>
      <c r="AA130" s="464">
        <f t="shared" si="22"/>
        <v>0</v>
      </c>
      <c r="AB130" s="461"/>
      <c r="AC130" s="462">
        <v>0</v>
      </c>
      <c r="AD130" s="463">
        <v>0</v>
      </c>
      <c r="AE130" s="464">
        <f t="shared" si="23"/>
        <v>0</v>
      </c>
      <c r="AF130" s="461"/>
      <c r="AG130" s="462">
        <v>0</v>
      </c>
      <c r="AH130" s="463">
        <v>0</v>
      </c>
      <c r="AI130" s="464">
        <f t="shared" si="24"/>
        <v>0</v>
      </c>
      <c r="AJ130" s="461"/>
      <c r="AK130" s="462">
        <v>0</v>
      </c>
      <c r="AL130" s="463">
        <v>0</v>
      </c>
      <c r="AM130" s="464">
        <f t="shared" si="25"/>
        <v>0</v>
      </c>
      <c r="AN130" s="461"/>
      <c r="AO130" s="462">
        <v>0</v>
      </c>
      <c r="AP130" s="463">
        <v>0</v>
      </c>
      <c r="AQ130" s="464">
        <f t="shared" si="26"/>
        <v>0</v>
      </c>
      <c r="AR130" s="465">
        <f t="shared" si="29"/>
        <v>0</v>
      </c>
      <c r="AS130" s="464">
        <f t="shared" si="30"/>
        <v>0</v>
      </c>
      <c r="AT130" s="483">
        <v>0</v>
      </c>
      <c r="AU130" s="494">
        <f>[1]Budżet!K122</f>
        <v>0</v>
      </c>
      <c r="AV130" s="490">
        <f>[1]Budżet!K122-[1]Budżet!M122</f>
        <v>0</v>
      </c>
      <c r="AW130" s="490" t="str">
        <f t="shared" si="31"/>
        <v>OK</v>
      </c>
      <c r="AX130" s="491" t="str">
        <f t="shared" si="19"/>
        <v>OK</v>
      </c>
      <c r="AY130" s="491" t="str">
        <f t="shared" si="27"/>
        <v>Wartość wkładu własnego spójna z SOWA EFS</v>
      </c>
      <c r="AZ130" s="493" t="str">
        <f t="shared" si="28"/>
        <v>Wartość ogółem spójna z SOWA EFS</v>
      </c>
      <c r="BA130" s="457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1225</v>
      </c>
      <c r="B131" s="438">
        <f>[1]Budżet!B123</f>
        <v>0</v>
      </c>
      <c r="C131" s="479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1"/>
      <c r="Q131" s="462">
        <v>0</v>
      </c>
      <c r="R131" s="463">
        <v>0</v>
      </c>
      <c r="S131" s="464">
        <f t="shared" si="20"/>
        <v>0</v>
      </c>
      <c r="T131" s="461"/>
      <c r="U131" s="462">
        <v>0</v>
      </c>
      <c r="V131" s="463">
        <v>0</v>
      </c>
      <c r="W131" s="464">
        <f t="shared" si="21"/>
        <v>0</v>
      </c>
      <c r="X131" s="461"/>
      <c r="Y131" s="462">
        <v>0</v>
      </c>
      <c r="Z131" s="463">
        <v>0</v>
      </c>
      <c r="AA131" s="464">
        <f t="shared" si="22"/>
        <v>0</v>
      </c>
      <c r="AB131" s="461"/>
      <c r="AC131" s="462">
        <v>0</v>
      </c>
      <c r="AD131" s="463">
        <v>0</v>
      </c>
      <c r="AE131" s="464">
        <f t="shared" si="23"/>
        <v>0</v>
      </c>
      <c r="AF131" s="461"/>
      <c r="AG131" s="462">
        <v>0</v>
      </c>
      <c r="AH131" s="463">
        <v>0</v>
      </c>
      <c r="AI131" s="464">
        <f t="shared" si="24"/>
        <v>0</v>
      </c>
      <c r="AJ131" s="461"/>
      <c r="AK131" s="462">
        <v>0</v>
      </c>
      <c r="AL131" s="463">
        <v>0</v>
      </c>
      <c r="AM131" s="464">
        <f t="shared" si="25"/>
        <v>0</v>
      </c>
      <c r="AN131" s="461"/>
      <c r="AO131" s="462">
        <v>0</v>
      </c>
      <c r="AP131" s="463">
        <v>0</v>
      </c>
      <c r="AQ131" s="464">
        <f t="shared" si="26"/>
        <v>0</v>
      </c>
      <c r="AR131" s="465">
        <f t="shared" si="29"/>
        <v>0</v>
      </c>
      <c r="AS131" s="464">
        <f t="shared" si="30"/>
        <v>0</v>
      </c>
      <c r="AT131" s="483">
        <v>0</v>
      </c>
      <c r="AU131" s="494">
        <f>[1]Budżet!K123</f>
        <v>0</v>
      </c>
      <c r="AV131" s="490">
        <f>[1]Budżet!K123-[1]Budżet!M123</f>
        <v>0</v>
      </c>
      <c r="AW131" s="490" t="str">
        <f t="shared" si="31"/>
        <v>OK</v>
      </c>
      <c r="AX131" s="491" t="str">
        <f t="shared" si="19"/>
        <v>OK</v>
      </c>
      <c r="AY131" s="491" t="str">
        <f t="shared" si="27"/>
        <v>Wartość wkładu własnego spójna z SOWA EFS</v>
      </c>
      <c r="AZ131" s="493" t="str">
        <f t="shared" si="28"/>
        <v>Wartość ogółem spójna z SOWA EFS</v>
      </c>
      <c r="BA131" s="457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1226</v>
      </c>
      <c r="B132" s="438">
        <f>[1]Budżet!B124</f>
        <v>0</v>
      </c>
      <c r="C132" s="479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1"/>
      <c r="Q132" s="462">
        <v>0</v>
      </c>
      <c r="R132" s="463">
        <v>0</v>
      </c>
      <c r="S132" s="464">
        <f t="shared" si="20"/>
        <v>0</v>
      </c>
      <c r="T132" s="461"/>
      <c r="U132" s="462">
        <v>0</v>
      </c>
      <c r="V132" s="463">
        <v>0</v>
      </c>
      <c r="W132" s="464">
        <f t="shared" si="21"/>
        <v>0</v>
      </c>
      <c r="X132" s="461"/>
      <c r="Y132" s="462">
        <v>0</v>
      </c>
      <c r="Z132" s="463">
        <v>0</v>
      </c>
      <c r="AA132" s="464">
        <f t="shared" si="22"/>
        <v>0</v>
      </c>
      <c r="AB132" s="461"/>
      <c r="AC132" s="462">
        <v>0</v>
      </c>
      <c r="AD132" s="463">
        <v>0</v>
      </c>
      <c r="AE132" s="464">
        <f t="shared" si="23"/>
        <v>0</v>
      </c>
      <c r="AF132" s="461"/>
      <c r="AG132" s="462">
        <v>0</v>
      </c>
      <c r="AH132" s="463">
        <v>0</v>
      </c>
      <c r="AI132" s="464">
        <f t="shared" si="24"/>
        <v>0</v>
      </c>
      <c r="AJ132" s="461"/>
      <c r="AK132" s="462">
        <v>0</v>
      </c>
      <c r="AL132" s="463">
        <v>0</v>
      </c>
      <c r="AM132" s="464">
        <f t="shared" si="25"/>
        <v>0</v>
      </c>
      <c r="AN132" s="461"/>
      <c r="AO132" s="462">
        <v>0</v>
      </c>
      <c r="AP132" s="463">
        <v>0</v>
      </c>
      <c r="AQ132" s="464">
        <f t="shared" si="26"/>
        <v>0</v>
      </c>
      <c r="AR132" s="465">
        <f t="shared" si="29"/>
        <v>0</v>
      </c>
      <c r="AS132" s="464">
        <f t="shared" si="30"/>
        <v>0</v>
      </c>
      <c r="AT132" s="483">
        <v>0</v>
      </c>
      <c r="AU132" s="494">
        <f>[1]Budżet!K124</f>
        <v>0</v>
      </c>
      <c r="AV132" s="490">
        <f>[1]Budżet!K124-[1]Budżet!M124</f>
        <v>0</v>
      </c>
      <c r="AW132" s="490" t="str">
        <f t="shared" si="31"/>
        <v>OK</v>
      </c>
      <c r="AX132" s="491" t="str">
        <f t="shared" si="19"/>
        <v>OK</v>
      </c>
      <c r="AY132" s="491" t="str">
        <f t="shared" si="27"/>
        <v>Wartość wkładu własnego spójna z SOWA EFS</v>
      </c>
      <c r="AZ132" s="493" t="str">
        <f t="shared" si="28"/>
        <v>Wartość ogółem spójna z SOWA EFS</v>
      </c>
      <c r="BA132" s="457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1227</v>
      </c>
      <c r="B133" s="438">
        <f>[1]Budżet!B125</f>
        <v>0</v>
      </c>
      <c r="C133" s="479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1"/>
      <c r="Q133" s="462">
        <v>0</v>
      </c>
      <c r="R133" s="463">
        <v>0</v>
      </c>
      <c r="S133" s="464">
        <f t="shared" si="20"/>
        <v>0</v>
      </c>
      <c r="T133" s="461"/>
      <c r="U133" s="462">
        <v>0</v>
      </c>
      <c r="V133" s="463">
        <v>0</v>
      </c>
      <c r="W133" s="464">
        <f t="shared" si="21"/>
        <v>0</v>
      </c>
      <c r="X133" s="461"/>
      <c r="Y133" s="462">
        <v>0</v>
      </c>
      <c r="Z133" s="463">
        <v>0</v>
      </c>
      <c r="AA133" s="464">
        <f t="shared" si="22"/>
        <v>0</v>
      </c>
      <c r="AB133" s="461"/>
      <c r="AC133" s="462">
        <v>0</v>
      </c>
      <c r="AD133" s="463">
        <v>0</v>
      </c>
      <c r="AE133" s="464">
        <f t="shared" si="23"/>
        <v>0</v>
      </c>
      <c r="AF133" s="461"/>
      <c r="AG133" s="462">
        <v>0</v>
      </c>
      <c r="AH133" s="463">
        <v>0</v>
      </c>
      <c r="AI133" s="464">
        <f t="shared" si="24"/>
        <v>0</v>
      </c>
      <c r="AJ133" s="461"/>
      <c r="AK133" s="462">
        <v>0</v>
      </c>
      <c r="AL133" s="463">
        <v>0</v>
      </c>
      <c r="AM133" s="464">
        <f t="shared" si="25"/>
        <v>0</v>
      </c>
      <c r="AN133" s="461"/>
      <c r="AO133" s="462">
        <v>0</v>
      </c>
      <c r="AP133" s="463">
        <v>0</v>
      </c>
      <c r="AQ133" s="464">
        <f t="shared" si="26"/>
        <v>0</v>
      </c>
      <c r="AR133" s="465">
        <f t="shared" si="29"/>
        <v>0</v>
      </c>
      <c r="AS133" s="464">
        <f t="shared" si="30"/>
        <v>0</v>
      </c>
      <c r="AT133" s="483">
        <v>0</v>
      </c>
      <c r="AU133" s="494">
        <f>[1]Budżet!K125</f>
        <v>0</v>
      </c>
      <c r="AV133" s="490">
        <f>[1]Budżet!K125-[1]Budżet!M125</f>
        <v>0</v>
      </c>
      <c r="AW133" s="490" t="str">
        <f t="shared" si="31"/>
        <v>OK</v>
      </c>
      <c r="AX133" s="491" t="str">
        <f t="shared" si="19"/>
        <v>OK</v>
      </c>
      <c r="AY133" s="491" t="str">
        <f t="shared" si="27"/>
        <v>Wartość wkładu własnego spójna z SOWA EFS</v>
      </c>
      <c r="AZ133" s="493" t="str">
        <f t="shared" si="28"/>
        <v>Wartość ogółem spójna z SOWA EFS</v>
      </c>
      <c r="BA133" s="457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1228</v>
      </c>
      <c r="B134" s="438">
        <f>[1]Budżet!B126</f>
        <v>0</v>
      </c>
      <c r="C134" s="479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1"/>
      <c r="Q134" s="462">
        <v>0</v>
      </c>
      <c r="R134" s="463">
        <v>0</v>
      </c>
      <c r="S134" s="464">
        <f t="shared" si="20"/>
        <v>0</v>
      </c>
      <c r="T134" s="461"/>
      <c r="U134" s="462">
        <v>0</v>
      </c>
      <c r="V134" s="463">
        <v>0</v>
      </c>
      <c r="W134" s="464">
        <f t="shared" si="21"/>
        <v>0</v>
      </c>
      <c r="X134" s="461"/>
      <c r="Y134" s="462">
        <v>0</v>
      </c>
      <c r="Z134" s="463">
        <v>0</v>
      </c>
      <c r="AA134" s="464">
        <f t="shared" si="22"/>
        <v>0</v>
      </c>
      <c r="AB134" s="461"/>
      <c r="AC134" s="462">
        <v>0</v>
      </c>
      <c r="AD134" s="463">
        <v>0</v>
      </c>
      <c r="AE134" s="464">
        <f t="shared" si="23"/>
        <v>0</v>
      </c>
      <c r="AF134" s="461"/>
      <c r="AG134" s="462">
        <v>0</v>
      </c>
      <c r="AH134" s="463">
        <v>0</v>
      </c>
      <c r="AI134" s="464">
        <f t="shared" si="24"/>
        <v>0</v>
      </c>
      <c r="AJ134" s="461"/>
      <c r="AK134" s="462">
        <v>0</v>
      </c>
      <c r="AL134" s="463">
        <v>0</v>
      </c>
      <c r="AM134" s="464">
        <f t="shared" si="25"/>
        <v>0</v>
      </c>
      <c r="AN134" s="461"/>
      <c r="AO134" s="462">
        <v>0</v>
      </c>
      <c r="AP134" s="463">
        <v>0</v>
      </c>
      <c r="AQ134" s="464">
        <f t="shared" si="26"/>
        <v>0</v>
      </c>
      <c r="AR134" s="465">
        <f t="shared" si="29"/>
        <v>0</v>
      </c>
      <c r="AS134" s="464">
        <f t="shared" si="30"/>
        <v>0</v>
      </c>
      <c r="AT134" s="483">
        <v>0</v>
      </c>
      <c r="AU134" s="494">
        <f>[1]Budżet!K126</f>
        <v>0</v>
      </c>
      <c r="AV134" s="490">
        <f>[1]Budżet!K126-[1]Budżet!M126</f>
        <v>0</v>
      </c>
      <c r="AW134" s="490" t="str">
        <f t="shared" si="31"/>
        <v>OK</v>
      </c>
      <c r="AX134" s="491" t="str">
        <f t="shared" si="19"/>
        <v>OK</v>
      </c>
      <c r="AY134" s="491" t="str">
        <f t="shared" si="27"/>
        <v>Wartość wkładu własnego spójna z SOWA EFS</v>
      </c>
      <c r="AZ134" s="493" t="str">
        <f t="shared" si="28"/>
        <v>Wartość ogółem spójna z SOWA EFS</v>
      </c>
      <c r="BA134" s="457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1229</v>
      </c>
      <c r="B135" s="438">
        <f>[1]Budżet!B127</f>
        <v>0</v>
      </c>
      <c r="C135" s="479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1"/>
      <c r="Q135" s="462">
        <v>0</v>
      </c>
      <c r="R135" s="463">
        <v>0</v>
      </c>
      <c r="S135" s="464">
        <f t="shared" si="20"/>
        <v>0</v>
      </c>
      <c r="T135" s="461"/>
      <c r="U135" s="462">
        <v>0</v>
      </c>
      <c r="V135" s="463">
        <v>0</v>
      </c>
      <c r="W135" s="464">
        <f t="shared" si="21"/>
        <v>0</v>
      </c>
      <c r="X135" s="461"/>
      <c r="Y135" s="462">
        <v>0</v>
      </c>
      <c r="Z135" s="463">
        <v>0</v>
      </c>
      <c r="AA135" s="464">
        <f t="shared" si="22"/>
        <v>0</v>
      </c>
      <c r="AB135" s="461"/>
      <c r="AC135" s="462">
        <v>0</v>
      </c>
      <c r="AD135" s="463">
        <v>0</v>
      </c>
      <c r="AE135" s="464">
        <f t="shared" si="23"/>
        <v>0</v>
      </c>
      <c r="AF135" s="461"/>
      <c r="AG135" s="462">
        <v>0</v>
      </c>
      <c r="AH135" s="463">
        <v>0</v>
      </c>
      <c r="AI135" s="464">
        <f t="shared" si="24"/>
        <v>0</v>
      </c>
      <c r="AJ135" s="461"/>
      <c r="AK135" s="462">
        <v>0</v>
      </c>
      <c r="AL135" s="463">
        <v>0</v>
      </c>
      <c r="AM135" s="464">
        <f t="shared" si="25"/>
        <v>0</v>
      </c>
      <c r="AN135" s="461"/>
      <c r="AO135" s="462">
        <v>0</v>
      </c>
      <c r="AP135" s="463">
        <v>0</v>
      </c>
      <c r="AQ135" s="464">
        <f t="shared" si="26"/>
        <v>0</v>
      </c>
      <c r="AR135" s="465">
        <f t="shared" si="29"/>
        <v>0</v>
      </c>
      <c r="AS135" s="464">
        <f t="shared" si="30"/>
        <v>0</v>
      </c>
      <c r="AT135" s="483">
        <v>0</v>
      </c>
      <c r="AU135" s="494">
        <f>[1]Budżet!K127</f>
        <v>0</v>
      </c>
      <c r="AV135" s="490">
        <f>[1]Budżet!K127-[1]Budżet!M127</f>
        <v>0</v>
      </c>
      <c r="AW135" s="490" t="str">
        <f t="shared" si="31"/>
        <v>OK</v>
      </c>
      <c r="AX135" s="491" t="str">
        <f t="shared" si="19"/>
        <v>OK</v>
      </c>
      <c r="AY135" s="491" t="str">
        <f t="shared" si="27"/>
        <v>Wartość wkładu własnego spójna z SOWA EFS</v>
      </c>
      <c r="AZ135" s="493" t="str">
        <f t="shared" si="28"/>
        <v>Wartość ogółem spójna z SOWA EFS</v>
      </c>
      <c r="BA135" s="457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1230</v>
      </c>
      <c r="B136" s="438">
        <f>[1]Budżet!B128</f>
        <v>0</v>
      </c>
      <c r="C136" s="479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1"/>
      <c r="Q136" s="462">
        <v>0</v>
      </c>
      <c r="R136" s="463">
        <v>0</v>
      </c>
      <c r="S136" s="464">
        <f t="shared" si="20"/>
        <v>0</v>
      </c>
      <c r="T136" s="461"/>
      <c r="U136" s="462">
        <v>0</v>
      </c>
      <c r="V136" s="463">
        <v>0</v>
      </c>
      <c r="W136" s="464">
        <f t="shared" si="21"/>
        <v>0</v>
      </c>
      <c r="X136" s="461"/>
      <c r="Y136" s="462">
        <v>0</v>
      </c>
      <c r="Z136" s="463">
        <v>0</v>
      </c>
      <c r="AA136" s="464">
        <f t="shared" si="22"/>
        <v>0</v>
      </c>
      <c r="AB136" s="461"/>
      <c r="AC136" s="462">
        <v>0</v>
      </c>
      <c r="AD136" s="463">
        <v>0</v>
      </c>
      <c r="AE136" s="464">
        <f t="shared" si="23"/>
        <v>0</v>
      </c>
      <c r="AF136" s="461"/>
      <c r="AG136" s="462">
        <v>0</v>
      </c>
      <c r="AH136" s="463">
        <v>0</v>
      </c>
      <c r="AI136" s="464">
        <f t="shared" si="24"/>
        <v>0</v>
      </c>
      <c r="AJ136" s="461"/>
      <c r="AK136" s="462">
        <v>0</v>
      </c>
      <c r="AL136" s="463">
        <v>0</v>
      </c>
      <c r="AM136" s="464">
        <f t="shared" si="25"/>
        <v>0</v>
      </c>
      <c r="AN136" s="461"/>
      <c r="AO136" s="462">
        <v>0</v>
      </c>
      <c r="AP136" s="463">
        <v>0</v>
      </c>
      <c r="AQ136" s="464">
        <f t="shared" si="26"/>
        <v>0</v>
      </c>
      <c r="AR136" s="465">
        <f t="shared" si="29"/>
        <v>0</v>
      </c>
      <c r="AS136" s="464">
        <f t="shared" si="30"/>
        <v>0</v>
      </c>
      <c r="AT136" s="483">
        <v>0</v>
      </c>
      <c r="AU136" s="494">
        <f>[1]Budżet!K128</f>
        <v>0</v>
      </c>
      <c r="AV136" s="490">
        <f>[1]Budżet!K128-[1]Budżet!M128</f>
        <v>0</v>
      </c>
      <c r="AW136" s="490" t="str">
        <f t="shared" si="31"/>
        <v>OK</v>
      </c>
      <c r="AX136" s="491" t="str">
        <f t="shared" si="19"/>
        <v>OK</v>
      </c>
      <c r="AY136" s="491" t="str">
        <f t="shared" si="27"/>
        <v>Wartość wkładu własnego spójna z SOWA EFS</v>
      </c>
      <c r="AZ136" s="493" t="str">
        <f t="shared" si="28"/>
        <v>Wartość ogółem spójna z SOWA EFS</v>
      </c>
      <c r="BA136" s="457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1231</v>
      </c>
      <c r="B137" s="438">
        <f>[1]Budżet!B129</f>
        <v>0</v>
      </c>
      <c r="C137" s="479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1"/>
      <c r="Q137" s="462">
        <v>0</v>
      </c>
      <c r="R137" s="463">
        <v>0</v>
      </c>
      <c r="S137" s="464">
        <f t="shared" si="20"/>
        <v>0</v>
      </c>
      <c r="T137" s="461"/>
      <c r="U137" s="462">
        <v>0</v>
      </c>
      <c r="V137" s="463">
        <v>0</v>
      </c>
      <c r="W137" s="464">
        <f t="shared" si="21"/>
        <v>0</v>
      </c>
      <c r="X137" s="461"/>
      <c r="Y137" s="462">
        <v>0</v>
      </c>
      <c r="Z137" s="463">
        <v>0</v>
      </c>
      <c r="AA137" s="464">
        <f t="shared" si="22"/>
        <v>0</v>
      </c>
      <c r="AB137" s="461"/>
      <c r="AC137" s="462">
        <v>0</v>
      </c>
      <c r="AD137" s="463">
        <v>0</v>
      </c>
      <c r="AE137" s="464">
        <f t="shared" si="23"/>
        <v>0</v>
      </c>
      <c r="AF137" s="461"/>
      <c r="AG137" s="462">
        <v>0</v>
      </c>
      <c r="AH137" s="463">
        <v>0</v>
      </c>
      <c r="AI137" s="464">
        <f t="shared" si="24"/>
        <v>0</v>
      </c>
      <c r="AJ137" s="461"/>
      <c r="AK137" s="462">
        <v>0</v>
      </c>
      <c r="AL137" s="463">
        <v>0</v>
      </c>
      <c r="AM137" s="464">
        <f t="shared" si="25"/>
        <v>0</v>
      </c>
      <c r="AN137" s="461"/>
      <c r="AO137" s="462">
        <v>0</v>
      </c>
      <c r="AP137" s="463">
        <v>0</v>
      </c>
      <c r="AQ137" s="464">
        <f t="shared" si="26"/>
        <v>0</v>
      </c>
      <c r="AR137" s="465">
        <f t="shared" si="29"/>
        <v>0</v>
      </c>
      <c r="AS137" s="464">
        <f t="shared" si="30"/>
        <v>0</v>
      </c>
      <c r="AT137" s="483">
        <v>0</v>
      </c>
      <c r="AU137" s="494">
        <f>[1]Budżet!K129</f>
        <v>0</v>
      </c>
      <c r="AV137" s="490">
        <f>[1]Budżet!K129-[1]Budżet!M129</f>
        <v>0</v>
      </c>
      <c r="AW137" s="490" t="str">
        <f t="shared" si="31"/>
        <v>OK</v>
      </c>
      <c r="AX137" s="491" t="str">
        <f t="shared" ref="AX137:AX200" si="32">IF(AS137=AU137,"OK","ŹLE")</f>
        <v>OK</v>
      </c>
      <c r="AY137" s="491" t="str">
        <f t="shared" si="27"/>
        <v>Wartość wkładu własnego spójna z SOWA EFS</v>
      </c>
      <c r="AZ137" s="493" t="str">
        <f t="shared" si="28"/>
        <v>Wartość ogółem spójna z SOWA EFS</v>
      </c>
      <c r="BA137" s="457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1232</v>
      </c>
      <c r="B138" s="438">
        <f>[1]Budżet!B130</f>
        <v>0</v>
      </c>
      <c r="C138" s="479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1"/>
      <c r="Q138" s="462">
        <v>0</v>
      </c>
      <c r="R138" s="463">
        <v>0</v>
      </c>
      <c r="S138" s="464">
        <f t="shared" ref="S138:S201" si="33">ROUND(R138*Q138,2)</f>
        <v>0</v>
      </c>
      <c r="T138" s="461"/>
      <c r="U138" s="462">
        <v>0</v>
      </c>
      <c r="V138" s="463">
        <v>0</v>
      </c>
      <c r="W138" s="464">
        <f t="shared" ref="W138:W201" si="34">ROUND(V138*U138,2)</f>
        <v>0</v>
      </c>
      <c r="X138" s="461"/>
      <c r="Y138" s="462">
        <v>0</v>
      </c>
      <c r="Z138" s="463">
        <v>0</v>
      </c>
      <c r="AA138" s="464">
        <f t="shared" ref="AA138:AA201" si="35">ROUND(Z138*Y138,2)</f>
        <v>0</v>
      </c>
      <c r="AB138" s="461"/>
      <c r="AC138" s="462">
        <v>0</v>
      </c>
      <c r="AD138" s="463">
        <v>0</v>
      </c>
      <c r="AE138" s="464">
        <f t="shared" ref="AE138:AE201" si="36">ROUND(AD138*AC138,2)</f>
        <v>0</v>
      </c>
      <c r="AF138" s="461"/>
      <c r="AG138" s="462">
        <v>0</v>
      </c>
      <c r="AH138" s="463">
        <v>0</v>
      </c>
      <c r="AI138" s="464">
        <f t="shared" ref="AI138:AI201" si="37">ROUND(AH138*AG138,2)</f>
        <v>0</v>
      </c>
      <c r="AJ138" s="461"/>
      <c r="AK138" s="462">
        <v>0</v>
      </c>
      <c r="AL138" s="463">
        <v>0</v>
      </c>
      <c r="AM138" s="464">
        <f t="shared" ref="AM138:AM201" si="38">ROUND(AL138*AK138,2)</f>
        <v>0</v>
      </c>
      <c r="AN138" s="461"/>
      <c r="AO138" s="462">
        <v>0</v>
      </c>
      <c r="AP138" s="463">
        <v>0</v>
      </c>
      <c r="AQ138" s="464">
        <f t="shared" ref="AQ138:AQ201" si="39">ROUND(AP138*AO138,2)</f>
        <v>0</v>
      </c>
      <c r="AR138" s="465">
        <f t="shared" si="29"/>
        <v>0</v>
      </c>
      <c r="AS138" s="464">
        <f t="shared" si="30"/>
        <v>0</v>
      </c>
      <c r="AT138" s="483">
        <v>0</v>
      </c>
      <c r="AU138" s="494">
        <f>[1]Budżet!K130</f>
        <v>0</v>
      </c>
      <c r="AV138" s="490">
        <f>[1]Budżet!K130-[1]Budżet!M130</f>
        <v>0</v>
      </c>
      <c r="AW138" s="490" t="str">
        <f t="shared" si="31"/>
        <v>OK</v>
      </c>
      <c r="AX138" s="491" t="str">
        <f t="shared" si="32"/>
        <v>OK</v>
      </c>
      <c r="AY138" s="491" t="str">
        <f t="shared" ref="AY138:AY201" si="40">IF(AW138="ŹLE",IF(AT138&lt;&gt;AV138,AT138-AV138),IF(AW138="ok","Wartość wkładu własnego spójna z SOWA EFS"))</f>
        <v>Wartość wkładu własnego spójna z SOWA EFS</v>
      </c>
      <c r="AZ138" s="493" t="str">
        <f t="shared" ref="AZ138:AZ201" si="41">IF(AX138="ŹLE",IF(AS138&lt;&gt;AU138,AS138-AU138),IF(AX138="ok","Wartość ogółem spójna z SOWA EFS"))</f>
        <v>Wartość ogółem spójna z SOWA EFS</v>
      </c>
      <c r="BA138" s="457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1233</v>
      </c>
      <c r="B139" s="438">
        <f>[1]Budżet!B131</f>
        <v>0</v>
      </c>
      <c r="C139" s="479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1"/>
      <c r="Q139" s="462">
        <v>0</v>
      </c>
      <c r="R139" s="463">
        <v>0</v>
      </c>
      <c r="S139" s="464">
        <f t="shared" si="33"/>
        <v>0</v>
      </c>
      <c r="T139" s="461"/>
      <c r="U139" s="462">
        <v>0</v>
      </c>
      <c r="V139" s="463">
        <v>0</v>
      </c>
      <c r="W139" s="464">
        <f t="shared" si="34"/>
        <v>0</v>
      </c>
      <c r="X139" s="461"/>
      <c r="Y139" s="462">
        <v>0</v>
      </c>
      <c r="Z139" s="463">
        <v>0</v>
      </c>
      <c r="AA139" s="464">
        <f t="shared" si="35"/>
        <v>0</v>
      </c>
      <c r="AB139" s="461"/>
      <c r="AC139" s="462">
        <v>0</v>
      </c>
      <c r="AD139" s="463">
        <v>0</v>
      </c>
      <c r="AE139" s="464">
        <f t="shared" si="36"/>
        <v>0</v>
      </c>
      <c r="AF139" s="461"/>
      <c r="AG139" s="462">
        <v>0</v>
      </c>
      <c r="AH139" s="463">
        <v>0</v>
      </c>
      <c r="AI139" s="464">
        <f t="shared" si="37"/>
        <v>0</v>
      </c>
      <c r="AJ139" s="461"/>
      <c r="AK139" s="462">
        <v>0</v>
      </c>
      <c r="AL139" s="463">
        <v>0</v>
      </c>
      <c r="AM139" s="464">
        <f t="shared" si="38"/>
        <v>0</v>
      </c>
      <c r="AN139" s="461"/>
      <c r="AO139" s="462">
        <v>0</v>
      </c>
      <c r="AP139" s="463">
        <v>0</v>
      </c>
      <c r="AQ139" s="464">
        <f t="shared" si="39"/>
        <v>0</v>
      </c>
      <c r="AR139" s="465">
        <f t="shared" ref="AR139:AR202" si="42">AO139+AK139+AG139+AC139+Y139+Q139+U139</f>
        <v>0</v>
      </c>
      <c r="AS139" s="464">
        <f t="shared" ref="AS139:AS202" si="43">AQ139+AM139+AI139+AE139+AA139+W139+S139</f>
        <v>0</v>
      </c>
      <c r="AT139" s="483">
        <v>0</v>
      </c>
      <c r="AU139" s="494">
        <f>[1]Budżet!K131</f>
        <v>0</v>
      </c>
      <c r="AV139" s="490">
        <f>[1]Budżet!K131-[1]Budżet!M131</f>
        <v>0</v>
      </c>
      <c r="AW139" s="490" t="str">
        <f t="shared" ref="AW139:AW202" si="44">IF(AT139=AV139,"OK","ŹLE")</f>
        <v>OK</v>
      </c>
      <c r="AX139" s="491" t="str">
        <f t="shared" si="32"/>
        <v>OK</v>
      </c>
      <c r="AY139" s="491" t="str">
        <f t="shared" si="40"/>
        <v>Wartość wkładu własnego spójna z SOWA EFS</v>
      </c>
      <c r="AZ139" s="493" t="str">
        <f t="shared" si="41"/>
        <v>Wartość ogółem spójna z SOWA EFS</v>
      </c>
      <c r="BA139" s="457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1234</v>
      </c>
      <c r="B140" s="438">
        <f>[1]Budżet!B132</f>
        <v>0</v>
      </c>
      <c r="C140" s="479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1"/>
      <c r="Q140" s="462">
        <v>0</v>
      </c>
      <c r="R140" s="463">
        <v>0</v>
      </c>
      <c r="S140" s="464">
        <f t="shared" si="33"/>
        <v>0</v>
      </c>
      <c r="T140" s="461"/>
      <c r="U140" s="462">
        <v>0</v>
      </c>
      <c r="V140" s="463">
        <v>0</v>
      </c>
      <c r="W140" s="464">
        <f t="shared" si="34"/>
        <v>0</v>
      </c>
      <c r="X140" s="461"/>
      <c r="Y140" s="462">
        <v>0</v>
      </c>
      <c r="Z140" s="463">
        <v>0</v>
      </c>
      <c r="AA140" s="464">
        <f t="shared" si="35"/>
        <v>0</v>
      </c>
      <c r="AB140" s="461"/>
      <c r="AC140" s="462">
        <v>0</v>
      </c>
      <c r="AD140" s="463">
        <v>0</v>
      </c>
      <c r="AE140" s="464">
        <f t="shared" si="36"/>
        <v>0</v>
      </c>
      <c r="AF140" s="461"/>
      <c r="AG140" s="462">
        <v>0</v>
      </c>
      <c r="AH140" s="463">
        <v>0</v>
      </c>
      <c r="AI140" s="464">
        <f t="shared" si="37"/>
        <v>0</v>
      </c>
      <c r="AJ140" s="461"/>
      <c r="AK140" s="462">
        <v>0</v>
      </c>
      <c r="AL140" s="463">
        <v>0</v>
      </c>
      <c r="AM140" s="464">
        <f t="shared" si="38"/>
        <v>0</v>
      </c>
      <c r="AN140" s="461"/>
      <c r="AO140" s="462">
        <v>0</v>
      </c>
      <c r="AP140" s="463">
        <v>0</v>
      </c>
      <c r="AQ140" s="464">
        <f t="shared" si="39"/>
        <v>0</v>
      </c>
      <c r="AR140" s="465">
        <f t="shared" si="42"/>
        <v>0</v>
      </c>
      <c r="AS140" s="464">
        <f t="shared" si="43"/>
        <v>0</v>
      </c>
      <c r="AT140" s="483">
        <v>0</v>
      </c>
      <c r="AU140" s="494">
        <f>[1]Budżet!K132</f>
        <v>0</v>
      </c>
      <c r="AV140" s="490">
        <f>[1]Budżet!K132-[1]Budżet!M132</f>
        <v>0</v>
      </c>
      <c r="AW140" s="490" t="str">
        <f t="shared" si="44"/>
        <v>OK</v>
      </c>
      <c r="AX140" s="491" t="str">
        <f t="shared" si="32"/>
        <v>OK</v>
      </c>
      <c r="AY140" s="491" t="str">
        <f t="shared" si="40"/>
        <v>Wartość wkładu własnego spójna z SOWA EFS</v>
      </c>
      <c r="AZ140" s="493" t="str">
        <f t="shared" si="41"/>
        <v>Wartość ogółem spójna z SOWA EFS</v>
      </c>
      <c r="BA140" s="457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1235</v>
      </c>
      <c r="B141" s="438">
        <f>[1]Budżet!B133</f>
        <v>0</v>
      </c>
      <c r="C141" s="479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1"/>
      <c r="Q141" s="462">
        <v>0</v>
      </c>
      <c r="R141" s="463">
        <v>0</v>
      </c>
      <c r="S141" s="464">
        <f t="shared" si="33"/>
        <v>0</v>
      </c>
      <c r="T141" s="461"/>
      <c r="U141" s="462">
        <v>0</v>
      </c>
      <c r="V141" s="463">
        <v>0</v>
      </c>
      <c r="W141" s="464">
        <f t="shared" si="34"/>
        <v>0</v>
      </c>
      <c r="X141" s="461"/>
      <c r="Y141" s="462">
        <v>0</v>
      </c>
      <c r="Z141" s="463">
        <v>0</v>
      </c>
      <c r="AA141" s="464">
        <f t="shared" si="35"/>
        <v>0</v>
      </c>
      <c r="AB141" s="461"/>
      <c r="AC141" s="462">
        <v>0</v>
      </c>
      <c r="AD141" s="463">
        <v>0</v>
      </c>
      <c r="AE141" s="464">
        <f t="shared" si="36"/>
        <v>0</v>
      </c>
      <c r="AF141" s="461"/>
      <c r="AG141" s="462">
        <v>0</v>
      </c>
      <c r="AH141" s="463">
        <v>0</v>
      </c>
      <c r="AI141" s="464">
        <f t="shared" si="37"/>
        <v>0</v>
      </c>
      <c r="AJ141" s="461"/>
      <c r="AK141" s="462">
        <v>0</v>
      </c>
      <c r="AL141" s="463">
        <v>0</v>
      </c>
      <c r="AM141" s="464">
        <f t="shared" si="38"/>
        <v>0</v>
      </c>
      <c r="AN141" s="461"/>
      <c r="AO141" s="462">
        <v>0</v>
      </c>
      <c r="AP141" s="463">
        <v>0</v>
      </c>
      <c r="AQ141" s="464">
        <f t="shared" si="39"/>
        <v>0</v>
      </c>
      <c r="AR141" s="465">
        <f t="shared" si="42"/>
        <v>0</v>
      </c>
      <c r="AS141" s="464">
        <f t="shared" si="43"/>
        <v>0</v>
      </c>
      <c r="AT141" s="483">
        <v>0</v>
      </c>
      <c r="AU141" s="494">
        <f>[1]Budżet!K133</f>
        <v>0</v>
      </c>
      <c r="AV141" s="490">
        <f>[1]Budżet!K133-[1]Budżet!M133</f>
        <v>0</v>
      </c>
      <c r="AW141" s="490" t="str">
        <f t="shared" si="44"/>
        <v>OK</v>
      </c>
      <c r="AX141" s="491" t="str">
        <f t="shared" si="32"/>
        <v>OK</v>
      </c>
      <c r="AY141" s="491" t="str">
        <f t="shared" si="40"/>
        <v>Wartość wkładu własnego spójna z SOWA EFS</v>
      </c>
      <c r="AZ141" s="493" t="str">
        <f t="shared" si="41"/>
        <v>Wartość ogółem spójna z SOWA EFS</v>
      </c>
      <c r="BA141" s="457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1236</v>
      </c>
      <c r="B142" s="438">
        <f>[1]Budżet!B134</f>
        <v>0</v>
      </c>
      <c r="C142" s="479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1"/>
      <c r="Q142" s="462">
        <v>0</v>
      </c>
      <c r="R142" s="463">
        <v>0</v>
      </c>
      <c r="S142" s="464">
        <f t="shared" si="33"/>
        <v>0</v>
      </c>
      <c r="T142" s="461"/>
      <c r="U142" s="462">
        <v>0</v>
      </c>
      <c r="V142" s="463">
        <v>0</v>
      </c>
      <c r="W142" s="464">
        <f t="shared" si="34"/>
        <v>0</v>
      </c>
      <c r="X142" s="461"/>
      <c r="Y142" s="462">
        <v>0</v>
      </c>
      <c r="Z142" s="463">
        <v>0</v>
      </c>
      <c r="AA142" s="464">
        <f t="shared" si="35"/>
        <v>0</v>
      </c>
      <c r="AB142" s="461"/>
      <c r="AC142" s="462">
        <v>0</v>
      </c>
      <c r="AD142" s="463">
        <v>0</v>
      </c>
      <c r="AE142" s="464">
        <f t="shared" si="36"/>
        <v>0</v>
      </c>
      <c r="AF142" s="461"/>
      <c r="AG142" s="462">
        <v>0</v>
      </c>
      <c r="AH142" s="463">
        <v>0</v>
      </c>
      <c r="AI142" s="464">
        <f t="shared" si="37"/>
        <v>0</v>
      </c>
      <c r="AJ142" s="461"/>
      <c r="AK142" s="462">
        <v>0</v>
      </c>
      <c r="AL142" s="463">
        <v>0</v>
      </c>
      <c r="AM142" s="464">
        <f t="shared" si="38"/>
        <v>0</v>
      </c>
      <c r="AN142" s="461"/>
      <c r="AO142" s="462">
        <v>0</v>
      </c>
      <c r="AP142" s="463">
        <v>0</v>
      </c>
      <c r="AQ142" s="464">
        <f t="shared" si="39"/>
        <v>0</v>
      </c>
      <c r="AR142" s="465">
        <f t="shared" si="42"/>
        <v>0</v>
      </c>
      <c r="AS142" s="464">
        <f t="shared" si="43"/>
        <v>0</v>
      </c>
      <c r="AT142" s="483">
        <v>0</v>
      </c>
      <c r="AU142" s="494">
        <f>[1]Budżet!K134</f>
        <v>0</v>
      </c>
      <c r="AV142" s="490">
        <f>[1]Budżet!K134-[1]Budżet!M134</f>
        <v>0</v>
      </c>
      <c r="AW142" s="490" t="str">
        <f t="shared" si="44"/>
        <v>OK</v>
      </c>
      <c r="AX142" s="491" t="str">
        <f t="shared" si="32"/>
        <v>OK</v>
      </c>
      <c r="AY142" s="491" t="str">
        <f t="shared" si="40"/>
        <v>Wartość wkładu własnego spójna z SOWA EFS</v>
      </c>
      <c r="AZ142" s="493" t="str">
        <f t="shared" si="41"/>
        <v>Wartość ogółem spójna z SOWA EFS</v>
      </c>
      <c r="BA142" s="457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1237</v>
      </c>
      <c r="B143" s="438">
        <f>[1]Budżet!B135</f>
        <v>0</v>
      </c>
      <c r="C143" s="479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1"/>
      <c r="Q143" s="462">
        <v>0</v>
      </c>
      <c r="R143" s="463">
        <v>0</v>
      </c>
      <c r="S143" s="464">
        <f t="shared" si="33"/>
        <v>0</v>
      </c>
      <c r="T143" s="461"/>
      <c r="U143" s="462">
        <v>0</v>
      </c>
      <c r="V143" s="463">
        <v>0</v>
      </c>
      <c r="W143" s="464">
        <f t="shared" si="34"/>
        <v>0</v>
      </c>
      <c r="X143" s="461"/>
      <c r="Y143" s="462">
        <v>0</v>
      </c>
      <c r="Z143" s="463">
        <v>0</v>
      </c>
      <c r="AA143" s="464">
        <f t="shared" si="35"/>
        <v>0</v>
      </c>
      <c r="AB143" s="461"/>
      <c r="AC143" s="462">
        <v>0</v>
      </c>
      <c r="AD143" s="463">
        <v>0</v>
      </c>
      <c r="AE143" s="464">
        <f t="shared" si="36"/>
        <v>0</v>
      </c>
      <c r="AF143" s="461"/>
      <c r="AG143" s="462">
        <v>0</v>
      </c>
      <c r="AH143" s="463">
        <v>0</v>
      </c>
      <c r="AI143" s="464">
        <f t="shared" si="37"/>
        <v>0</v>
      </c>
      <c r="AJ143" s="461"/>
      <c r="AK143" s="462">
        <v>0</v>
      </c>
      <c r="AL143" s="463">
        <v>0</v>
      </c>
      <c r="AM143" s="464">
        <f t="shared" si="38"/>
        <v>0</v>
      </c>
      <c r="AN143" s="461"/>
      <c r="AO143" s="462">
        <v>0</v>
      </c>
      <c r="AP143" s="463">
        <v>0</v>
      </c>
      <c r="AQ143" s="464">
        <f t="shared" si="39"/>
        <v>0</v>
      </c>
      <c r="AR143" s="465">
        <f t="shared" si="42"/>
        <v>0</v>
      </c>
      <c r="AS143" s="464">
        <f t="shared" si="43"/>
        <v>0</v>
      </c>
      <c r="AT143" s="483">
        <v>0</v>
      </c>
      <c r="AU143" s="494">
        <f>[1]Budżet!K135</f>
        <v>0</v>
      </c>
      <c r="AV143" s="490">
        <f>[1]Budżet!K135-[1]Budżet!M135</f>
        <v>0</v>
      </c>
      <c r="AW143" s="490" t="str">
        <f t="shared" si="44"/>
        <v>OK</v>
      </c>
      <c r="AX143" s="491" t="str">
        <f t="shared" si="32"/>
        <v>OK</v>
      </c>
      <c r="AY143" s="491" t="str">
        <f t="shared" si="40"/>
        <v>Wartość wkładu własnego spójna z SOWA EFS</v>
      </c>
      <c r="AZ143" s="493" t="str">
        <f t="shared" si="41"/>
        <v>Wartość ogółem spójna z SOWA EFS</v>
      </c>
      <c r="BA143" s="457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1238</v>
      </c>
      <c r="B144" s="438">
        <f>[1]Budżet!B136</f>
        <v>0</v>
      </c>
      <c r="C144" s="479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1"/>
      <c r="Q144" s="462">
        <v>0</v>
      </c>
      <c r="R144" s="463">
        <v>0</v>
      </c>
      <c r="S144" s="464">
        <f t="shared" si="33"/>
        <v>0</v>
      </c>
      <c r="T144" s="461"/>
      <c r="U144" s="462">
        <v>0</v>
      </c>
      <c r="V144" s="463">
        <v>0</v>
      </c>
      <c r="W144" s="464">
        <f t="shared" si="34"/>
        <v>0</v>
      </c>
      <c r="X144" s="461"/>
      <c r="Y144" s="462">
        <v>0</v>
      </c>
      <c r="Z144" s="463">
        <v>0</v>
      </c>
      <c r="AA144" s="464">
        <f t="shared" si="35"/>
        <v>0</v>
      </c>
      <c r="AB144" s="461"/>
      <c r="AC144" s="462">
        <v>0</v>
      </c>
      <c r="AD144" s="463">
        <v>0</v>
      </c>
      <c r="AE144" s="464">
        <f t="shared" si="36"/>
        <v>0</v>
      </c>
      <c r="AF144" s="461"/>
      <c r="AG144" s="462">
        <v>0</v>
      </c>
      <c r="AH144" s="463">
        <v>0</v>
      </c>
      <c r="AI144" s="464">
        <f t="shared" si="37"/>
        <v>0</v>
      </c>
      <c r="AJ144" s="461"/>
      <c r="AK144" s="462">
        <v>0</v>
      </c>
      <c r="AL144" s="463">
        <v>0</v>
      </c>
      <c r="AM144" s="464">
        <f t="shared" si="38"/>
        <v>0</v>
      </c>
      <c r="AN144" s="461"/>
      <c r="AO144" s="462">
        <v>0</v>
      </c>
      <c r="AP144" s="463">
        <v>0</v>
      </c>
      <c r="AQ144" s="464">
        <f t="shared" si="39"/>
        <v>0</v>
      </c>
      <c r="AR144" s="465">
        <f t="shared" si="42"/>
        <v>0</v>
      </c>
      <c r="AS144" s="464">
        <f t="shared" si="43"/>
        <v>0</v>
      </c>
      <c r="AT144" s="483">
        <v>0</v>
      </c>
      <c r="AU144" s="494">
        <f>[1]Budżet!K136</f>
        <v>0</v>
      </c>
      <c r="AV144" s="490">
        <f>[1]Budżet!K136-[1]Budżet!M136</f>
        <v>0</v>
      </c>
      <c r="AW144" s="490" t="str">
        <f t="shared" si="44"/>
        <v>OK</v>
      </c>
      <c r="AX144" s="491" t="str">
        <f t="shared" si="32"/>
        <v>OK</v>
      </c>
      <c r="AY144" s="491" t="str">
        <f t="shared" si="40"/>
        <v>Wartość wkładu własnego spójna z SOWA EFS</v>
      </c>
      <c r="AZ144" s="493" t="str">
        <f t="shared" si="41"/>
        <v>Wartość ogółem spójna z SOWA EFS</v>
      </c>
      <c r="BA144" s="457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1239</v>
      </c>
      <c r="B145" s="438">
        <f>[1]Budżet!B137</f>
        <v>0</v>
      </c>
      <c r="C145" s="479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1"/>
      <c r="Q145" s="462">
        <v>0</v>
      </c>
      <c r="R145" s="463">
        <v>0</v>
      </c>
      <c r="S145" s="464">
        <f t="shared" si="33"/>
        <v>0</v>
      </c>
      <c r="T145" s="461"/>
      <c r="U145" s="462">
        <v>0</v>
      </c>
      <c r="V145" s="463">
        <v>0</v>
      </c>
      <c r="W145" s="464">
        <f t="shared" si="34"/>
        <v>0</v>
      </c>
      <c r="X145" s="461"/>
      <c r="Y145" s="462">
        <v>0</v>
      </c>
      <c r="Z145" s="463">
        <v>0</v>
      </c>
      <c r="AA145" s="464">
        <f t="shared" si="35"/>
        <v>0</v>
      </c>
      <c r="AB145" s="461"/>
      <c r="AC145" s="462">
        <v>0</v>
      </c>
      <c r="AD145" s="463">
        <v>0</v>
      </c>
      <c r="AE145" s="464">
        <f t="shared" si="36"/>
        <v>0</v>
      </c>
      <c r="AF145" s="461"/>
      <c r="AG145" s="462">
        <v>0</v>
      </c>
      <c r="AH145" s="463">
        <v>0</v>
      </c>
      <c r="AI145" s="464">
        <f t="shared" si="37"/>
        <v>0</v>
      </c>
      <c r="AJ145" s="461"/>
      <c r="AK145" s="462">
        <v>0</v>
      </c>
      <c r="AL145" s="463">
        <v>0</v>
      </c>
      <c r="AM145" s="464">
        <f t="shared" si="38"/>
        <v>0</v>
      </c>
      <c r="AN145" s="461"/>
      <c r="AO145" s="462">
        <v>0</v>
      </c>
      <c r="AP145" s="463">
        <v>0</v>
      </c>
      <c r="AQ145" s="464">
        <f t="shared" si="39"/>
        <v>0</v>
      </c>
      <c r="AR145" s="465">
        <f t="shared" si="42"/>
        <v>0</v>
      </c>
      <c r="AS145" s="464">
        <f t="shared" si="43"/>
        <v>0</v>
      </c>
      <c r="AT145" s="483">
        <v>0</v>
      </c>
      <c r="AU145" s="494">
        <f>[1]Budżet!K137</f>
        <v>0</v>
      </c>
      <c r="AV145" s="490">
        <f>[1]Budżet!K137-[1]Budżet!M137</f>
        <v>0</v>
      </c>
      <c r="AW145" s="490" t="str">
        <f t="shared" si="44"/>
        <v>OK</v>
      </c>
      <c r="AX145" s="491" t="str">
        <f t="shared" si="32"/>
        <v>OK</v>
      </c>
      <c r="AY145" s="491" t="str">
        <f t="shared" si="40"/>
        <v>Wartość wkładu własnego spójna z SOWA EFS</v>
      </c>
      <c r="AZ145" s="493" t="str">
        <f t="shared" si="41"/>
        <v>Wartość ogółem spójna z SOWA EFS</v>
      </c>
      <c r="BA145" s="457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1240</v>
      </c>
      <c r="B146" s="438">
        <f>[1]Budżet!B138</f>
        <v>0</v>
      </c>
      <c r="C146" s="479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1"/>
      <c r="Q146" s="462">
        <v>0</v>
      </c>
      <c r="R146" s="463">
        <v>0</v>
      </c>
      <c r="S146" s="464">
        <f t="shared" si="33"/>
        <v>0</v>
      </c>
      <c r="T146" s="461"/>
      <c r="U146" s="462">
        <v>0</v>
      </c>
      <c r="V146" s="463">
        <v>0</v>
      </c>
      <c r="W146" s="464">
        <f t="shared" si="34"/>
        <v>0</v>
      </c>
      <c r="X146" s="461"/>
      <c r="Y146" s="462">
        <v>0</v>
      </c>
      <c r="Z146" s="463">
        <v>0</v>
      </c>
      <c r="AA146" s="464">
        <f t="shared" si="35"/>
        <v>0</v>
      </c>
      <c r="AB146" s="461"/>
      <c r="AC146" s="462">
        <v>0</v>
      </c>
      <c r="AD146" s="463">
        <v>0</v>
      </c>
      <c r="AE146" s="464">
        <f t="shared" si="36"/>
        <v>0</v>
      </c>
      <c r="AF146" s="461"/>
      <c r="AG146" s="462">
        <v>0</v>
      </c>
      <c r="AH146" s="463">
        <v>0</v>
      </c>
      <c r="AI146" s="464">
        <f t="shared" si="37"/>
        <v>0</v>
      </c>
      <c r="AJ146" s="461"/>
      <c r="AK146" s="462">
        <v>0</v>
      </c>
      <c r="AL146" s="463">
        <v>0</v>
      </c>
      <c r="AM146" s="464">
        <f t="shared" si="38"/>
        <v>0</v>
      </c>
      <c r="AN146" s="461"/>
      <c r="AO146" s="462">
        <v>0</v>
      </c>
      <c r="AP146" s="463">
        <v>0</v>
      </c>
      <c r="AQ146" s="464">
        <f t="shared" si="39"/>
        <v>0</v>
      </c>
      <c r="AR146" s="465">
        <f t="shared" si="42"/>
        <v>0</v>
      </c>
      <c r="AS146" s="464">
        <f t="shared" si="43"/>
        <v>0</v>
      </c>
      <c r="AT146" s="483">
        <v>0</v>
      </c>
      <c r="AU146" s="494">
        <f>[1]Budżet!K138</f>
        <v>0</v>
      </c>
      <c r="AV146" s="490">
        <f>[1]Budżet!K138-[1]Budżet!M138</f>
        <v>0</v>
      </c>
      <c r="AW146" s="490" t="str">
        <f t="shared" si="44"/>
        <v>OK</v>
      </c>
      <c r="AX146" s="491" t="str">
        <f t="shared" si="32"/>
        <v>OK</v>
      </c>
      <c r="AY146" s="491" t="str">
        <f t="shared" si="40"/>
        <v>Wartość wkładu własnego spójna z SOWA EFS</v>
      </c>
      <c r="AZ146" s="493" t="str">
        <f t="shared" si="41"/>
        <v>Wartość ogółem spójna z SOWA EFS</v>
      </c>
      <c r="BA146" s="457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1241</v>
      </c>
      <c r="B147" s="438">
        <f>[1]Budżet!B139</f>
        <v>0</v>
      </c>
      <c r="C147" s="479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1"/>
      <c r="Q147" s="462">
        <v>0</v>
      </c>
      <c r="R147" s="463">
        <v>0</v>
      </c>
      <c r="S147" s="464">
        <f t="shared" si="33"/>
        <v>0</v>
      </c>
      <c r="T147" s="461"/>
      <c r="U147" s="462">
        <v>0</v>
      </c>
      <c r="V147" s="463">
        <v>0</v>
      </c>
      <c r="W147" s="464">
        <f t="shared" si="34"/>
        <v>0</v>
      </c>
      <c r="X147" s="461"/>
      <c r="Y147" s="462">
        <v>0</v>
      </c>
      <c r="Z147" s="463">
        <v>0</v>
      </c>
      <c r="AA147" s="464">
        <f t="shared" si="35"/>
        <v>0</v>
      </c>
      <c r="AB147" s="461"/>
      <c r="AC147" s="462">
        <v>0</v>
      </c>
      <c r="AD147" s="463">
        <v>0</v>
      </c>
      <c r="AE147" s="464">
        <f t="shared" si="36"/>
        <v>0</v>
      </c>
      <c r="AF147" s="461"/>
      <c r="AG147" s="462">
        <v>0</v>
      </c>
      <c r="AH147" s="463">
        <v>0</v>
      </c>
      <c r="AI147" s="464">
        <f t="shared" si="37"/>
        <v>0</v>
      </c>
      <c r="AJ147" s="461"/>
      <c r="AK147" s="462">
        <v>0</v>
      </c>
      <c r="AL147" s="463">
        <v>0</v>
      </c>
      <c r="AM147" s="464">
        <f t="shared" si="38"/>
        <v>0</v>
      </c>
      <c r="AN147" s="461"/>
      <c r="AO147" s="462">
        <v>0</v>
      </c>
      <c r="AP147" s="463">
        <v>0</v>
      </c>
      <c r="AQ147" s="464">
        <f t="shared" si="39"/>
        <v>0</v>
      </c>
      <c r="AR147" s="465">
        <f t="shared" si="42"/>
        <v>0</v>
      </c>
      <c r="AS147" s="464">
        <f t="shared" si="43"/>
        <v>0</v>
      </c>
      <c r="AT147" s="483">
        <v>0</v>
      </c>
      <c r="AU147" s="494">
        <f>[1]Budżet!K139</f>
        <v>0</v>
      </c>
      <c r="AV147" s="490">
        <f>[1]Budżet!K139-[1]Budżet!M139</f>
        <v>0</v>
      </c>
      <c r="AW147" s="490" t="str">
        <f t="shared" si="44"/>
        <v>OK</v>
      </c>
      <c r="AX147" s="491" t="str">
        <f t="shared" si="32"/>
        <v>OK</v>
      </c>
      <c r="AY147" s="491" t="str">
        <f t="shared" si="40"/>
        <v>Wartość wkładu własnego spójna z SOWA EFS</v>
      </c>
      <c r="AZ147" s="493" t="str">
        <f t="shared" si="41"/>
        <v>Wartość ogółem spójna z SOWA EFS</v>
      </c>
      <c r="BA147" s="457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1242</v>
      </c>
      <c r="B148" s="438">
        <f>[1]Budżet!B140</f>
        <v>0</v>
      </c>
      <c r="C148" s="479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1"/>
      <c r="Q148" s="462">
        <v>0</v>
      </c>
      <c r="R148" s="463">
        <v>0</v>
      </c>
      <c r="S148" s="464">
        <f t="shared" si="33"/>
        <v>0</v>
      </c>
      <c r="T148" s="461"/>
      <c r="U148" s="462">
        <v>0</v>
      </c>
      <c r="V148" s="463">
        <v>0</v>
      </c>
      <c r="W148" s="464">
        <f t="shared" si="34"/>
        <v>0</v>
      </c>
      <c r="X148" s="461"/>
      <c r="Y148" s="462">
        <v>0</v>
      </c>
      <c r="Z148" s="463">
        <v>0</v>
      </c>
      <c r="AA148" s="464">
        <f t="shared" si="35"/>
        <v>0</v>
      </c>
      <c r="AB148" s="461"/>
      <c r="AC148" s="462">
        <v>0</v>
      </c>
      <c r="AD148" s="463">
        <v>0</v>
      </c>
      <c r="AE148" s="464">
        <f t="shared" si="36"/>
        <v>0</v>
      </c>
      <c r="AF148" s="461"/>
      <c r="AG148" s="462">
        <v>0</v>
      </c>
      <c r="AH148" s="463">
        <v>0</v>
      </c>
      <c r="AI148" s="464">
        <f t="shared" si="37"/>
        <v>0</v>
      </c>
      <c r="AJ148" s="461"/>
      <c r="AK148" s="462">
        <v>0</v>
      </c>
      <c r="AL148" s="463">
        <v>0</v>
      </c>
      <c r="AM148" s="464">
        <f t="shared" si="38"/>
        <v>0</v>
      </c>
      <c r="AN148" s="461"/>
      <c r="AO148" s="462">
        <v>0</v>
      </c>
      <c r="AP148" s="463">
        <v>0</v>
      </c>
      <c r="AQ148" s="464">
        <f t="shared" si="39"/>
        <v>0</v>
      </c>
      <c r="AR148" s="465">
        <f t="shared" si="42"/>
        <v>0</v>
      </c>
      <c r="AS148" s="464">
        <f t="shared" si="43"/>
        <v>0</v>
      </c>
      <c r="AT148" s="483">
        <v>0</v>
      </c>
      <c r="AU148" s="494">
        <f>[1]Budżet!K140</f>
        <v>0</v>
      </c>
      <c r="AV148" s="490">
        <f>[1]Budżet!K140-[1]Budżet!M140</f>
        <v>0</v>
      </c>
      <c r="AW148" s="490" t="str">
        <f t="shared" si="44"/>
        <v>OK</v>
      </c>
      <c r="AX148" s="491" t="str">
        <f t="shared" si="32"/>
        <v>OK</v>
      </c>
      <c r="AY148" s="491" t="str">
        <f t="shared" si="40"/>
        <v>Wartość wkładu własnego spójna z SOWA EFS</v>
      </c>
      <c r="AZ148" s="493" t="str">
        <f t="shared" si="41"/>
        <v>Wartość ogółem spójna z SOWA EFS</v>
      </c>
      <c r="BA148" s="457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1243</v>
      </c>
      <c r="B149" s="438">
        <f>[1]Budżet!B141</f>
        <v>0</v>
      </c>
      <c r="C149" s="479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1"/>
      <c r="Q149" s="462">
        <v>0</v>
      </c>
      <c r="R149" s="463">
        <v>0</v>
      </c>
      <c r="S149" s="464">
        <f t="shared" si="33"/>
        <v>0</v>
      </c>
      <c r="T149" s="461"/>
      <c r="U149" s="462">
        <v>0</v>
      </c>
      <c r="V149" s="463">
        <v>0</v>
      </c>
      <c r="W149" s="464">
        <f t="shared" si="34"/>
        <v>0</v>
      </c>
      <c r="X149" s="461"/>
      <c r="Y149" s="462">
        <v>0</v>
      </c>
      <c r="Z149" s="463">
        <v>0</v>
      </c>
      <c r="AA149" s="464">
        <f t="shared" si="35"/>
        <v>0</v>
      </c>
      <c r="AB149" s="461"/>
      <c r="AC149" s="462">
        <v>0</v>
      </c>
      <c r="AD149" s="463">
        <v>0</v>
      </c>
      <c r="AE149" s="464">
        <f t="shared" si="36"/>
        <v>0</v>
      </c>
      <c r="AF149" s="461"/>
      <c r="AG149" s="462">
        <v>0</v>
      </c>
      <c r="AH149" s="463">
        <v>0</v>
      </c>
      <c r="AI149" s="464">
        <f t="shared" si="37"/>
        <v>0</v>
      </c>
      <c r="AJ149" s="461"/>
      <c r="AK149" s="462">
        <v>0</v>
      </c>
      <c r="AL149" s="463">
        <v>0</v>
      </c>
      <c r="AM149" s="464">
        <f t="shared" si="38"/>
        <v>0</v>
      </c>
      <c r="AN149" s="461"/>
      <c r="AO149" s="462">
        <v>0</v>
      </c>
      <c r="AP149" s="463">
        <v>0</v>
      </c>
      <c r="AQ149" s="464">
        <f t="shared" si="39"/>
        <v>0</v>
      </c>
      <c r="AR149" s="465">
        <f t="shared" si="42"/>
        <v>0</v>
      </c>
      <c r="AS149" s="464">
        <f t="shared" si="43"/>
        <v>0</v>
      </c>
      <c r="AT149" s="483">
        <v>0</v>
      </c>
      <c r="AU149" s="494">
        <f>[1]Budżet!K141</f>
        <v>0</v>
      </c>
      <c r="AV149" s="490">
        <f>[1]Budżet!K141-[1]Budżet!M141</f>
        <v>0</v>
      </c>
      <c r="AW149" s="490" t="str">
        <f t="shared" si="44"/>
        <v>OK</v>
      </c>
      <c r="AX149" s="491" t="str">
        <f t="shared" si="32"/>
        <v>OK</v>
      </c>
      <c r="AY149" s="491" t="str">
        <f t="shared" si="40"/>
        <v>Wartość wkładu własnego spójna z SOWA EFS</v>
      </c>
      <c r="AZ149" s="493" t="str">
        <f t="shared" si="41"/>
        <v>Wartość ogółem spójna z SOWA EFS</v>
      </c>
      <c r="BA149" s="457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1244</v>
      </c>
      <c r="B150" s="438">
        <f>[1]Budżet!B142</f>
        <v>0</v>
      </c>
      <c r="C150" s="479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1"/>
      <c r="Q150" s="462">
        <v>0</v>
      </c>
      <c r="R150" s="463">
        <v>0</v>
      </c>
      <c r="S150" s="464">
        <f t="shared" si="33"/>
        <v>0</v>
      </c>
      <c r="T150" s="461"/>
      <c r="U150" s="462">
        <v>0</v>
      </c>
      <c r="V150" s="463">
        <v>0</v>
      </c>
      <c r="W150" s="464">
        <f t="shared" si="34"/>
        <v>0</v>
      </c>
      <c r="X150" s="461"/>
      <c r="Y150" s="462">
        <v>0</v>
      </c>
      <c r="Z150" s="463">
        <v>0</v>
      </c>
      <c r="AA150" s="464">
        <f t="shared" si="35"/>
        <v>0</v>
      </c>
      <c r="AB150" s="461"/>
      <c r="AC150" s="462">
        <v>0</v>
      </c>
      <c r="AD150" s="463">
        <v>0</v>
      </c>
      <c r="AE150" s="464">
        <f t="shared" si="36"/>
        <v>0</v>
      </c>
      <c r="AF150" s="461"/>
      <c r="AG150" s="462">
        <v>0</v>
      </c>
      <c r="AH150" s="463">
        <v>0</v>
      </c>
      <c r="AI150" s="464">
        <f t="shared" si="37"/>
        <v>0</v>
      </c>
      <c r="AJ150" s="461"/>
      <c r="AK150" s="462">
        <v>0</v>
      </c>
      <c r="AL150" s="463">
        <v>0</v>
      </c>
      <c r="AM150" s="464">
        <f t="shared" si="38"/>
        <v>0</v>
      </c>
      <c r="AN150" s="461"/>
      <c r="AO150" s="462">
        <v>0</v>
      </c>
      <c r="AP150" s="463">
        <v>0</v>
      </c>
      <c r="AQ150" s="464">
        <f t="shared" si="39"/>
        <v>0</v>
      </c>
      <c r="AR150" s="465">
        <f t="shared" si="42"/>
        <v>0</v>
      </c>
      <c r="AS150" s="464">
        <f t="shared" si="43"/>
        <v>0</v>
      </c>
      <c r="AT150" s="483">
        <v>0</v>
      </c>
      <c r="AU150" s="494">
        <f>[1]Budżet!K142</f>
        <v>0</v>
      </c>
      <c r="AV150" s="490">
        <f>[1]Budżet!K142-[1]Budżet!M142</f>
        <v>0</v>
      </c>
      <c r="AW150" s="490" t="str">
        <f t="shared" si="44"/>
        <v>OK</v>
      </c>
      <c r="AX150" s="491" t="str">
        <f t="shared" si="32"/>
        <v>OK</v>
      </c>
      <c r="AY150" s="491" t="str">
        <f t="shared" si="40"/>
        <v>Wartość wkładu własnego spójna z SOWA EFS</v>
      </c>
      <c r="AZ150" s="493" t="str">
        <f t="shared" si="41"/>
        <v>Wartość ogółem spójna z SOWA EFS</v>
      </c>
      <c r="BA150" s="457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1245</v>
      </c>
      <c r="B151" s="438">
        <f>[1]Budżet!B143</f>
        <v>0</v>
      </c>
      <c r="C151" s="479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1"/>
      <c r="Q151" s="462">
        <v>0</v>
      </c>
      <c r="R151" s="463">
        <v>0</v>
      </c>
      <c r="S151" s="464">
        <f t="shared" si="33"/>
        <v>0</v>
      </c>
      <c r="T151" s="461"/>
      <c r="U151" s="462">
        <v>0</v>
      </c>
      <c r="V151" s="463">
        <v>0</v>
      </c>
      <c r="W151" s="464">
        <f t="shared" si="34"/>
        <v>0</v>
      </c>
      <c r="X151" s="461"/>
      <c r="Y151" s="462">
        <v>0</v>
      </c>
      <c r="Z151" s="463">
        <v>0</v>
      </c>
      <c r="AA151" s="464">
        <f t="shared" si="35"/>
        <v>0</v>
      </c>
      <c r="AB151" s="461"/>
      <c r="AC151" s="462">
        <v>0</v>
      </c>
      <c r="AD151" s="463">
        <v>0</v>
      </c>
      <c r="AE151" s="464">
        <f t="shared" si="36"/>
        <v>0</v>
      </c>
      <c r="AF151" s="461"/>
      <c r="AG151" s="462">
        <v>0</v>
      </c>
      <c r="AH151" s="463">
        <v>0</v>
      </c>
      <c r="AI151" s="464">
        <f t="shared" si="37"/>
        <v>0</v>
      </c>
      <c r="AJ151" s="461"/>
      <c r="AK151" s="462">
        <v>0</v>
      </c>
      <c r="AL151" s="463">
        <v>0</v>
      </c>
      <c r="AM151" s="464">
        <f t="shared" si="38"/>
        <v>0</v>
      </c>
      <c r="AN151" s="461"/>
      <c r="AO151" s="462">
        <v>0</v>
      </c>
      <c r="AP151" s="463">
        <v>0</v>
      </c>
      <c r="AQ151" s="464">
        <f t="shared" si="39"/>
        <v>0</v>
      </c>
      <c r="AR151" s="465">
        <f t="shared" si="42"/>
        <v>0</v>
      </c>
      <c r="AS151" s="464">
        <f t="shared" si="43"/>
        <v>0</v>
      </c>
      <c r="AT151" s="483">
        <v>0</v>
      </c>
      <c r="AU151" s="494">
        <f>[1]Budżet!K143</f>
        <v>0</v>
      </c>
      <c r="AV151" s="490">
        <f>[1]Budżet!K143-[1]Budżet!M143</f>
        <v>0</v>
      </c>
      <c r="AW151" s="490" t="str">
        <f t="shared" si="44"/>
        <v>OK</v>
      </c>
      <c r="AX151" s="491" t="str">
        <f t="shared" si="32"/>
        <v>OK</v>
      </c>
      <c r="AY151" s="491" t="str">
        <f t="shared" si="40"/>
        <v>Wartość wkładu własnego spójna z SOWA EFS</v>
      </c>
      <c r="AZ151" s="493" t="str">
        <f t="shared" si="41"/>
        <v>Wartość ogółem spójna z SOWA EFS</v>
      </c>
      <c r="BA151" s="457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1246</v>
      </c>
      <c r="B152" s="438">
        <f>[1]Budżet!B144</f>
        <v>0</v>
      </c>
      <c r="C152" s="479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1"/>
      <c r="Q152" s="462">
        <v>0</v>
      </c>
      <c r="R152" s="463">
        <v>0</v>
      </c>
      <c r="S152" s="464">
        <f t="shared" si="33"/>
        <v>0</v>
      </c>
      <c r="T152" s="461"/>
      <c r="U152" s="462">
        <v>0</v>
      </c>
      <c r="V152" s="463">
        <v>0</v>
      </c>
      <c r="W152" s="464">
        <f t="shared" si="34"/>
        <v>0</v>
      </c>
      <c r="X152" s="461"/>
      <c r="Y152" s="462">
        <v>0</v>
      </c>
      <c r="Z152" s="463">
        <v>0</v>
      </c>
      <c r="AA152" s="464">
        <f t="shared" si="35"/>
        <v>0</v>
      </c>
      <c r="AB152" s="461"/>
      <c r="AC152" s="462">
        <v>0</v>
      </c>
      <c r="AD152" s="463">
        <v>0</v>
      </c>
      <c r="AE152" s="464">
        <f t="shared" si="36"/>
        <v>0</v>
      </c>
      <c r="AF152" s="461"/>
      <c r="AG152" s="462">
        <v>0</v>
      </c>
      <c r="AH152" s="463">
        <v>0</v>
      </c>
      <c r="AI152" s="464">
        <f t="shared" si="37"/>
        <v>0</v>
      </c>
      <c r="AJ152" s="461"/>
      <c r="AK152" s="462">
        <v>0</v>
      </c>
      <c r="AL152" s="463">
        <v>0</v>
      </c>
      <c r="AM152" s="464">
        <f t="shared" si="38"/>
        <v>0</v>
      </c>
      <c r="AN152" s="461"/>
      <c r="AO152" s="462">
        <v>0</v>
      </c>
      <c r="AP152" s="463">
        <v>0</v>
      </c>
      <c r="AQ152" s="464">
        <f t="shared" si="39"/>
        <v>0</v>
      </c>
      <c r="AR152" s="465">
        <f t="shared" si="42"/>
        <v>0</v>
      </c>
      <c r="AS152" s="464">
        <f t="shared" si="43"/>
        <v>0</v>
      </c>
      <c r="AT152" s="483">
        <v>0</v>
      </c>
      <c r="AU152" s="494">
        <f>[1]Budżet!K144</f>
        <v>0</v>
      </c>
      <c r="AV152" s="490">
        <f>[1]Budżet!K144-[1]Budżet!M144</f>
        <v>0</v>
      </c>
      <c r="AW152" s="490" t="str">
        <f t="shared" si="44"/>
        <v>OK</v>
      </c>
      <c r="AX152" s="491" t="str">
        <f t="shared" si="32"/>
        <v>OK</v>
      </c>
      <c r="AY152" s="491" t="str">
        <f t="shared" si="40"/>
        <v>Wartość wkładu własnego spójna z SOWA EFS</v>
      </c>
      <c r="AZ152" s="493" t="str">
        <f t="shared" si="41"/>
        <v>Wartość ogółem spójna z SOWA EFS</v>
      </c>
      <c r="BA152" s="457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1247</v>
      </c>
      <c r="B153" s="438">
        <f>[1]Budżet!B145</f>
        <v>0</v>
      </c>
      <c r="C153" s="479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1"/>
      <c r="Q153" s="462">
        <v>0</v>
      </c>
      <c r="R153" s="463">
        <v>0</v>
      </c>
      <c r="S153" s="464">
        <f t="shared" si="33"/>
        <v>0</v>
      </c>
      <c r="T153" s="461"/>
      <c r="U153" s="462">
        <v>0</v>
      </c>
      <c r="V153" s="463">
        <v>0</v>
      </c>
      <c r="W153" s="464">
        <f t="shared" si="34"/>
        <v>0</v>
      </c>
      <c r="X153" s="461"/>
      <c r="Y153" s="462">
        <v>0</v>
      </c>
      <c r="Z153" s="463">
        <v>0</v>
      </c>
      <c r="AA153" s="464">
        <f t="shared" si="35"/>
        <v>0</v>
      </c>
      <c r="AB153" s="461"/>
      <c r="AC153" s="462">
        <v>0</v>
      </c>
      <c r="AD153" s="463">
        <v>0</v>
      </c>
      <c r="AE153" s="464">
        <f t="shared" si="36"/>
        <v>0</v>
      </c>
      <c r="AF153" s="461"/>
      <c r="AG153" s="462">
        <v>0</v>
      </c>
      <c r="AH153" s="463">
        <v>0</v>
      </c>
      <c r="AI153" s="464">
        <f t="shared" si="37"/>
        <v>0</v>
      </c>
      <c r="AJ153" s="461"/>
      <c r="AK153" s="462">
        <v>0</v>
      </c>
      <c r="AL153" s="463">
        <v>0</v>
      </c>
      <c r="AM153" s="464">
        <f t="shared" si="38"/>
        <v>0</v>
      </c>
      <c r="AN153" s="461"/>
      <c r="AO153" s="462">
        <v>0</v>
      </c>
      <c r="AP153" s="463">
        <v>0</v>
      </c>
      <c r="AQ153" s="464">
        <f t="shared" si="39"/>
        <v>0</v>
      </c>
      <c r="AR153" s="465">
        <f t="shared" si="42"/>
        <v>0</v>
      </c>
      <c r="AS153" s="464">
        <f t="shared" si="43"/>
        <v>0</v>
      </c>
      <c r="AT153" s="483">
        <v>0</v>
      </c>
      <c r="AU153" s="494">
        <f>[1]Budżet!K145</f>
        <v>0</v>
      </c>
      <c r="AV153" s="490">
        <f>[1]Budżet!K145-[1]Budżet!M145</f>
        <v>0</v>
      </c>
      <c r="AW153" s="490" t="str">
        <f t="shared" si="44"/>
        <v>OK</v>
      </c>
      <c r="AX153" s="491" t="str">
        <f t="shared" si="32"/>
        <v>OK</v>
      </c>
      <c r="AY153" s="491" t="str">
        <f t="shared" si="40"/>
        <v>Wartość wkładu własnego spójna z SOWA EFS</v>
      </c>
      <c r="AZ153" s="493" t="str">
        <f t="shared" si="41"/>
        <v>Wartość ogółem spójna z SOWA EFS</v>
      </c>
      <c r="BA153" s="457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1248</v>
      </c>
      <c r="B154" s="438">
        <f>[1]Budżet!B146</f>
        <v>0</v>
      </c>
      <c r="C154" s="479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1"/>
      <c r="Q154" s="462">
        <v>0</v>
      </c>
      <c r="R154" s="463">
        <v>0</v>
      </c>
      <c r="S154" s="464">
        <f t="shared" si="33"/>
        <v>0</v>
      </c>
      <c r="T154" s="461"/>
      <c r="U154" s="462">
        <v>0</v>
      </c>
      <c r="V154" s="463">
        <v>0</v>
      </c>
      <c r="W154" s="464">
        <f t="shared" si="34"/>
        <v>0</v>
      </c>
      <c r="X154" s="461"/>
      <c r="Y154" s="462">
        <v>0</v>
      </c>
      <c r="Z154" s="463">
        <v>0</v>
      </c>
      <c r="AA154" s="464">
        <f t="shared" si="35"/>
        <v>0</v>
      </c>
      <c r="AB154" s="461"/>
      <c r="AC154" s="462">
        <v>0</v>
      </c>
      <c r="AD154" s="463">
        <v>0</v>
      </c>
      <c r="AE154" s="464">
        <f t="shared" si="36"/>
        <v>0</v>
      </c>
      <c r="AF154" s="461"/>
      <c r="AG154" s="462">
        <v>0</v>
      </c>
      <c r="AH154" s="463">
        <v>0</v>
      </c>
      <c r="AI154" s="464">
        <f t="shared" si="37"/>
        <v>0</v>
      </c>
      <c r="AJ154" s="461"/>
      <c r="AK154" s="462">
        <v>0</v>
      </c>
      <c r="AL154" s="463">
        <v>0</v>
      </c>
      <c r="AM154" s="464">
        <f t="shared" si="38"/>
        <v>0</v>
      </c>
      <c r="AN154" s="461"/>
      <c r="AO154" s="462">
        <v>0</v>
      </c>
      <c r="AP154" s="463">
        <v>0</v>
      </c>
      <c r="AQ154" s="464">
        <f t="shared" si="39"/>
        <v>0</v>
      </c>
      <c r="AR154" s="465">
        <f t="shared" si="42"/>
        <v>0</v>
      </c>
      <c r="AS154" s="464">
        <f t="shared" si="43"/>
        <v>0</v>
      </c>
      <c r="AT154" s="483">
        <v>0</v>
      </c>
      <c r="AU154" s="494">
        <f>[1]Budżet!K146</f>
        <v>0</v>
      </c>
      <c r="AV154" s="490">
        <f>[1]Budżet!K146-[1]Budżet!M146</f>
        <v>0</v>
      </c>
      <c r="AW154" s="490" t="str">
        <f t="shared" si="44"/>
        <v>OK</v>
      </c>
      <c r="AX154" s="491" t="str">
        <f t="shared" si="32"/>
        <v>OK</v>
      </c>
      <c r="AY154" s="491" t="str">
        <f t="shared" si="40"/>
        <v>Wartość wkładu własnego spójna z SOWA EFS</v>
      </c>
      <c r="AZ154" s="493" t="str">
        <f t="shared" si="41"/>
        <v>Wartość ogółem spójna z SOWA EFS</v>
      </c>
      <c r="BA154" s="457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1249</v>
      </c>
      <c r="B155" s="438">
        <f>[1]Budżet!B147</f>
        <v>0</v>
      </c>
      <c r="C155" s="479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1"/>
      <c r="Q155" s="462">
        <v>0</v>
      </c>
      <c r="R155" s="463">
        <v>0</v>
      </c>
      <c r="S155" s="464">
        <f t="shared" si="33"/>
        <v>0</v>
      </c>
      <c r="T155" s="461"/>
      <c r="U155" s="462">
        <v>0</v>
      </c>
      <c r="V155" s="463">
        <v>0</v>
      </c>
      <c r="W155" s="464">
        <f t="shared" si="34"/>
        <v>0</v>
      </c>
      <c r="X155" s="461"/>
      <c r="Y155" s="462">
        <v>0</v>
      </c>
      <c r="Z155" s="463">
        <v>0</v>
      </c>
      <c r="AA155" s="464">
        <f t="shared" si="35"/>
        <v>0</v>
      </c>
      <c r="AB155" s="461"/>
      <c r="AC155" s="462">
        <v>0</v>
      </c>
      <c r="AD155" s="463">
        <v>0</v>
      </c>
      <c r="AE155" s="464">
        <f t="shared" si="36"/>
        <v>0</v>
      </c>
      <c r="AF155" s="461"/>
      <c r="AG155" s="462">
        <v>0</v>
      </c>
      <c r="AH155" s="463">
        <v>0</v>
      </c>
      <c r="AI155" s="464">
        <f t="shared" si="37"/>
        <v>0</v>
      </c>
      <c r="AJ155" s="461"/>
      <c r="AK155" s="462">
        <v>0</v>
      </c>
      <c r="AL155" s="463">
        <v>0</v>
      </c>
      <c r="AM155" s="464">
        <f t="shared" si="38"/>
        <v>0</v>
      </c>
      <c r="AN155" s="461"/>
      <c r="AO155" s="462">
        <v>0</v>
      </c>
      <c r="AP155" s="463">
        <v>0</v>
      </c>
      <c r="AQ155" s="464">
        <f t="shared" si="39"/>
        <v>0</v>
      </c>
      <c r="AR155" s="465">
        <f t="shared" si="42"/>
        <v>0</v>
      </c>
      <c r="AS155" s="464">
        <f t="shared" si="43"/>
        <v>0</v>
      </c>
      <c r="AT155" s="483">
        <v>0</v>
      </c>
      <c r="AU155" s="494">
        <f>[1]Budżet!K147</f>
        <v>0</v>
      </c>
      <c r="AV155" s="490">
        <f>[1]Budżet!K147-[1]Budżet!M147</f>
        <v>0</v>
      </c>
      <c r="AW155" s="490" t="str">
        <f t="shared" si="44"/>
        <v>OK</v>
      </c>
      <c r="AX155" s="491" t="str">
        <f t="shared" si="32"/>
        <v>OK</v>
      </c>
      <c r="AY155" s="491" t="str">
        <f t="shared" si="40"/>
        <v>Wartość wkładu własnego spójna z SOWA EFS</v>
      </c>
      <c r="AZ155" s="493" t="str">
        <f t="shared" si="41"/>
        <v>Wartość ogółem spójna z SOWA EFS</v>
      </c>
      <c r="BA155" s="457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1250</v>
      </c>
      <c r="B156" s="438">
        <f>[1]Budżet!B148</f>
        <v>0</v>
      </c>
      <c r="C156" s="479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1"/>
      <c r="Q156" s="462">
        <v>0</v>
      </c>
      <c r="R156" s="463">
        <v>0</v>
      </c>
      <c r="S156" s="464">
        <f t="shared" si="33"/>
        <v>0</v>
      </c>
      <c r="T156" s="461"/>
      <c r="U156" s="462">
        <v>0</v>
      </c>
      <c r="V156" s="463">
        <v>0</v>
      </c>
      <c r="W156" s="464">
        <f t="shared" si="34"/>
        <v>0</v>
      </c>
      <c r="X156" s="461"/>
      <c r="Y156" s="462">
        <v>0</v>
      </c>
      <c r="Z156" s="463">
        <v>0</v>
      </c>
      <c r="AA156" s="464">
        <f t="shared" si="35"/>
        <v>0</v>
      </c>
      <c r="AB156" s="461"/>
      <c r="AC156" s="462">
        <v>0</v>
      </c>
      <c r="AD156" s="463">
        <v>0</v>
      </c>
      <c r="AE156" s="464">
        <f t="shared" si="36"/>
        <v>0</v>
      </c>
      <c r="AF156" s="461"/>
      <c r="AG156" s="462">
        <v>0</v>
      </c>
      <c r="AH156" s="463">
        <v>0</v>
      </c>
      <c r="AI156" s="464">
        <f t="shared" si="37"/>
        <v>0</v>
      </c>
      <c r="AJ156" s="461"/>
      <c r="AK156" s="462">
        <v>0</v>
      </c>
      <c r="AL156" s="463">
        <v>0</v>
      </c>
      <c r="AM156" s="464">
        <f t="shared" si="38"/>
        <v>0</v>
      </c>
      <c r="AN156" s="461"/>
      <c r="AO156" s="462">
        <v>0</v>
      </c>
      <c r="AP156" s="463">
        <v>0</v>
      </c>
      <c r="AQ156" s="464">
        <f t="shared" si="39"/>
        <v>0</v>
      </c>
      <c r="AR156" s="465">
        <f t="shared" si="42"/>
        <v>0</v>
      </c>
      <c r="AS156" s="464">
        <f t="shared" si="43"/>
        <v>0</v>
      </c>
      <c r="AT156" s="483">
        <v>0</v>
      </c>
      <c r="AU156" s="494">
        <f>[1]Budżet!K148</f>
        <v>0</v>
      </c>
      <c r="AV156" s="490">
        <f>[1]Budżet!K148-[1]Budżet!M148</f>
        <v>0</v>
      </c>
      <c r="AW156" s="490" t="str">
        <f t="shared" si="44"/>
        <v>OK</v>
      </c>
      <c r="AX156" s="491" t="str">
        <f t="shared" si="32"/>
        <v>OK</v>
      </c>
      <c r="AY156" s="491" t="str">
        <f t="shared" si="40"/>
        <v>Wartość wkładu własnego spójna z SOWA EFS</v>
      </c>
      <c r="AZ156" s="493" t="str">
        <f t="shared" si="41"/>
        <v>Wartość ogółem spójna z SOWA EFS</v>
      </c>
      <c r="BA156" s="457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1251</v>
      </c>
      <c r="B157" s="438">
        <f>[1]Budżet!B149</f>
        <v>0</v>
      </c>
      <c r="C157" s="479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1"/>
      <c r="Q157" s="462">
        <v>0</v>
      </c>
      <c r="R157" s="463">
        <v>0</v>
      </c>
      <c r="S157" s="464">
        <f t="shared" si="33"/>
        <v>0</v>
      </c>
      <c r="T157" s="461"/>
      <c r="U157" s="462">
        <v>0</v>
      </c>
      <c r="V157" s="463">
        <v>0</v>
      </c>
      <c r="W157" s="464">
        <f t="shared" si="34"/>
        <v>0</v>
      </c>
      <c r="X157" s="461"/>
      <c r="Y157" s="462">
        <v>0</v>
      </c>
      <c r="Z157" s="463">
        <v>0</v>
      </c>
      <c r="AA157" s="464">
        <f t="shared" si="35"/>
        <v>0</v>
      </c>
      <c r="AB157" s="461"/>
      <c r="AC157" s="462">
        <v>0</v>
      </c>
      <c r="AD157" s="463">
        <v>0</v>
      </c>
      <c r="AE157" s="464">
        <f t="shared" si="36"/>
        <v>0</v>
      </c>
      <c r="AF157" s="461"/>
      <c r="AG157" s="462">
        <v>0</v>
      </c>
      <c r="AH157" s="463">
        <v>0</v>
      </c>
      <c r="AI157" s="464">
        <f t="shared" si="37"/>
        <v>0</v>
      </c>
      <c r="AJ157" s="461"/>
      <c r="AK157" s="462">
        <v>0</v>
      </c>
      <c r="AL157" s="463">
        <v>0</v>
      </c>
      <c r="AM157" s="464">
        <f t="shared" si="38"/>
        <v>0</v>
      </c>
      <c r="AN157" s="461"/>
      <c r="AO157" s="462">
        <v>0</v>
      </c>
      <c r="AP157" s="463">
        <v>0</v>
      </c>
      <c r="AQ157" s="464">
        <f t="shared" si="39"/>
        <v>0</v>
      </c>
      <c r="AR157" s="465">
        <f t="shared" si="42"/>
        <v>0</v>
      </c>
      <c r="AS157" s="464">
        <f t="shared" si="43"/>
        <v>0</v>
      </c>
      <c r="AT157" s="483">
        <v>0</v>
      </c>
      <c r="AU157" s="494">
        <f>[1]Budżet!K149</f>
        <v>0</v>
      </c>
      <c r="AV157" s="490">
        <f>[1]Budżet!K149-[1]Budżet!M149</f>
        <v>0</v>
      </c>
      <c r="AW157" s="490" t="str">
        <f t="shared" si="44"/>
        <v>OK</v>
      </c>
      <c r="AX157" s="491" t="str">
        <f t="shared" si="32"/>
        <v>OK</v>
      </c>
      <c r="AY157" s="491" t="str">
        <f t="shared" si="40"/>
        <v>Wartość wkładu własnego spójna z SOWA EFS</v>
      </c>
      <c r="AZ157" s="493" t="str">
        <f t="shared" si="41"/>
        <v>Wartość ogółem spójna z SOWA EFS</v>
      </c>
      <c r="BA157" s="457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1252</v>
      </c>
      <c r="B158" s="438">
        <f>[1]Budżet!B150</f>
        <v>0</v>
      </c>
      <c r="C158" s="479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1"/>
      <c r="Q158" s="462">
        <v>0</v>
      </c>
      <c r="R158" s="463">
        <v>0</v>
      </c>
      <c r="S158" s="464">
        <f t="shared" si="33"/>
        <v>0</v>
      </c>
      <c r="T158" s="461"/>
      <c r="U158" s="462">
        <v>0</v>
      </c>
      <c r="V158" s="463">
        <v>0</v>
      </c>
      <c r="W158" s="464">
        <f t="shared" si="34"/>
        <v>0</v>
      </c>
      <c r="X158" s="461"/>
      <c r="Y158" s="462">
        <v>0</v>
      </c>
      <c r="Z158" s="463">
        <v>0</v>
      </c>
      <c r="AA158" s="464">
        <f t="shared" si="35"/>
        <v>0</v>
      </c>
      <c r="AB158" s="461"/>
      <c r="AC158" s="462">
        <v>0</v>
      </c>
      <c r="AD158" s="463">
        <v>0</v>
      </c>
      <c r="AE158" s="464">
        <f t="shared" si="36"/>
        <v>0</v>
      </c>
      <c r="AF158" s="461"/>
      <c r="AG158" s="462">
        <v>0</v>
      </c>
      <c r="AH158" s="463">
        <v>0</v>
      </c>
      <c r="AI158" s="464">
        <f t="shared" si="37"/>
        <v>0</v>
      </c>
      <c r="AJ158" s="461"/>
      <c r="AK158" s="462">
        <v>0</v>
      </c>
      <c r="AL158" s="463">
        <v>0</v>
      </c>
      <c r="AM158" s="464">
        <f t="shared" si="38"/>
        <v>0</v>
      </c>
      <c r="AN158" s="461"/>
      <c r="AO158" s="462">
        <v>0</v>
      </c>
      <c r="AP158" s="463">
        <v>0</v>
      </c>
      <c r="AQ158" s="464">
        <f t="shared" si="39"/>
        <v>0</v>
      </c>
      <c r="AR158" s="465">
        <f t="shared" si="42"/>
        <v>0</v>
      </c>
      <c r="AS158" s="464">
        <f t="shared" si="43"/>
        <v>0</v>
      </c>
      <c r="AT158" s="483">
        <v>0</v>
      </c>
      <c r="AU158" s="494">
        <f>[1]Budżet!K150</f>
        <v>0</v>
      </c>
      <c r="AV158" s="490">
        <f>[1]Budżet!K150-[1]Budżet!M150</f>
        <v>0</v>
      </c>
      <c r="AW158" s="490" t="str">
        <f t="shared" si="44"/>
        <v>OK</v>
      </c>
      <c r="AX158" s="491" t="str">
        <f t="shared" si="32"/>
        <v>OK</v>
      </c>
      <c r="AY158" s="491" t="str">
        <f t="shared" si="40"/>
        <v>Wartość wkładu własnego spójna z SOWA EFS</v>
      </c>
      <c r="AZ158" s="493" t="str">
        <f t="shared" si="41"/>
        <v>Wartość ogółem spójna z SOWA EFS</v>
      </c>
      <c r="BA158" s="457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1253</v>
      </c>
      <c r="B159" s="438">
        <f>[1]Budżet!B151</f>
        <v>0</v>
      </c>
      <c r="C159" s="479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1"/>
      <c r="Q159" s="462">
        <v>0</v>
      </c>
      <c r="R159" s="463">
        <v>0</v>
      </c>
      <c r="S159" s="464">
        <f t="shared" si="33"/>
        <v>0</v>
      </c>
      <c r="T159" s="461"/>
      <c r="U159" s="462">
        <v>0</v>
      </c>
      <c r="V159" s="463">
        <v>0</v>
      </c>
      <c r="W159" s="464">
        <f t="shared" si="34"/>
        <v>0</v>
      </c>
      <c r="X159" s="461"/>
      <c r="Y159" s="462">
        <v>0</v>
      </c>
      <c r="Z159" s="463">
        <v>0</v>
      </c>
      <c r="AA159" s="464">
        <f t="shared" si="35"/>
        <v>0</v>
      </c>
      <c r="AB159" s="461"/>
      <c r="AC159" s="462">
        <v>0</v>
      </c>
      <c r="AD159" s="463">
        <v>0</v>
      </c>
      <c r="AE159" s="464">
        <f t="shared" si="36"/>
        <v>0</v>
      </c>
      <c r="AF159" s="461"/>
      <c r="AG159" s="462">
        <v>0</v>
      </c>
      <c r="AH159" s="463">
        <v>0</v>
      </c>
      <c r="AI159" s="464">
        <f t="shared" si="37"/>
        <v>0</v>
      </c>
      <c r="AJ159" s="461"/>
      <c r="AK159" s="462">
        <v>0</v>
      </c>
      <c r="AL159" s="463">
        <v>0</v>
      </c>
      <c r="AM159" s="464">
        <f t="shared" si="38"/>
        <v>0</v>
      </c>
      <c r="AN159" s="461"/>
      <c r="AO159" s="462">
        <v>0</v>
      </c>
      <c r="AP159" s="463">
        <v>0</v>
      </c>
      <c r="AQ159" s="464">
        <f t="shared" si="39"/>
        <v>0</v>
      </c>
      <c r="AR159" s="465">
        <f t="shared" si="42"/>
        <v>0</v>
      </c>
      <c r="AS159" s="464">
        <f t="shared" si="43"/>
        <v>0</v>
      </c>
      <c r="AT159" s="483">
        <v>0</v>
      </c>
      <c r="AU159" s="494">
        <f>[1]Budżet!K151</f>
        <v>0</v>
      </c>
      <c r="AV159" s="490">
        <f>[1]Budżet!K151-[1]Budżet!M151</f>
        <v>0</v>
      </c>
      <c r="AW159" s="490" t="str">
        <f t="shared" si="44"/>
        <v>OK</v>
      </c>
      <c r="AX159" s="491" t="str">
        <f t="shared" si="32"/>
        <v>OK</v>
      </c>
      <c r="AY159" s="491" t="str">
        <f t="shared" si="40"/>
        <v>Wartość wkładu własnego spójna z SOWA EFS</v>
      </c>
      <c r="AZ159" s="493" t="str">
        <f t="shared" si="41"/>
        <v>Wartość ogółem spójna z SOWA EFS</v>
      </c>
      <c r="BA159" s="457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1254</v>
      </c>
      <c r="B160" s="438">
        <f>[1]Budżet!B152</f>
        <v>0</v>
      </c>
      <c r="C160" s="479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1"/>
      <c r="Q160" s="462">
        <v>0</v>
      </c>
      <c r="R160" s="463">
        <v>0</v>
      </c>
      <c r="S160" s="464">
        <f t="shared" si="33"/>
        <v>0</v>
      </c>
      <c r="T160" s="461"/>
      <c r="U160" s="462">
        <v>0</v>
      </c>
      <c r="V160" s="463">
        <v>0</v>
      </c>
      <c r="W160" s="464">
        <f t="shared" si="34"/>
        <v>0</v>
      </c>
      <c r="X160" s="461"/>
      <c r="Y160" s="462">
        <v>0</v>
      </c>
      <c r="Z160" s="463">
        <v>0</v>
      </c>
      <c r="AA160" s="464">
        <f t="shared" si="35"/>
        <v>0</v>
      </c>
      <c r="AB160" s="461"/>
      <c r="AC160" s="462">
        <v>0</v>
      </c>
      <c r="AD160" s="463">
        <v>0</v>
      </c>
      <c r="AE160" s="464">
        <f t="shared" si="36"/>
        <v>0</v>
      </c>
      <c r="AF160" s="461"/>
      <c r="AG160" s="462">
        <v>0</v>
      </c>
      <c r="AH160" s="463">
        <v>0</v>
      </c>
      <c r="AI160" s="464">
        <f t="shared" si="37"/>
        <v>0</v>
      </c>
      <c r="AJ160" s="461"/>
      <c r="AK160" s="462">
        <v>0</v>
      </c>
      <c r="AL160" s="463">
        <v>0</v>
      </c>
      <c r="AM160" s="464">
        <f t="shared" si="38"/>
        <v>0</v>
      </c>
      <c r="AN160" s="461"/>
      <c r="AO160" s="462">
        <v>0</v>
      </c>
      <c r="AP160" s="463">
        <v>0</v>
      </c>
      <c r="AQ160" s="464">
        <f t="shared" si="39"/>
        <v>0</v>
      </c>
      <c r="AR160" s="465">
        <f t="shared" si="42"/>
        <v>0</v>
      </c>
      <c r="AS160" s="464">
        <f t="shared" si="43"/>
        <v>0</v>
      </c>
      <c r="AT160" s="483">
        <v>0</v>
      </c>
      <c r="AU160" s="494">
        <f>[1]Budżet!K152</f>
        <v>0</v>
      </c>
      <c r="AV160" s="490">
        <f>[1]Budżet!K152-[1]Budżet!M152</f>
        <v>0</v>
      </c>
      <c r="AW160" s="490" t="str">
        <f t="shared" si="44"/>
        <v>OK</v>
      </c>
      <c r="AX160" s="491" t="str">
        <f t="shared" si="32"/>
        <v>OK</v>
      </c>
      <c r="AY160" s="491" t="str">
        <f t="shared" si="40"/>
        <v>Wartość wkładu własnego spójna z SOWA EFS</v>
      </c>
      <c r="AZ160" s="493" t="str">
        <f t="shared" si="41"/>
        <v>Wartość ogółem spójna z SOWA EFS</v>
      </c>
      <c r="BA160" s="457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1255</v>
      </c>
      <c r="B161" s="438">
        <f>[1]Budżet!B153</f>
        <v>0</v>
      </c>
      <c r="C161" s="479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1"/>
      <c r="Q161" s="462">
        <v>0</v>
      </c>
      <c r="R161" s="463">
        <v>0</v>
      </c>
      <c r="S161" s="464">
        <f t="shared" si="33"/>
        <v>0</v>
      </c>
      <c r="T161" s="461"/>
      <c r="U161" s="462">
        <v>0</v>
      </c>
      <c r="V161" s="463">
        <v>0</v>
      </c>
      <c r="W161" s="464">
        <f t="shared" si="34"/>
        <v>0</v>
      </c>
      <c r="X161" s="461"/>
      <c r="Y161" s="462">
        <v>0</v>
      </c>
      <c r="Z161" s="463">
        <v>0</v>
      </c>
      <c r="AA161" s="464">
        <f t="shared" si="35"/>
        <v>0</v>
      </c>
      <c r="AB161" s="461"/>
      <c r="AC161" s="462">
        <v>0</v>
      </c>
      <c r="AD161" s="463">
        <v>0</v>
      </c>
      <c r="AE161" s="464">
        <f t="shared" si="36"/>
        <v>0</v>
      </c>
      <c r="AF161" s="461"/>
      <c r="AG161" s="462">
        <v>0</v>
      </c>
      <c r="AH161" s="463">
        <v>0</v>
      </c>
      <c r="AI161" s="464">
        <f t="shared" si="37"/>
        <v>0</v>
      </c>
      <c r="AJ161" s="461"/>
      <c r="AK161" s="462">
        <v>0</v>
      </c>
      <c r="AL161" s="463">
        <v>0</v>
      </c>
      <c r="AM161" s="464">
        <f t="shared" si="38"/>
        <v>0</v>
      </c>
      <c r="AN161" s="461"/>
      <c r="AO161" s="462">
        <v>0</v>
      </c>
      <c r="AP161" s="463">
        <v>0</v>
      </c>
      <c r="AQ161" s="464">
        <f t="shared" si="39"/>
        <v>0</v>
      </c>
      <c r="AR161" s="465">
        <f t="shared" si="42"/>
        <v>0</v>
      </c>
      <c r="AS161" s="464">
        <f t="shared" si="43"/>
        <v>0</v>
      </c>
      <c r="AT161" s="483">
        <v>0</v>
      </c>
      <c r="AU161" s="494">
        <f>[1]Budżet!K153</f>
        <v>0</v>
      </c>
      <c r="AV161" s="490">
        <f>[1]Budżet!K153-[1]Budżet!M153</f>
        <v>0</v>
      </c>
      <c r="AW161" s="490" t="str">
        <f t="shared" si="44"/>
        <v>OK</v>
      </c>
      <c r="AX161" s="491" t="str">
        <f t="shared" si="32"/>
        <v>OK</v>
      </c>
      <c r="AY161" s="491" t="str">
        <f t="shared" si="40"/>
        <v>Wartość wkładu własnego spójna z SOWA EFS</v>
      </c>
      <c r="AZ161" s="493" t="str">
        <f t="shared" si="41"/>
        <v>Wartość ogółem spójna z SOWA EFS</v>
      </c>
      <c r="BA161" s="457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1256</v>
      </c>
      <c r="B162" s="438">
        <f>[1]Budżet!B154</f>
        <v>0</v>
      </c>
      <c r="C162" s="479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1"/>
      <c r="Q162" s="462">
        <v>0</v>
      </c>
      <c r="R162" s="463">
        <v>0</v>
      </c>
      <c r="S162" s="464">
        <f t="shared" si="33"/>
        <v>0</v>
      </c>
      <c r="T162" s="461"/>
      <c r="U162" s="462">
        <v>0</v>
      </c>
      <c r="V162" s="463">
        <v>0</v>
      </c>
      <c r="W162" s="464">
        <f t="shared" si="34"/>
        <v>0</v>
      </c>
      <c r="X162" s="461"/>
      <c r="Y162" s="462">
        <v>0</v>
      </c>
      <c r="Z162" s="463">
        <v>0</v>
      </c>
      <c r="AA162" s="464">
        <f t="shared" si="35"/>
        <v>0</v>
      </c>
      <c r="AB162" s="461"/>
      <c r="AC162" s="462">
        <v>0</v>
      </c>
      <c r="AD162" s="463">
        <v>0</v>
      </c>
      <c r="AE162" s="464">
        <f t="shared" si="36"/>
        <v>0</v>
      </c>
      <c r="AF162" s="461"/>
      <c r="AG162" s="462">
        <v>0</v>
      </c>
      <c r="AH162" s="463">
        <v>0</v>
      </c>
      <c r="AI162" s="464">
        <f t="shared" si="37"/>
        <v>0</v>
      </c>
      <c r="AJ162" s="461"/>
      <c r="AK162" s="462">
        <v>0</v>
      </c>
      <c r="AL162" s="463">
        <v>0</v>
      </c>
      <c r="AM162" s="464">
        <f t="shared" si="38"/>
        <v>0</v>
      </c>
      <c r="AN162" s="461"/>
      <c r="AO162" s="462">
        <v>0</v>
      </c>
      <c r="AP162" s="463">
        <v>0</v>
      </c>
      <c r="AQ162" s="464">
        <f t="shared" si="39"/>
        <v>0</v>
      </c>
      <c r="AR162" s="465">
        <f t="shared" si="42"/>
        <v>0</v>
      </c>
      <c r="AS162" s="464">
        <f t="shared" si="43"/>
        <v>0</v>
      </c>
      <c r="AT162" s="483">
        <v>0</v>
      </c>
      <c r="AU162" s="494">
        <f>[1]Budżet!K154</f>
        <v>0</v>
      </c>
      <c r="AV162" s="490">
        <f>[1]Budżet!K154-[1]Budżet!M154</f>
        <v>0</v>
      </c>
      <c r="AW162" s="490" t="str">
        <f t="shared" si="44"/>
        <v>OK</v>
      </c>
      <c r="AX162" s="491" t="str">
        <f t="shared" si="32"/>
        <v>OK</v>
      </c>
      <c r="AY162" s="491" t="str">
        <f t="shared" si="40"/>
        <v>Wartość wkładu własnego spójna z SOWA EFS</v>
      </c>
      <c r="AZ162" s="493" t="str">
        <f t="shared" si="41"/>
        <v>Wartość ogółem spójna z SOWA EFS</v>
      </c>
      <c r="BA162" s="457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1257</v>
      </c>
      <c r="B163" s="438">
        <f>[1]Budżet!B155</f>
        <v>0</v>
      </c>
      <c r="C163" s="479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1"/>
      <c r="Q163" s="462">
        <v>0</v>
      </c>
      <c r="R163" s="463">
        <v>0</v>
      </c>
      <c r="S163" s="464">
        <f t="shared" si="33"/>
        <v>0</v>
      </c>
      <c r="T163" s="461"/>
      <c r="U163" s="462">
        <v>0</v>
      </c>
      <c r="V163" s="463">
        <v>0</v>
      </c>
      <c r="W163" s="464">
        <f t="shared" si="34"/>
        <v>0</v>
      </c>
      <c r="X163" s="461"/>
      <c r="Y163" s="462">
        <v>0</v>
      </c>
      <c r="Z163" s="463">
        <v>0</v>
      </c>
      <c r="AA163" s="464">
        <f t="shared" si="35"/>
        <v>0</v>
      </c>
      <c r="AB163" s="461"/>
      <c r="AC163" s="462">
        <v>0</v>
      </c>
      <c r="AD163" s="463">
        <v>0</v>
      </c>
      <c r="AE163" s="464">
        <f t="shared" si="36"/>
        <v>0</v>
      </c>
      <c r="AF163" s="461"/>
      <c r="AG163" s="462">
        <v>0</v>
      </c>
      <c r="AH163" s="463">
        <v>0</v>
      </c>
      <c r="AI163" s="464">
        <f t="shared" si="37"/>
        <v>0</v>
      </c>
      <c r="AJ163" s="461"/>
      <c r="AK163" s="462">
        <v>0</v>
      </c>
      <c r="AL163" s="463">
        <v>0</v>
      </c>
      <c r="AM163" s="464">
        <f t="shared" si="38"/>
        <v>0</v>
      </c>
      <c r="AN163" s="461"/>
      <c r="AO163" s="462">
        <v>0</v>
      </c>
      <c r="AP163" s="463">
        <v>0</v>
      </c>
      <c r="AQ163" s="464">
        <f t="shared" si="39"/>
        <v>0</v>
      </c>
      <c r="AR163" s="465">
        <f t="shared" si="42"/>
        <v>0</v>
      </c>
      <c r="AS163" s="464">
        <f t="shared" si="43"/>
        <v>0</v>
      </c>
      <c r="AT163" s="483">
        <v>0</v>
      </c>
      <c r="AU163" s="494">
        <f>[1]Budżet!K155</f>
        <v>0</v>
      </c>
      <c r="AV163" s="490">
        <f>[1]Budżet!K155-[1]Budżet!M155</f>
        <v>0</v>
      </c>
      <c r="AW163" s="490" t="str">
        <f t="shared" si="44"/>
        <v>OK</v>
      </c>
      <c r="AX163" s="491" t="str">
        <f t="shared" si="32"/>
        <v>OK</v>
      </c>
      <c r="AY163" s="491" t="str">
        <f t="shared" si="40"/>
        <v>Wartość wkładu własnego spójna z SOWA EFS</v>
      </c>
      <c r="AZ163" s="493" t="str">
        <f t="shared" si="41"/>
        <v>Wartość ogółem spójna z SOWA EFS</v>
      </c>
      <c r="BA163" s="457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1258</v>
      </c>
      <c r="B164" s="438">
        <f>[1]Budżet!B156</f>
        <v>0</v>
      </c>
      <c r="C164" s="479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1"/>
      <c r="Q164" s="462">
        <v>0</v>
      </c>
      <c r="R164" s="463">
        <v>0</v>
      </c>
      <c r="S164" s="464">
        <f t="shared" si="33"/>
        <v>0</v>
      </c>
      <c r="T164" s="461"/>
      <c r="U164" s="462">
        <v>0</v>
      </c>
      <c r="V164" s="463">
        <v>0</v>
      </c>
      <c r="W164" s="464">
        <f t="shared" si="34"/>
        <v>0</v>
      </c>
      <c r="X164" s="461"/>
      <c r="Y164" s="462">
        <v>0</v>
      </c>
      <c r="Z164" s="463">
        <v>0</v>
      </c>
      <c r="AA164" s="464">
        <f t="shared" si="35"/>
        <v>0</v>
      </c>
      <c r="AB164" s="461"/>
      <c r="AC164" s="462">
        <v>0</v>
      </c>
      <c r="AD164" s="463">
        <v>0</v>
      </c>
      <c r="AE164" s="464">
        <f t="shared" si="36"/>
        <v>0</v>
      </c>
      <c r="AF164" s="461"/>
      <c r="AG164" s="462">
        <v>0</v>
      </c>
      <c r="AH164" s="463">
        <v>0</v>
      </c>
      <c r="AI164" s="464">
        <f t="shared" si="37"/>
        <v>0</v>
      </c>
      <c r="AJ164" s="461"/>
      <c r="AK164" s="462">
        <v>0</v>
      </c>
      <c r="AL164" s="463">
        <v>0</v>
      </c>
      <c r="AM164" s="464">
        <f t="shared" si="38"/>
        <v>0</v>
      </c>
      <c r="AN164" s="461"/>
      <c r="AO164" s="462">
        <v>0</v>
      </c>
      <c r="AP164" s="463">
        <v>0</v>
      </c>
      <c r="AQ164" s="464">
        <f t="shared" si="39"/>
        <v>0</v>
      </c>
      <c r="AR164" s="465">
        <f t="shared" si="42"/>
        <v>0</v>
      </c>
      <c r="AS164" s="464">
        <f t="shared" si="43"/>
        <v>0</v>
      </c>
      <c r="AT164" s="483">
        <v>0</v>
      </c>
      <c r="AU164" s="494">
        <f>[1]Budżet!K156</f>
        <v>0</v>
      </c>
      <c r="AV164" s="490">
        <f>[1]Budżet!K156-[1]Budżet!M156</f>
        <v>0</v>
      </c>
      <c r="AW164" s="490" t="str">
        <f t="shared" si="44"/>
        <v>OK</v>
      </c>
      <c r="AX164" s="491" t="str">
        <f t="shared" si="32"/>
        <v>OK</v>
      </c>
      <c r="AY164" s="491" t="str">
        <f t="shared" si="40"/>
        <v>Wartość wkładu własnego spójna z SOWA EFS</v>
      </c>
      <c r="AZ164" s="493" t="str">
        <f t="shared" si="41"/>
        <v>Wartość ogółem spójna z SOWA EFS</v>
      </c>
      <c r="BA164" s="457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1259</v>
      </c>
      <c r="B165" s="438">
        <f>[1]Budżet!B157</f>
        <v>0</v>
      </c>
      <c r="C165" s="479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1"/>
      <c r="Q165" s="462">
        <v>0</v>
      </c>
      <c r="R165" s="463">
        <v>0</v>
      </c>
      <c r="S165" s="464">
        <f t="shared" si="33"/>
        <v>0</v>
      </c>
      <c r="T165" s="461"/>
      <c r="U165" s="462">
        <v>0</v>
      </c>
      <c r="V165" s="463">
        <v>0</v>
      </c>
      <c r="W165" s="464">
        <f t="shared" si="34"/>
        <v>0</v>
      </c>
      <c r="X165" s="461"/>
      <c r="Y165" s="462">
        <v>0</v>
      </c>
      <c r="Z165" s="463">
        <v>0</v>
      </c>
      <c r="AA165" s="464">
        <f t="shared" si="35"/>
        <v>0</v>
      </c>
      <c r="AB165" s="461"/>
      <c r="AC165" s="462">
        <v>0</v>
      </c>
      <c r="AD165" s="463">
        <v>0</v>
      </c>
      <c r="AE165" s="464">
        <f t="shared" si="36"/>
        <v>0</v>
      </c>
      <c r="AF165" s="461"/>
      <c r="AG165" s="462">
        <v>0</v>
      </c>
      <c r="AH165" s="463">
        <v>0</v>
      </c>
      <c r="AI165" s="464">
        <f t="shared" si="37"/>
        <v>0</v>
      </c>
      <c r="AJ165" s="461"/>
      <c r="AK165" s="462">
        <v>0</v>
      </c>
      <c r="AL165" s="463">
        <v>0</v>
      </c>
      <c r="AM165" s="464">
        <f t="shared" si="38"/>
        <v>0</v>
      </c>
      <c r="AN165" s="461"/>
      <c r="AO165" s="462">
        <v>0</v>
      </c>
      <c r="AP165" s="463">
        <v>0</v>
      </c>
      <c r="AQ165" s="464">
        <f t="shared" si="39"/>
        <v>0</v>
      </c>
      <c r="AR165" s="465">
        <f t="shared" si="42"/>
        <v>0</v>
      </c>
      <c r="AS165" s="464">
        <f t="shared" si="43"/>
        <v>0</v>
      </c>
      <c r="AT165" s="483">
        <v>0</v>
      </c>
      <c r="AU165" s="494">
        <f>[1]Budżet!K157</f>
        <v>0</v>
      </c>
      <c r="AV165" s="490">
        <f>[1]Budżet!K157-[1]Budżet!M157</f>
        <v>0</v>
      </c>
      <c r="AW165" s="490" t="str">
        <f t="shared" si="44"/>
        <v>OK</v>
      </c>
      <c r="AX165" s="491" t="str">
        <f t="shared" si="32"/>
        <v>OK</v>
      </c>
      <c r="AY165" s="491" t="str">
        <f t="shared" si="40"/>
        <v>Wartość wkładu własnego spójna z SOWA EFS</v>
      </c>
      <c r="AZ165" s="493" t="str">
        <f t="shared" si="41"/>
        <v>Wartość ogółem spójna z SOWA EFS</v>
      </c>
      <c r="BA165" s="457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1260</v>
      </c>
      <c r="B166" s="438">
        <f>[1]Budżet!B158</f>
        <v>0</v>
      </c>
      <c r="C166" s="479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1"/>
      <c r="Q166" s="462">
        <v>0</v>
      </c>
      <c r="R166" s="463">
        <v>0</v>
      </c>
      <c r="S166" s="464">
        <f t="shared" si="33"/>
        <v>0</v>
      </c>
      <c r="T166" s="461"/>
      <c r="U166" s="462">
        <v>0</v>
      </c>
      <c r="V166" s="463">
        <v>0</v>
      </c>
      <c r="W166" s="464">
        <f t="shared" si="34"/>
        <v>0</v>
      </c>
      <c r="X166" s="461"/>
      <c r="Y166" s="462">
        <v>0</v>
      </c>
      <c r="Z166" s="463">
        <v>0</v>
      </c>
      <c r="AA166" s="464">
        <f t="shared" si="35"/>
        <v>0</v>
      </c>
      <c r="AB166" s="461"/>
      <c r="AC166" s="462">
        <v>0</v>
      </c>
      <c r="AD166" s="463">
        <v>0</v>
      </c>
      <c r="AE166" s="464">
        <f t="shared" si="36"/>
        <v>0</v>
      </c>
      <c r="AF166" s="461"/>
      <c r="AG166" s="462">
        <v>0</v>
      </c>
      <c r="AH166" s="463">
        <v>0</v>
      </c>
      <c r="AI166" s="464">
        <f t="shared" si="37"/>
        <v>0</v>
      </c>
      <c r="AJ166" s="461"/>
      <c r="AK166" s="462">
        <v>0</v>
      </c>
      <c r="AL166" s="463">
        <v>0</v>
      </c>
      <c r="AM166" s="464">
        <f t="shared" si="38"/>
        <v>0</v>
      </c>
      <c r="AN166" s="461"/>
      <c r="AO166" s="462">
        <v>0</v>
      </c>
      <c r="AP166" s="463">
        <v>0</v>
      </c>
      <c r="AQ166" s="464">
        <f t="shared" si="39"/>
        <v>0</v>
      </c>
      <c r="AR166" s="465">
        <f t="shared" si="42"/>
        <v>0</v>
      </c>
      <c r="AS166" s="464">
        <f t="shared" si="43"/>
        <v>0</v>
      </c>
      <c r="AT166" s="483">
        <v>0</v>
      </c>
      <c r="AU166" s="494">
        <f>[1]Budżet!K158</f>
        <v>0</v>
      </c>
      <c r="AV166" s="490">
        <f>[1]Budżet!K158-[1]Budżet!M158</f>
        <v>0</v>
      </c>
      <c r="AW166" s="490" t="str">
        <f t="shared" si="44"/>
        <v>OK</v>
      </c>
      <c r="AX166" s="491" t="str">
        <f t="shared" si="32"/>
        <v>OK</v>
      </c>
      <c r="AY166" s="491" t="str">
        <f t="shared" si="40"/>
        <v>Wartość wkładu własnego spójna z SOWA EFS</v>
      </c>
      <c r="AZ166" s="493" t="str">
        <f t="shared" si="41"/>
        <v>Wartość ogółem spójna z SOWA EFS</v>
      </c>
      <c r="BA166" s="457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1261</v>
      </c>
      <c r="B167" s="438">
        <f>[1]Budżet!B159</f>
        <v>0</v>
      </c>
      <c r="C167" s="479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1"/>
      <c r="Q167" s="462">
        <v>0</v>
      </c>
      <c r="R167" s="463">
        <v>0</v>
      </c>
      <c r="S167" s="464">
        <f t="shared" si="33"/>
        <v>0</v>
      </c>
      <c r="T167" s="461"/>
      <c r="U167" s="462">
        <v>0</v>
      </c>
      <c r="V167" s="463">
        <v>0</v>
      </c>
      <c r="W167" s="464">
        <f t="shared" si="34"/>
        <v>0</v>
      </c>
      <c r="X167" s="461"/>
      <c r="Y167" s="462">
        <v>0</v>
      </c>
      <c r="Z167" s="463">
        <v>0</v>
      </c>
      <c r="AA167" s="464">
        <f t="shared" si="35"/>
        <v>0</v>
      </c>
      <c r="AB167" s="461"/>
      <c r="AC167" s="462">
        <v>0</v>
      </c>
      <c r="AD167" s="463">
        <v>0</v>
      </c>
      <c r="AE167" s="464">
        <f t="shared" si="36"/>
        <v>0</v>
      </c>
      <c r="AF167" s="461"/>
      <c r="AG167" s="462">
        <v>0</v>
      </c>
      <c r="AH167" s="463">
        <v>0</v>
      </c>
      <c r="AI167" s="464">
        <f t="shared" si="37"/>
        <v>0</v>
      </c>
      <c r="AJ167" s="461"/>
      <c r="AK167" s="462">
        <v>0</v>
      </c>
      <c r="AL167" s="463">
        <v>0</v>
      </c>
      <c r="AM167" s="464">
        <f t="shared" si="38"/>
        <v>0</v>
      </c>
      <c r="AN167" s="461"/>
      <c r="AO167" s="462">
        <v>0</v>
      </c>
      <c r="AP167" s="463">
        <v>0</v>
      </c>
      <c r="AQ167" s="464">
        <f t="shared" si="39"/>
        <v>0</v>
      </c>
      <c r="AR167" s="465">
        <f t="shared" si="42"/>
        <v>0</v>
      </c>
      <c r="AS167" s="464">
        <f t="shared" si="43"/>
        <v>0</v>
      </c>
      <c r="AT167" s="483">
        <v>0</v>
      </c>
      <c r="AU167" s="494">
        <f>[1]Budżet!K159</f>
        <v>0</v>
      </c>
      <c r="AV167" s="490">
        <f>[1]Budżet!K159-[1]Budżet!M159</f>
        <v>0</v>
      </c>
      <c r="AW167" s="490" t="str">
        <f t="shared" si="44"/>
        <v>OK</v>
      </c>
      <c r="AX167" s="491" t="str">
        <f t="shared" si="32"/>
        <v>OK</v>
      </c>
      <c r="AY167" s="491" t="str">
        <f t="shared" si="40"/>
        <v>Wartość wkładu własnego spójna z SOWA EFS</v>
      </c>
      <c r="AZ167" s="493" t="str">
        <f t="shared" si="41"/>
        <v>Wartość ogółem spójna z SOWA EFS</v>
      </c>
      <c r="BA167" s="457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1262</v>
      </c>
      <c r="B168" s="438">
        <f>[1]Budżet!B160</f>
        <v>0</v>
      </c>
      <c r="C168" s="479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1"/>
      <c r="Q168" s="462">
        <v>0</v>
      </c>
      <c r="R168" s="463">
        <v>0</v>
      </c>
      <c r="S168" s="464">
        <f t="shared" si="33"/>
        <v>0</v>
      </c>
      <c r="T168" s="461"/>
      <c r="U168" s="462">
        <v>0</v>
      </c>
      <c r="V168" s="463">
        <v>0</v>
      </c>
      <c r="W168" s="464">
        <f t="shared" si="34"/>
        <v>0</v>
      </c>
      <c r="X168" s="461"/>
      <c r="Y168" s="462">
        <v>0</v>
      </c>
      <c r="Z168" s="463">
        <v>0</v>
      </c>
      <c r="AA168" s="464">
        <f t="shared" si="35"/>
        <v>0</v>
      </c>
      <c r="AB168" s="461"/>
      <c r="AC168" s="462">
        <v>0</v>
      </c>
      <c r="AD168" s="463">
        <v>0</v>
      </c>
      <c r="AE168" s="464">
        <f t="shared" si="36"/>
        <v>0</v>
      </c>
      <c r="AF168" s="461"/>
      <c r="AG168" s="462">
        <v>0</v>
      </c>
      <c r="AH168" s="463">
        <v>0</v>
      </c>
      <c r="AI168" s="464">
        <f t="shared" si="37"/>
        <v>0</v>
      </c>
      <c r="AJ168" s="461"/>
      <c r="AK168" s="462">
        <v>0</v>
      </c>
      <c r="AL168" s="463">
        <v>0</v>
      </c>
      <c r="AM168" s="464">
        <f t="shared" si="38"/>
        <v>0</v>
      </c>
      <c r="AN168" s="461"/>
      <c r="AO168" s="462">
        <v>0</v>
      </c>
      <c r="AP168" s="463">
        <v>0</v>
      </c>
      <c r="AQ168" s="464">
        <f t="shared" si="39"/>
        <v>0</v>
      </c>
      <c r="AR168" s="465">
        <f t="shared" si="42"/>
        <v>0</v>
      </c>
      <c r="AS168" s="464">
        <f t="shared" si="43"/>
        <v>0</v>
      </c>
      <c r="AT168" s="483">
        <v>0</v>
      </c>
      <c r="AU168" s="494">
        <f>[1]Budżet!K160</f>
        <v>0</v>
      </c>
      <c r="AV168" s="490">
        <f>[1]Budżet!K160-[1]Budżet!M160</f>
        <v>0</v>
      </c>
      <c r="AW168" s="490" t="str">
        <f t="shared" si="44"/>
        <v>OK</v>
      </c>
      <c r="AX168" s="491" t="str">
        <f t="shared" si="32"/>
        <v>OK</v>
      </c>
      <c r="AY168" s="491" t="str">
        <f t="shared" si="40"/>
        <v>Wartość wkładu własnego spójna z SOWA EFS</v>
      </c>
      <c r="AZ168" s="493" t="str">
        <f t="shared" si="41"/>
        <v>Wartość ogółem spójna z SOWA EFS</v>
      </c>
      <c r="BA168" s="457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1263</v>
      </c>
      <c r="B169" s="438">
        <f>[1]Budżet!B161</f>
        <v>0</v>
      </c>
      <c r="C169" s="479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1"/>
      <c r="Q169" s="462">
        <v>0</v>
      </c>
      <c r="R169" s="463">
        <v>0</v>
      </c>
      <c r="S169" s="464">
        <f t="shared" si="33"/>
        <v>0</v>
      </c>
      <c r="T169" s="461"/>
      <c r="U169" s="462">
        <v>0</v>
      </c>
      <c r="V169" s="463">
        <v>0</v>
      </c>
      <c r="W169" s="464">
        <f t="shared" si="34"/>
        <v>0</v>
      </c>
      <c r="X169" s="461"/>
      <c r="Y169" s="462">
        <v>0</v>
      </c>
      <c r="Z169" s="463">
        <v>0</v>
      </c>
      <c r="AA169" s="464">
        <f t="shared" si="35"/>
        <v>0</v>
      </c>
      <c r="AB169" s="461"/>
      <c r="AC169" s="462">
        <v>0</v>
      </c>
      <c r="AD169" s="463">
        <v>0</v>
      </c>
      <c r="AE169" s="464">
        <f t="shared" si="36"/>
        <v>0</v>
      </c>
      <c r="AF169" s="461"/>
      <c r="AG169" s="462">
        <v>0</v>
      </c>
      <c r="AH169" s="463">
        <v>0</v>
      </c>
      <c r="AI169" s="464">
        <f t="shared" si="37"/>
        <v>0</v>
      </c>
      <c r="AJ169" s="461"/>
      <c r="AK169" s="462">
        <v>0</v>
      </c>
      <c r="AL169" s="463">
        <v>0</v>
      </c>
      <c r="AM169" s="464">
        <f t="shared" si="38"/>
        <v>0</v>
      </c>
      <c r="AN169" s="461"/>
      <c r="AO169" s="462">
        <v>0</v>
      </c>
      <c r="AP169" s="463">
        <v>0</v>
      </c>
      <c r="AQ169" s="464">
        <f t="shared" si="39"/>
        <v>0</v>
      </c>
      <c r="AR169" s="465">
        <f t="shared" si="42"/>
        <v>0</v>
      </c>
      <c r="AS169" s="464">
        <f t="shared" si="43"/>
        <v>0</v>
      </c>
      <c r="AT169" s="483">
        <v>0</v>
      </c>
      <c r="AU169" s="494">
        <f>[1]Budżet!K161</f>
        <v>0</v>
      </c>
      <c r="AV169" s="490">
        <f>[1]Budżet!K161-[1]Budżet!M161</f>
        <v>0</v>
      </c>
      <c r="AW169" s="490" t="str">
        <f t="shared" si="44"/>
        <v>OK</v>
      </c>
      <c r="AX169" s="491" t="str">
        <f t="shared" si="32"/>
        <v>OK</v>
      </c>
      <c r="AY169" s="491" t="str">
        <f t="shared" si="40"/>
        <v>Wartość wkładu własnego spójna z SOWA EFS</v>
      </c>
      <c r="AZ169" s="493" t="str">
        <f t="shared" si="41"/>
        <v>Wartość ogółem spójna z SOWA EFS</v>
      </c>
      <c r="BA169" s="457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1264</v>
      </c>
      <c r="B170" s="438">
        <f>[1]Budżet!B162</f>
        <v>0</v>
      </c>
      <c r="C170" s="479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1"/>
      <c r="Q170" s="462">
        <v>0</v>
      </c>
      <c r="R170" s="463">
        <v>0</v>
      </c>
      <c r="S170" s="464">
        <f t="shared" si="33"/>
        <v>0</v>
      </c>
      <c r="T170" s="461"/>
      <c r="U170" s="462">
        <v>0</v>
      </c>
      <c r="V170" s="463">
        <v>0</v>
      </c>
      <c r="W170" s="464">
        <f t="shared" si="34"/>
        <v>0</v>
      </c>
      <c r="X170" s="461"/>
      <c r="Y170" s="462">
        <v>0</v>
      </c>
      <c r="Z170" s="463">
        <v>0</v>
      </c>
      <c r="AA170" s="464">
        <f t="shared" si="35"/>
        <v>0</v>
      </c>
      <c r="AB170" s="461"/>
      <c r="AC170" s="462">
        <v>0</v>
      </c>
      <c r="AD170" s="463">
        <v>0</v>
      </c>
      <c r="AE170" s="464">
        <f t="shared" si="36"/>
        <v>0</v>
      </c>
      <c r="AF170" s="461"/>
      <c r="AG170" s="462">
        <v>0</v>
      </c>
      <c r="AH170" s="463">
        <v>0</v>
      </c>
      <c r="AI170" s="464">
        <f t="shared" si="37"/>
        <v>0</v>
      </c>
      <c r="AJ170" s="461"/>
      <c r="AK170" s="462">
        <v>0</v>
      </c>
      <c r="AL170" s="463">
        <v>0</v>
      </c>
      <c r="AM170" s="464">
        <f t="shared" si="38"/>
        <v>0</v>
      </c>
      <c r="AN170" s="461"/>
      <c r="AO170" s="462">
        <v>0</v>
      </c>
      <c r="AP170" s="463">
        <v>0</v>
      </c>
      <c r="AQ170" s="464">
        <f t="shared" si="39"/>
        <v>0</v>
      </c>
      <c r="AR170" s="465">
        <f t="shared" si="42"/>
        <v>0</v>
      </c>
      <c r="AS170" s="464">
        <f t="shared" si="43"/>
        <v>0</v>
      </c>
      <c r="AT170" s="483">
        <v>0</v>
      </c>
      <c r="AU170" s="494">
        <f>[1]Budżet!K162</f>
        <v>0</v>
      </c>
      <c r="AV170" s="490">
        <f>[1]Budżet!K162-[1]Budżet!M162</f>
        <v>0</v>
      </c>
      <c r="AW170" s="490" t="str">
        <f t="shared" si="44"/>
        <v>OK</v>
      </c>
      <c r="AX170" s="491" t="str">
        <f t="shared" si="32"/>
        <v>OK</v>
      </c>
      <c r="AY170" s="491" t="str">
        <f t="shared" si="40"/>
        <v>Wartość wkładu własnego spójna z SOWA EFS</v>
      </c>
      <c r="AZ170" s="493" t="str">
        <f t="shared" si="41"/>
        <v>Wartość ogółem spójna z SOWA EFS</v>
      </c>
      <c r="BA170" s="457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1265</v>
      </c>
      <c r="B171" s="438">
        <f>[1]Budżet!B163</f>
        <v>0</v>
      </c>
      <c r="C171" s="479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1"/>
      <c r="Q171" s="462">
        <v>0</v>
      </c>
      <c r="R171" s="463">
        <v>0</v>
      </c>
      <c r="S171" s="464">
        <f t="shared" si="33"/>
        <v>0</v>
      </c>
      <c r="T171" s="461"/>
      <c r="U171" s="462">
        <v>0</v>
      </c>
      <c r="V171" s="463">
        <v>0</v>
      </c>
      <c r="W171" s="464">
        <f t="shared" si="34"/>
        <v>0</v>
      </c>
      <c r="X171" s="461"/>
      <c r="Y171" s="462">
        <v>0</v>
      </c>
      <c r="Z171" s="463">
        <v>0</v>
      </c>
      <c r="AA171" s="464">
        <f t="shared" si="35"/>
        <v>0</v>
      </c>
      <c r="AB171" s="461"/>
      <c r="AC171" s="462">
        <v>0</v>
      </c>
      <c r="AD171" s="463">
        <v>0</v>
      </c>
      <c r="AE171" s="464">
        <f t="shared" si="36"/>
        <v>0</v>
      </c>
      <c r="AF171" s="461"/>
      <c r="AG171" s="462">
        <v>0</v>
      </c>
      <c r="AH171" s="463">
        <v>0</v>
      </c>
      <c r="AI171" s="464">
        <f t="shared" si="37"/>
        <v>0</v>
      </c>
      <c r="AJ171" s="461"/>
      <c r="AK171" s="462">
        <v>0</v>
      </c>
      <c r="AL171" s="463">
        <v>0</v>
      </c>
      <c r="AM171" s="464">
        <f t="shared" si="38"/>
        <v>0</v>
      </c>
      <c r="AN171" s="461"/>
      <c r="AO171" s="462">
        <v>0</v>
      </c>
      <c r="AP171" s="463">
        <v>0</v>
      </c>
      <c r="AQ171" s="464">
        <f t="shared" si="39"/>
        <v>0</v>
      </c>
      <c r="AR171" s="465">
        <f t="shared" si="42"/>
        <v>0</v>
      </c>
      <c r="AS171" s="464">
        <f t="shared" si="43"/>
        <v>0</v>
      </c>
      <c r="AT171" s="483">
        <v>0</v>
      </c>
      <c r="AU171" s="494">
        <f>[1]Budżet!K163</f>
        <v>0</v>
      </c>
      <c r="AV171" s="490">
        <f>[1]Budżet!K163-[1]Budżet!M163</f>
        <v>0</v>
      </c>
      <c r="AW171" s="490" t="str">
        <f t="shared" si="44"/>
        <v>OK</v>
      </c>
      <c r="AX171" s="491" t="str">
        <f t="shared" si="32"/>
        <v>OK</v>
      </c>
      <c r="AY171" s="491" t="str">
        <f t="shared" si="40"/>
        <v>Wartość wkładu własnego spójna z SOWA EFS</v>
      </c>
      <c r="AZ171" s="493" t="str">
        <f t="shared" si="41"/>
        <v>Wartość ogółem spójna z SOWA EFS</v>
      </c>
      <c r="BA171" s="457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1266</v>
      </c>
      <c r="B172" s="438">
        <f>[1]Budżet!B164</f>
        <v>0</v>
      </c>
      <c r="C172" s="479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1"/>
      <c r="Q172" s="462">
        <v>0</v>
      </c>
      <c r="R172" s="463">
        <v>0</v>
      </c>
      <c r="S172" s="464">
        <f t="shared" si="33"/>
        <v>0</v>
      </c>
      <c r="T172" s="461"/>
      <c r="U172" s="462">
        <v>0</v>
      </c>
      <c r="V172" s="463">
        <v>0</v>
      </c>
      <c r="W172" s="464">
        <f t="shared" si="34"/>
        <v>0</v>
      </c>
      <c r="X172" s="461"/>
      <c r="Y172" s="462">
        <v>0</v>
      </c>
      <c r="Z172" s="463">
        <v>0</v>
      </c>
      <c r="AA172" s="464">
        <f t="shared" si="35"/>
        <v>0</v>
      </c>
      <c r="AB172" s="461"/>
      <c r="AC172" s="462">
        <v>0</v>
      </c>
      <c r="AD172" s="463">
        <v>0</v>
      </c>
      <c r="AE172" s="464">
        <f t="shared" si="36"/>
        <v>0</v>
      </c>
      <c r="AF172" s="461"/>
      <c r="AG172" s="462">
        <v>0</v>
      </c>
      <c r="AH172" s="463">
        <v>0</v>
      </c>
      <c r="AI172" s="464">
        <f t="shared" si="37"/>
        <v>0</v>
      </c>
      <c r="AJ172" s="461"/>
      <c r="AK172" s="462">
        <v>0</v>
      </c>
      <c r="AL172" s="463">
        <v>0</v>
      </c>
      <c r="AM172" s="464">
        <f t="shared" si="38"/>
        <v>0</v>
      </c>
      <c r="AN172" s="461"/>
      <c r="AO172" s="462">
        <v>0</v>
      </c>
      <c r="AP172" s="463">
        <v>0</v>
      </c>
      <c r="AQ172" s="464">
        <f t="shared" si="39"/>
        <v>0</v>
      </c>
      <c r="AR172" s="465">
        <f t="shared" si="42"/>
        <v>0</v>
      </c>
      <c r="AS172" s="464">
        <f t="shared" si="43"/>
        <v>0</v>
      </c>
      <c r="AT172" s="483">
        <v>0</v>
      </c>
      <c r="AU172" s="494">
        <f>[1]Budżet!K164</f>
        <v>0</v>
      </c>
      <c r="AV172" s="490">
        <f>[1]Budżet!K164-[1]Budżet!M164</f>
        <v>0</v>
      </c>
      <c r="AW172" s="490" t="str">
        <f t="shared" si="44"/>
        <v>OK</v>
      </c>
      <c r="AX172" s="491" t="str">
        <f t="shared" si="32"/>
        <v>OK</v>
      </c>
      <c r="AY172" s="491" t="str">
        <f t="shared" si="40"/>
        <v>Wartość wkładu własnego spójna z SOWA EFS</v>
      </c>
      <c r="AZ172" s="493" t="str">
        <f t="shared" si="41"/>
        <v>Wartość ogółem spójna z SOWA EFS</v>
      </c>
      <c r="BA172" s="457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1267</v>
      </c>
      <c r="B173" s="438">
        <f>[1]Budżet!B165</f>
        <v>0</v>
      </c>
      <c r="C173" s="479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1"/>
      <c r="Q173" s="462">
        <v>0</v>
      </c>
      <c r="R173" s="463">
        <v>0</v>
      </c>
      <c r="S173" s="464">
        <f t="shared" si="33"/>
        <v>0</v>
      </c>
      <c r="T173" s="461"/>
      <c r="U173" s="462">
        <v>0</v>
      </c>
      <c r="V173" s="463">
        <v>0</v>
      </c>
      <c r="W173" s="464">
        <f t="shared" si="34"/>
        <v>0</v>
      </c>
      <c r="X173" s="461"/>
      <c r="Y173" s="462">
        <v>0</v>
      </c>
      <c r="Z173" s="463">
        <v>0</v>
      </c>
      <c r="AA173" s="464">
        <f t="shared" si="35"/>
        <v>0</v>
      </c>
      <c r="AB173" s="461"/>
      <c r="AC173" s="462">
        <v>0</v>
      </c>
      <c r="AD173" s="463">
        <v>0</v>
      </c>
      <c r="AE173" s="464">
        <f t="shared" si="36"/>
        <v>0</v>
      </c>
      <c r="AF173" s="461"/>
      <c r="AG173" s="462">
        <v>0</v>
      </c>
      <c r="AH173" s="463">
        <v>0</v>
      </c>
      <c r="AI173" s="464">
        <f t="shared" si="37"/>
        <v>0</v>
      </c>
      <c r="AJ173" s="461"/>
      <c r="AK173" s="462">
        <v>0</v>
      </c>
      <c r="AL173" s="463">
        <v>0</v>
      </c>
      <c r="AM173" s="464">
        <f t="shared" si="38"/>
        <v>0</v>
      </c>
      <c r="AN173" s="461"/>
      <c r="AO173" s="462">
        <v>0</v>
      </c>
      <c r="AP173" s="463">
        <v>0</v>
      </c>
      <c r="AQ173" s="464">
        <f t="shared" si="39"/>
        <v>0</v>
      </c>
      <c r="AR173" s="465">
        <f t="shared" si="42"/>
        <v>0</v>
      </c>
      <c r="AS173" s="464">
        <f t="shared" si="43"/>
        <v>0</v>
      </c>
      <c r="AT173" s="483">
        <v>0</v>
      </c>
      <c r="AU173" s="494">
        <f>[1]Budżet!K165</f>
        <v>0</v>
      </c>
      <c r="AV173" s="490">
        <f>[1]Budżet!K165-[1]Budżet!M165</f>
        <v>0</v>
      </c>
      <c r="AW173" s="490" t="str">
        <f t="shared" si="44"/>
        <v>OK</v>
      </c>
      <c r="AX173" s="491" t="str">
        <f t="shared" si="32"/>
        <v>OK</v>
      </c>
      <c r="AY173" s="491" t="str">
        <f t="shared" si="40"/>
        <v>Wartość wkładu własnego spójna z SOWA EFS</v>
      </c>
      <c r="AZ173" s="493" t="str">
        <f t="shared" si="41"/>
        <v>Wartość ogółem spójna z SOWA EFS</v>
      </c>
      <c r="BA173" s="457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1268</v>
      </c>
      <c r="B174" s="438">
        <f>[1]Budżet!B166</f>
        <v>0</v>
      </c>
      <c r="C174" s="479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1"/>
      <c r="Q174" s="462">
        <v>0</v>
      </c>
      <c r="R174" s="463">
        <v>0</v>
      </c>
      <c r="S174" s="464">
        <f t="shared" si="33"/>
        <v>0</v>
      </c>
      <c r="T174" s="461"/>
      <c r="U174" s="462">
        <v>0</v>
      </c>
      <c r="V174" s="463">
        <v>0</v>
      </c>
      <c r="W174" s="464">
        <f t="shared" si="34"/>
        <v>0</v>
      </c>
      <c r="X174" s="461"/>
      <c r="Y174" s="462">
        <v>0</v>
      </c>
      <c r="Z174" s="463">
        <v>0</v>
      </c>
      <c r="AA174" s="464">
        <f t="shared" si="35"/>
        <v>0</v>
      </c>
      <c r="AB174" s="461"/>
      <c r="AC174" s="462">
        <v>0</v>
      </c>
      <c r="AD174" s="463">
        <v>0</v>
      </c>
      <c r="AE174" s="464">
        <f t="shared" si="36"/>
        <v>0</v>
      </c>
      <c r="AF174" s="461"/>
      <c r="AG174" s="462">
        <v>0</v>
      </c>
      <c r="AH174" s="463">
        <v>0</v>
      </c>
      <c r="AI174" s="464">
        <f t="shared" si="37"/>
        <v>0</v>
      </c>
      <c r="AJ174" s="461"/>
      <c r="AK174" s="462">
        <v>0</v>
      </c>
      <c r="AL174" s="463">
        <v>0</v>
      </c>
      <c r="AM174" s="464">
        <f t="shared" si="38"/>
        <v>0</v>
      </c>
      <c r="AN174" s="461"/>
      <c r="AO174" s="462">
        <v>0</v>
      </c>
      <c r="AP174" s="463">
        <v>0</v>
      </c>
      <c r="AQ174" s="464">
        <f t="shared" si="39"/>
        <v>0</v>
      </c>
      <c r="AR174" s="465">
        <f t="shared" si="42"/>
        <v>0</v>
      </c>
      <c r="AS174" s="464">
        <f t="shared" si="43"/>
        <v>0</v>
      </c>
      <c r="AT174" s="483">
        <v>0</v>
      </c>
      <c r="AU174" s="494">
        <f>[1]Budżet!K166</f>
        <v>0</v>
      </c>
      <c r="AV174" s="490">
        <f>[1]Budżet!K166-[1]Budżet!M166</f>
        <v>0</v>
      </c>
      <c r="AW174" s="490" t="str">
        <f t="shared" si="44"/>
        <v>OK</v>
      </c>
      <c r="AX174" s="491" t="str">
        <f t="shared" si="32"/>
        <v>OK</v>
      </c>
      <c r="AY174" s="491" t="str">
        <f t="shared" si="40"/>
        <v>Wartość wkładu własnego spójna z SOWA EFS</v>
      </c>
      <c r="AZ174" s="493" t="str">
        <f t="shared" si="41"/>
        <v>Wartość ogółem spójna z SOWA EFS</v>
      </c>
      <c r="BA174" s="457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1269</v>
      </c>
      <c r="B175" s="438">
        <f>[1]Budżet!B167</f>
        <v>0</v>
      </c>
      <c r="C175" s="479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1"/>
      <c r="Q175" s="462">
        <v>0</v>
      </c>
      <c r="R175" s="463">
        <v>0</v>
      </c>
      <c r="S175" s="464">
        <f t="shared" si="33"/>
        <v>0</v>
      </c>
      <c r="T175" s="461"/>
      <c r="U175" s="462">
        <v>0</v>
      </c>
      <c r="V175" s="463">
        <v>0</v>
      </c>
      <c r="W175" s="464">
        <f t="shared" si="34"/>
        <v>0</v>
      </c>
      <c r="X175" s="461"/>
      <c r="Y175" s="462">
        <v>0</v>
      </c>
      <c r="Z175" s="463">
        <v>0</v>
      </c>
      <c r="AA175" s="464">
        <f t="shared" si="35"/>
        <v>0</v>
      </c>
      <c r="AB175" s="461"/>
      <c r="AC175" s="462">
        <v>0</v>
      </c>
      <c r="AD175" s="463">
        <v>0</v>
      </c>
      <c r="AE175" s="464">
        <f t="shared" si="36"/>
        <v>0</v>
      </c>
      <c r="AF175" s="461"/>
      <c r="AG175" s="462">
        <v>0</v>
      </c>
      <c r="AH175" s="463">
        <v>0</v>
      </c>
      <c r="AI175" s="464">
        <f t="shared" si="37"/>
        <v>0</v>
      </c>
      <c r="AJ175" s="461"/>
      <c r="AK175" s="462">
        <v>0</v>
      </c>
      <c r="AL175" s="463">
        <v>0</v>
      </c>
      <c r="AM175" s="464">
        <f t="shared" si="38"/>
        <v>0</v>
      </c>
      <c r="AN175" s="461"/>
      <c r="AO175" s="462">
        <v>0</v>
      </c>
      <c r="AP175" s="463">
        <v>0</v>
      </c>
      <c r="AQ175" s="464">
        <f t="shared" si="39"/>
        <v>0</v>
      </c>
      <c r="AR175" s="465">
        <f t="shared" si="42"/>
        <v>0</v>
      </c>
      <c r="AS175" s="464">
        <f t="shared" si="43"/>
        <v>0</v>
      </c>
      <c r="AT175" s="483">
        <v>0</v>
      </c>
      <c r="AU175" s="494">
        <f>[1]Budżet!K167</f>
        <v>0</v>
      </c>
      <c r="AV175" s="490">
        <f>[1]Budżet!K167-[1]Budżet!M167</f>
        <v>0</v>
      </c>
      <c r="AW175" s="490" t="str">
        <f t="shared" si="44"/>
        <v>OK</v>
      </c>
      <c r="AX175" s="491" t="str">
        <f t="shared" si="32"/>
        <v>OK</v>
      </c>
      <c r="AY175" s="491" t="str">
        <f t="shared" si="40"/>
        <v>Wartość wkładu własnego spójna z SOWA EFS</v>
      </c>
      <c r="AZ175" s="493" t="str">
        <f t="shared" si="41"/>
        <v>Wartość ogółem spójna z SOWA EFS</v>
      </c>
      <c r="BA175" s="457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1270</v>
      </c>
      <c r="B176" s="438">
        <f>[1]Budżet!B168</f>
        <v>0</v>
      </c>
      <c r="C176" s="479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1"/>
      <c r="Q176" s="462">
        <v>0</v>
      </c>
      <c r="R176" s="463">
        <v>0</v>
      </c>
      <c r="S176" s="464">
        <f t="shared" si="33"/>
        <v>0</v>
      </c>
      <c r="T176" s="461"/>
      <c r="U176" s="462">
        <v>0</v>
      </c>
      <c r="V176" s="463">
        <v>0</v>
      </c>
      <c r="W176" s="464">
        <f t="shared" si="34"/>
        <v>0</v>
      </c>
      <c r="X176" s="461"/>
      <c r="Y176" s="462">
        <v>0</v>
      </c>
      <c r="Z176" s="463">
        <v>0</v>
      </c>
      <c r="AA176" s="464">
        <f t="shared" si="35"/>
        <v>0</v>
      </c>
      <c r="AB176" s="461"/>
      <c r="AC176" s="462">
        <v>0</v>
      </c>
      <c r="AD176" s="463">
        <v>0</v>
      </c>
      <c r="AE176" s="464">
        <f t="shared" si="36"/>
        <v>0</v>
      </c>
      <c r="AF176" s="461"/>
      <c r="AG176" s="462">
        <v>0</v>
      </c>
      <c r="AH176" s="463">
        <v>0</v>
      </c>
      <c r="AI176" s="464">
        <f t="shared" si="37"/>
        <v>0</v>
      </c>
      <c r="AJ176" s="461"/>
      <c r="AK176" s="462">
        <v>0</v>
      </c>
      <c r="AL176" s="463">
        <v>0</v>
      </c>
      <c r="AM176" s="464">
        <f t="shared" si="38"/>
        <v>0</v>
      </c>
      <c r="AN176" s="461"/>
      <c r="AO176" s="462">
        <v>0</v>
      </c>
      <c r="AP176" s="463">
        <v>0</v>
      </c>
      <c r="AQ176" s="464">
        <f t="shared" si="39"/>
        <v>0</v>
      </c>
      <c r="AR176" s="465">
        <f t="shared" si="42"/>
        <v>0</v>
      </c>
      <c r="AS176" s="464">
        <f t="shared" si="43"/>
        <v>0</v>
      </c>
      <c r="AT176" s="483">
        <v>0</v>
      </c>
      <c r="AU176" s="494">
        <f>[1]Budżet!K168</f>
        <v>0</v>
      </c>
      <c r="AV176" s="490">
        <f>[1]Budżet!K168-[1]Budżet!M168</f>
        <v>0</v>
      </c>
      <c r="AW176" s="490" t="str">
        <f t="shared" si="44"/>
        <v>OK</v>
      </c>
      <c r="AX176" s="491" t="str">
        <f t="shared" si="32"/>
        <v>OK</v>
      </c>
      <c r="AY176" s="491" t="str">
        <f t="shared" si="40"/>
        <v>Wartość wkładu własnego spójna z SOWA EFS</v>
      </c>
      <c r="AZ176" s="493" t="str">
        <f t="shared" si="41"/>
        <v>Wartość ogółem spójna z SOWA EFS</v>
      </c>
      <c r="BA176" s="457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1271</v>
      </c>
      <c r="B177" s="438">
        <f>[1]Budżet!B169</f>
        <v>0</v>
      </c>
      <c r="C177" s="479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1"/>
      <c r="Q177" s="462">
        <v>0</v>
      </c>
      <c r="R177" s="463">
        <v>0</v>
      </c>
      <c r="S177" s="464">
        <f t="shared" si="33"/>
        <v>0</v>
      </c>
      <c r="T177" s="461"/>
      <c r="U177" s="462">
        <v>0</v>
      </c>
      <c r="V177" s="463">
        <v>0</v>
      </c>
      <c r="W177" s="464">
        <f t="shared" si="34"/>
        <v>0</v>
      </c>
      <c r="X177" s="461"/>
      <c r="Y177" s="462">
        <v>0</v>
      </c>
      <c r="Z177" s="463">
        <v>0</v>
      </c>
      <c r="AA177" s="464">
        <f t="shared" si="35"/>
        <v>0</v>
      </c>
      <c r="AB177" s="461"/>
      <c r="AC177" s="462">
        <v>0</v>
      </c>
      <c r="AD177" s="463">
        <v>0</v>
      </c>
      <c r="AE177" s="464">
        <f t="shared" si="36"/>
        <v>0</v>
      </c>
      <c r="AF177" s="461"/>
      <c r="AG177" s="462">
        <v>0</v>
      </c>
      <c r="AH177" s="463">
        <v>0</v>
      </c>
      <c r="AI177" s="464">
        <f t="shared" si="37"/>
        <v>0</v>
      </c>
      <c r="AJ177" s="461"/>
      <c r="AK177" s="462">
        <v>0</v>
      </c>
      <c r="AL177" s="463">
        <v>0</v>
      </c>
      <c r="AM177" s="464">
        <f t="shared" si="38"/>
        <v>0</v>
      </c>
      <c r="AN177" s="461"/>
      <c r="AO177" s="462">
        <v>0</v>
      </c>
      <c r="AP177" s="463">
        <v>0</v>
      </c>
      <c r="AQ177" s="464">
        <f t="shared" si="39"/>
        <v>0</v>
      </c>
      <c r="AR177" s="465">
        <f t="shared" si="42"/>
        <v>0</v>
      </c>
      <c r="AS177" s="464">
        <f t="shared" si="43"/>
        <v>0</v>
      </c>
      <c r="AT177" s="483">
        <v>0</v>
      </c>
      <c r="AU177" s="494">
        <f>[1]Budżet!K169</f>
        <v>0</v>
      </c>
      <c r="AV177" s="490">
        <f>[1]Budżet!K169-[1]Budżet!M169</f>
        <v>0</v>
      </c>
      <c r="AW177" s="490" t="str">
        <f t="shared" si="44"/>
        <v>OK</v>
      </c>
      <c r="AX177" s="491" t="str">
        <f t="shared" si="32"/>
        <v>OK</v>
      </c>
      <c r="AY177" s="491" t="str">
        <f t="shared" si="40"/>
        <v>Wartość wkładu własnego spójna z SOWA EFS</v>
      </c>
      <c r="AZ177" s="493" t="str">
        <f t="shared" si="41"/>
        <v>Wartość ogółem spójna z SOWA EFS</v>
      </c>
      <c r="BA177" s="457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1272</v>
      </c>
      <c r="B178" s="438">
        <f>[1]Budżet!B170</f>
        <v>0</v>
      </c>
      <c r="C178" s="479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1"/>
      <c r="Q178" s="462">
        <v>0</v>
      </c>
      <c r="R178" s="463">
        <v>0</v>
      </c>
      <c r="S178" s="464">
        <f t="shared" si="33"/>
        <v>0</v>
      </c>
      <c r="T178" s="461"/>
      <c r="U178" s="462">
        <v>0</v>
      </c>
      <c r="V178" s="463">
        <v>0</v>
      </c>
      <c r="W178" s="464">
        <f t="shared" si="34"/>
        <v>0</v>
      </c>
      <c r="X178" s="461"/>
      <c r="Y178" s="462">
        <v>0</v>
      </c>
      <c r="Z178" s="463">
        <v>0</v>
      </c>
      <c r="AA178" s="464">
        <f t="shared" si="35"/>
        <v>0</v>
      </c>
      <c r="AB178" s="461"/>
      <c r="AC178" s="462">
        <v>0</v>
      </c>
      <c r="AD178" s="463">
        <v>0</v>
      </c>
      <c r="AE178" s="464">
        <f t="shared" si="36"/>
        <v>0</v>
      </c>
      <c r="AF178" s="461"/>
      <c r="AG178" s="462">
        <v>0</v>
      </c>
      <c r="AH178" s="463">
        <v>0</v>
      </c>
      <c r="AI178" s="464">
        <f t="shared" si="37"/>
        <v>0</v>
      </c>
      <c r="AJ178" s="461"/>
      <c r="AK178" s="462">
        <v>0</v>
      </c>
      <c r="AL178" s="463">
        <v>0</v>
      </c>
      <c r="AM178" s="464">
        <f t="shared" si="38"/>
        <v>0</v>
      </c>
      <c r="AN178" s="461"/>
      <c r="AO178" s="462">
        <v>0</v>
      </c>
      <c r="AP178" s="463">
        <v>0</v>
      </c>
      <c r="AQ178" s="464">
        <f t="shared" si="39"/>
        <v>0</v>
      </c>
      <c r="AR178" s="465">
        <f t="shared" si="42"/>
        <v>0</v>
      </c>
      <c r="AS178" s="464">
        <f t="shared" si="43"/>
        <v>0</v>
      </c>
      <c r="AT178" s="483">
        <v>0</v>
      </c>
      <c r="AU178" s="494">
        <f>[1]Budżet!K170</f>
        <v>0</v>
      </c>
      <c r="AV178" s="490">
        <f>[1]Budżet!K170-[1]Budżet!M170</f>
        <v>0</v>
      </c>
      <c r="AW178" s="490" t="str">
        <f t="shared" si="44"/>
        <v>OK</v>
      </c>
      <c r="AX178" s="491" t="str">
        <f t="shared" si="32"/>
        <v>OK</v>
      </c>
      <c r="AY178" s="491" t="str">
        <f t="shared" si="40"/>
        <v>Wartość wkładu własnego spójna z SOWA EFS</v>
      </c>
      <c r="AZ178" s="493" t="str">
        <f t="shared" si="41"/>
        <v>Wartość ogółem spójna z SOWA EFS</v>
      </c>
      <c r="BA178" s="457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1273</v>
      </c>
      <c r="B179" s="438">
        <f>[1]Budżet!B171</f>
        <v>0</v>
      </c>
      <c r="C179" s="479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1"/>
      <c r="Q179" s="462">
        <v>0</v>
      </c>
      <c r="R179" s="463">
        <v>0</v>
      </c>
      <c r="S179" s="464">
        <f t="shared" si="33"/>
        <v>0</v>
      </c>
      <c r="T179" s="461"/>
      <c r="U179" s="462">
        <v>0</v>
      </c>
      <c r="V179" s="463">
        <v>0</v>
      </c>
      <c r="W179" s="464">
        <f t="shared" si="34"/>
        <v>0</v>
      </c>
      <c r="X179" s="461"/>
      <c r="Y179" s="462">
        <v>0</v>
      </c>
      <c r="Z179" s="463">
        <v>0</v>
      </c>
      <c r="AA179" s="464">
        <f t="shared" si="35"/>
        <v>0</v>
      </c>
      <c r="AB179" s="461"/>
      <c r="AC179" s="462">
        <v>0</v>
      </c>
      <c r="AD179" s="463">
        <v>0</v>
      </c>
      <c r="AE179" s="464">
        <f t="shared" si="36"/>
        <v>0</v>
      </c>
      <c r="AF179" s="461"/>
      <c r="AG179" s="462">
        <v>0</v>
      </c>
      <c r="AH179" s="463">
        <v>0</v>
      </c>
      <c r="AI179" s="464">
        <f t="shared" si="37"/>
        <v>0</v>
      </c>
      <c r="AJ179" s="461"/>
      <c r="AK179" s="462">
        <v>0</v>
      </c>
      <c r="AL179" s="463">
        <v>0</v>
      </c>
      <c r="AM179" s="464">
        <f t="shared" si="38"/>
        <v>0</v>
      </c>
      <c r="AN179" s="461"/>
      <c r="AO179" s="462">
        <v>0</v>
      </c>
      <c r="AP179" s="463">
        <v>0</v>
      </c>
      <c r="AQ179" s="464">
        <f t="shared" si="39"/>
        <v>0</v>
      </c>
      <c r="AR179" s="465">
        <f t="shared" si="42"/>
        <v>0</v>
      </c>
      <c r="AS179" s="464">
        <f t="shared" si="43"/>
        <v>0</v>
      </c>
      <c r="AT179" s="483">
        <v>0</v>
      </c>
      <c r="AU179" s="494">
        <f>[1]Budżet!K171</f>
        <v>0</v>
      </c>
      <c r="AV179" s="490">
        <f>[1]Budżet!K171-[1]Budżet!M171</f>
        <v>0</v>
      </c>
      <c r="AW179" s="490" t="str">
        <f t="shared" si="44"/>
        <v>OK</v>
      </c>
      <c r="AX179" s="491" t="str">
        <f t="shared" si="32"/>
        <v>OK</v>
      </c>
      <c r="AY179" s="491" t="str">
        <f t="shared" si="40"/>
        <v>Wartość wkładu własnego spójna z SOWA EFS</v>
      </c>
      <c r="AZ179" s="493" t="str">
        <f t="shared" si="41"/>
        <v>Wartość ogółem spójna z SOWA EFS</v>
      </c>
      <c r="BA179" s="457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1274</v>
      </c>
      <c r="B180" s="438">
        <f>[1]Budżet!B172</f>
        <v>0</v>
      </c>
      <c r="C180" s="479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1"/>
      <c r="Q180" s="462">
        <v>0</v>
      </c>
      <c r="R180" s="463">
        <v>0</v>
      </c>
      <c r="S180" s="464">
        <f t="shared" si="33"/>
        <v>0</v>
      </c>
      <c r="T180" s="461"/>
      <c r="U180" s="462">
        <v>0</v>
      </c>
      <c r="V180" s="463">
        <v>0</v>
      </c>
      <c r="W180" s="464">
        <f t="shared" si="34"/>
        <v>0</v>
      </c>
      <c r="X180" s="461"/>
      <c r="Y180" s="462">
        <v>0</v>
      </c>
      <c r="Z180" s="463">
        <v>0</v>
      </c>
      <c r="AA180" s="464">
        <f t="shared" si="35"/>
        <v>0</v>
      </c>
      <c r="AB180" s="461"/>
      <c r="AC180" s="462">
        <v>0</v>
      </c>
      <c r="AD180" s="463">
        <v>0</v>
      </c>
      <c r="AE180" s="464">
        <f t="shared" si="36"/>
        <v>0</v>
      </c>
      <c r="AF180" s="461"/>
      <c r="AG180" s="462">
        <v>0</v>
      </c>
      <c r="AH180" s="463">
        <v>0</v>
      </c>
      <c r="AI180" s="464">
        <f t="shared" si="37"/>
        <v>0</v>
      </c>
      <c r="AJ180" s="461"/>
      <c r="AK180" s="462">
        <v>0</v>
      </c>
      <c r="AL180" s="463">
        <v>0</v>
      </c>
      <c r="AM180" s="464">
        <f t="shared" si="38"/>
        <v>0</v>
      </c>
      <c r="AN180" s="461"/>
      <c r="AO180" s="462">
        <v>0</v>
      </c>
      <c r="AP180" s="463">
        <v>0</v>
      </c>
      <c r="AQ180" s="464">
        <f t="shared" si="39"/>
        <v>0</v>
      </c>
      <c r="AR180" s="465">
        <f t="shared" si="42"/>
        <v>0</v>
      </c>
      <c r="AS180" s="464">
        <f t="shared" si="43"/>
        <v>0</v>
      </c>
      <c r="AT180" s="483">
        <v>0</v>
      </c>
      <c r="AU180" s="494">
        <f>[1]Budżet!K172</f>
        <v>0</v>
      </c>
      <c r="AV180" s="490">
        <f>[1]Budżet!K172-[1]Budżet!M172</f>
        <v>0</v>
      </c>
      <c r="AW180" s="490" t="str">
        <f t="shared" si="44"/>
        <v>OK</v>
      </c>
      <c r="AX180" s="491" t="str">
        <f t="shared" si="32"/>
        <v>OK</v>
      </c>
      <c r="AY180" s="491" t="str">
        <f t="shared" si="40"/>
        <v>Wartość wkładu własnego spójna z SOWA EFS</v>
      </c>
      <c r="AZ180" s="493" t="str">
        <f t="shared" si="41"/>
        <v>Wartość ogółem spójna z SOWA EFS</v>
      </c>
      <c r="BA180" s="457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1275</v>
      </c>
      <c r="B181" s="438">
        <f>[1]Budżet!B173</f>
        <v>0</v>
      </c>
      <c r="C181" s="479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1"/>
      <c r="Q181" s="462">
        <v>0</v>
      </c>
      <c r="R181" s="463">
        <v>0</v>
      </c>
      <c r="S181" s="464">
        <f t="shared" si="33"/>
        <v>0</v>
      </c>
      <c r="T181" s="461"/>
      <c r="U181" s="462">
        <v>0</v>
      </c>
      <c r="V181" s="463">
        <v>0</v>
      </c>
      <c r="W181" s="464">
        <f t="shared" si="34"/>
        <v>0</v>
      </c>
      <c r="X181" s="461"/>
      <c r="Y181" s="462">
        <v>0</v>
      </c>
      <c r="Z181" s="463">
        <v>0</v>
      </c>
      <c r="AA181" s="464">
        <f t="shared" si="35"/>
        <v>0</v>
      </c>
      <c r="AB181" s="461"/>
      <c r="AC181" s="462">
        <v>0</v>
      </c>
      <c r="AD181" s="463">
        <v>0</v>
      </c>
      <c r="AE181" s="464">
        <f t="shared" si="36"/>
        <v>0</v>
      </c>
      <c r="AF181" s="461"/>
      <c r="AG181" s="462">
        <v>0</v>
      </c>
      <c r="AH181" s="463">
        <v>0</v>
      </c>
      <c r="AI181" s="464">
        <f t="shared" si="37"/>
        <v>0</v>
      </c>
      <c r="AJ181" s="461"/>
      <c r="AK181" s="462">
        <v>0</v>
      </c>
      <c r="AL181" s="463">
        <v>0</v>
      </c>
      <c r="AM181" s="464">
        <f t="shared" si="38"/>
        <v>0</v>
      </c>
      <c r="AN181" s="461"/>
      <c r="AO181" s="462">
        <v>0</v>
      </c>
      <c r="AP181" s="463">
        <v>0</v>
      </c>
      <c r="AQ181" s="464">
        <f t="shared" si="39"/>
        <v>0</v>
      </c>
      <c r="AR181" s="465">
        <f t="shared" si="42"/>
        <v>0</v>
      </c>
      <c r="AS181" s="464">
        <f t="shared" si="43"/>
        <v>0</v>
      </c>
      <c r="AT181" s="483">
        <v>0</v>
      </c>
      <c r="AU181" s="494">
        <f>[1]Budżet!K173</f>
        <v>0</v>
      </c>
      <c r="AV181" s="490">
        <f>[1]Budżet!K173-[1]Budżet!M173</f>
        <v>0</v>
      </c>
      <c r="AW181" s="490" t="str">
        <f t="shared" si="44"/>
        <v>OK</v>
      </c>
      <c r="AX181" s="491" t="str">
        <f t="shared" si="32"/>
        <v>OK</v>
      </c>
      <c r="AY181" s="491" t="str">
        <f t="shared" si="40"/>
        <v>Wartość wkładu własnego spójna z SOWA EFS</v>
      </c>
      <c r="AZ181" s="493" t="str">
        <f t="shared" si="41"/>
        <v>Wartość ogółem spójna z SOWA EFS</v>
      </c>
      <c r="BA181" s="457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1276</v>
      </c>
      <c r="B182" s="438">
        <f>[1]Budżet!B174</f>
        <v>0</v>
      </c>
      <c r="C182" s="479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1"/>
      <c r="Q182" s="462">
        <v>0</v>
      </c>
      <c r="R182" s="463">
        <v>0</v>
      </c>
      <c r="S182" s="464">
        <f t="shared" si="33"/>
        <v>0</v>
      </c>
      <c r="T182" s="461"/>
      <c r="U182" s="462">
        <v>0</v>
      </c>
      <c r="V182" s="463">
        <v>0</v>
      </c>
      <c r="W182" s="464">
        <f t="shared" si="34"/>
        <v>0</v>
      </c>
      <c r="X182" s="461"/>
      <c r="Y182" s="462">
        <v>0</v>
      </c>
      <c r="Z182" s="463">
        <v>0</v>
      </c>
      <c r="AA182" s="464">
        <f t="shared" si="35"/>
        <v>0</v>
      </c>
      <c r="AB182" s="461"/>
      <c r="AC182" s="462">
        <v>0</v>
      </c>
      <c r="AD182" s="463">
        <v>0</v>
      </c>
      <c r="AE182" s="464">
        <f t="shared" si="36"/>
        <v>0</v>
      </c>
      <c r="AF182" s="461"/>
      <c r="AG182" s="462">
        <v>0</v>
      </c>
      <c r="AH182" s="463">
        <v>0</v>
      </c>
      <c r="AI182" s="464">
        <f t="shared" si="37"/>
        <v>0</v>
      </c>
      <c r="AJ182" s="461"/>
      <c r="AK182" s="462">
        <v>0</v>
      </c>
      <c r="AL182" s="463">
        <v>0</v>
      </c>
      <c r="AM182" s="464">
        <f t="shared" si="38"/>
        <v>0</v>
      </c>
      <c r="AN182" s="461"/>
      <c r="AO182" s="462">
        <v>0</v>
      </c>
      <c r="AP182" s="463">
        <v>0</v>
      </c>
      <c r="AQ182" s="464">
        <f t="shared" si="39"/>
        <v>0</v>
      </c>
      <c r="AR182" s="465">
        <f t="shared" si="42"/>
        <v>0</v>
      </c>
      <c r="AS182" s="464">
        <f t="shared" si="43"/>
        <v>0</v>
      </c>
      <c r="AT182" s="483">
        <v>0</v>
      </c>
      <c r="AU182" s="494">
        <f>[1]Budżet!K174</f>
        <v>0</v>
      </c>
      <c r="AV182" s="490">
        <f>[1]Budżet!K174-[1]Budżet!M174</f>
        <v>0</v>
      </c>
      <c r="AW182" s="490" t="str">
        <f t="shared" si="44"/>
        <v>OK</v>
      </c>
      <c r="AX182" s="491" t="str">
        <f t="shared" si="32"/>
        <v>OK</v>
      </c>
      <c r="AY182" s="491" t="str">
        <f t="shared" si="40"/>
        <v>Wartość wkładu własnego spójna z SOWA EFS</v>
      </c>
      <c r="AZ182" s="493" t="str">
        <f t="shared" si="41"/>
        <v>Wartość ogółem spójna z SOWA EFS</v>
      </c>
      <c r="BA182" s="457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1277</v>
      </c>
      <c r="B183" s="438">
        <f>[1]Budżet!B175</f>
        <v>0</v>
      </c>
      <c r="C183" s="479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1"/>
      <c r="Q183" s="462">
        <v>0</v>
      </c>
      <c r="R183" s="463">
        <v>0</v>
      </c>
      <c r="S183" s="464">
        <f t="shared" si="33"/>
        <v>0</v>
      </c>
      <c r="T183" s="461"/>
      <c r="U183" s="462">
        <v>0</v>
      </c>
      <c r="V183" s="463">
        <v>0</v>
      </c>
      <c r="W183" s="464">
        <f t="shared" si="34"/>
        <v>0</v>
      </c>
      <c r="X183" s="461"/>
      <c r="Y183" s="462">
        <v>0</v>
      </c>
      <c r="Z183" s="463">
        <v>0</v>
      </c>
      <c r="AA183" s="464">
        <f t="shared" si="35"/>
        <v>0</v>
      </c>
      <c r="AB183" s="461"/>
      <c r="AC183" s="462">
        <v>0</v>
      </c>
      <c r="AD183" s="463">
        <v>0</v>
      </c>
      <c r="AE183" s="464">
        <f t="shared" si="36"/>
        <v>0</v>
      </c>
      <c r="AF183" s="461"/>
      <c r="AG183" s="462">
        <v>0</v>
      </c>
      <c r="AH183" s="463">
        <v>0</v>
      </c>
      <c r="AI183" s="464">
        <f t="shared" si="37"/>
        <v>0</v>
      </c>
      <c r="AJ183" s="461"/>
      <c r="AK183" s="462">
        <v>0</v>
      </c>
      <c r="AL183" s="463">
        <v>0</v>
      </c>
      <c r="AM183" s="464">
        <f t="shared" si="38"/>
        <v>0</v>
      </c>
      <c r="AN183" s="461"/>
      <c r="AO183" s="462">
        <v>0</v>
      </c>
      <c r="AP183" s="463">
        <v>0</v>
      </c>
      <c r="AQ183" s="464">
        <f t="shared" si="39"/>
        <v>0</v>
      </c>
      <c r="AR183" s="465">
        <f t="shared" si="42"/>
        <v>0</v>
      </c>
      <c r="AS183" s="464">
        <f t="shared" si="43"/>
        <v>0</v>
      </c>
      <c r="AT183" s="483">
        <v>0</v>
      </c>
      <c r="AU183" s="494">
        <f>[1]Budżet!K175</f>
        <v>0</v>
      </c>
      <c r="AV183" s="490">
        <f>[1]Budżet!K175-[1]Budżet!M175</f>
        <v>0</v>
      </c>
      <c r="AW183" s="490" t="str">
        <f t="shared" si="44"/>
        <v>OK</v>
      </c>
      <c r="AX183" s="491" t="str">
        <f t="shared" si="32"/>
        <v>OK</v>
      </c>
      <c r="AY183" s="491" t="str">
        <f t="shared" si="40"/>
        <v>Wartość wkładu własnego spójna z SOWA EFS</v>
      </c>
      <c r="AZ183" s="493" t="str">
        <f t="shared" si="41"/>
        <v>Wartość ogółem spójna z SOWA EFS</v>
      </c>
      <c r="BA183" s="457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1278</v>
      </c>
      <c r="B184" s="438">
        <f>[1]Budżet!B176</f>
        <v>0</v>
      </c>
      <c r="C184" s="479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1"/>
      <c r="Q184" s="462">
        <v>0</v>
      </c>
      <c r="R184" s="463">
        <v>0</v>
      </c>
      <c r="S184" s="464">
        <f t="shared" si="33"/>
        <v>0</v>
      </c>
      <c r="T184" s="461"/>
      <c r="U184" s="462">
        <v>0</v>
      </c>
      <c r="V184" s="463">
        <v>0</v>
      </c>
      <c r="W184" s="464">
        <f t="shared" si="34"/>
        <v>0</v>
      </c>
      <c r="X184" s="461"/>
      <c r="Y184" s="462">
        <v>0</v>
      </c>
      <c r="Z184" s="463">
        <v>0</v>
      </c>
      <c r="AA184" s="464">
        <f t="shared" si="35"/>
        <v>0</v>
      </c>
      <c r="AB184" s="461"/>
      <c r="AC184" s="462">
        <v>0</v>
      </c>
      <c r="AD184" s="463">
        <v>0</v>
      </c>
      <c r="AE184" s="464">
        <f t="shared" si="36"/>
        <v>0</v>
      </c>
      <c r="AF184" s="461"/>
      <c r="AG184" s="462">
        <v>0</v>
      </c>
      <c r="AH184" s="463">
        <v>0</v>
      </c>
      <c r="AI184" s="464">
        <f t="shared" si="37"/>
        <v>0</v>
      </c>
      <c r="AJ184" s="461"/>
      <c r="AK184" s="462">
        <v>0</v>
      </c>
      <c r="AL184" s="463">
        <v>0</v>
      </c>
      <c r="AM184" s="464">
        <f t="shared" si="38"/>
        <v>0</v>
      </c>
      <c r="AN184" s="461"/>
      <c r="AO184" s="462">
        <v>0</v>
      </c>
      <c r="AP184" s="463">
        <v>0</v>
      </c>
      <c r="AQ184" s="464">
        <f t="shared" si="39"/>
        <v>0</v>
      </c>
      <c r="AR184" s="465">
        <f t="shared" si="42"/>
        <v>0</v>
      </c>
      <c r="AS184" s="464">
        <f t="shared" si="43"/>
        <v>0</v>
      </c>
      <c r="AT184" s="483">
        <v>0</v>
      </c>
      <c r="AU184" s="494">
        <f>[1]Budżet!K176</f>
        <v>0</v>
      </c>
      <c r="AV184" s="490">
        <f>[1]Budżet!K176-[1]Budżet!M176</f>
        <v>0</v>
      </c>
      <c r="AW184" s="490" t="str">
        <f t="shared" si="44"/>
        <v>OK</v>
      </c>
      <c r="AX184" s="491" t="str">
        <f t="shared" si="32"/>
        <v>OK</v>
      </c>
      <c r="AY184" s="491" t="str">
        <f t="shared" si="40"/>
        <v>Wartość wkładu własnego spójna z SOWA EFS</v>
      </c>
      <c r="AZ184" s="493" t="str">
        <f t="shared" si="41"/>
        <v>Wartość ogółem spójna z SOWA EFS</v>
      </c>
      <c r="BA184" s="457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1279</v>
      </c>
      <c r="B185" s="438">
        <f>[1]Budżet!B177</f>
        <v>0</v>
      </c>
      <c r="C185" s="479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1"/>
      <c r="Q185" s="462">
        <v>0</v>
      </c>
      <c r="R185" s="463">
        <v>0</v>
      </c>
      <c r="S185" s="464">
        <f t="shared" si="33"/>
        <v>0</v>
      </c>
      <c r="T185" s="461"/>
      <c r="U185" s="462">
        <v>0</v>
      </c>
      <c r="V185" s="463">
        <v>0</v>
      </c>
      <c r="W185" s="464">
        <f t="shared" si="34"/>
        <v>0</v>
      </c>
      <c r="X185" s="461"/>
      <c r="Y185" s="462">
        <v>0</v>
      </c>
      <c r="Z185" s="463">
        <v>0</v>
      </c>
      <c r="AA185" s="464">
        <f t="shared" si="35"/>
        <v>0</v>
      </c>
      <c r="AB185" s="461"/>
      <c r="AC185" s="462">
        <v>0</v>
      </c>
      <c r="AD185" s="463">
        <v>0</v>
      </c>
      <c r="AE185" s="464">
        <f t="shared" si="36"/>
        <v>0</v>
      </c>
      <c r="AF185" s="461"/>
      <c r="AG185" s="462">
        <v>0</v>
      </c>
      <c r="AH185" s="463">
        <v>0</v>
      </c>
      <c r="AI185" s="464">
        <f t="shared" si="37"/>
        <v>0</v>
      </c>
      <c r="AJ185" s="461"/>
      <c r="AK185" s="462">
        <v>0</v>
      </c>
      <c r="AL185" s="463">
        <v>0</v>
      </c>
      <c r="AM185" s="464">
        <f t="shared" si="38"/>
        <v>0</v>
      </c>
      <c r="AN185" s="461"/>
      <c r="AO185" s="462">
        <v>0</v>
      </c>
      <c r="AP185" s="463">
        <v>0</v>
      </c>
      <c r="AQ185" s="464">
        <f t="shared" si="39"/>
        <v>0</v>
      </c>
      <c r="AR185" s="465">
        <f t="shared" si="42"/>
        <v>0</v>
      </c>
      <c r="AS185" s="464">
        <f t="shared" si="43"/>
        <v>0</v>
      </c>
      <c r="AT185" s="483">
        <v>0</v>
      </c>
      <c r="AU185" s="494">
        <f>[1]Budżet!K177</f>
        <v>0</v>
      </c>
      <c r="AV185" s="490">
        <f>[1]Budżet!K177-[1]Budżet!M177</f>
        <v>0</v>
      </c>
      <c r="AW185" s="490" t="str">
        <f t="shared" si="44"/>
        <v>OK</v>
      </c>
      <c r="AX185" s="491" t="str">
        <f t="shared" si="32"/>
        <v>OK</v>
      </c>
      <c r="AY185" s="491" t="str">
        <f t="shared" si="40"/>
        <v>Wartość wkładu własnego spójna z SOWA EFS</v>
      </c>
      <c r="AZ185" s="493" t="str">
        <f t="shared" si="41"/>
        <v>Wartość ogółem spójna z SOWA EFS</v>
      </c>
      <c r="BA185" s="457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1280</v>
      </c>
      <c r="B186" s="438">
        <f>[1]Budżet!B178</f>
        <v>0</v>
      </c>
      <c r="C186" s="479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1"/>
      <c r="Q186" s="462">
        <v>0</v>
      </c>
      <c r="R186" s="463">
        <v>0</v>
      </c>
      <c r="S186" s="464">
        <f t="shared" si="33"/>
        <v>0</v>
      </c>
      <c r="T186" s="461"/>
      <c r="U186" s="462">
        <v>0</v>
      </c>
      <c r="V186" s="463">
        <v>0</v>
      </c>
      <c r="W186" s="464">
        <f t="shared" si="34"/>
        <v>0</v>
      </c>
      <c r="X186" s="461"/>
      <c r="Y186" s="462">
        <v>0</v>
      </c>
      <c r="Z186" s="463">
        <v>0</v>
      </c>
      <c r="AA186" s="464">
        <f t="shared" si="35"/>
        <v>0</v>
      </c>
      <c r="AB186" s="461"/>
      <c r="AC186" s="462">
        <v>0</v>
      </c>
      <c r="AD186" s="463">
        <v>0</v>
      </c>
      <c r="AE186" s="464">
        <f t="shared" si="36"/>
        <v>0</v>
      </c>
      <c r="AF186" s="461"/>
      <c r="AG186" s="462">
        <v>0</v>
      </c>
      <c r="AH186" s="463">
        <v>0</v>
      </c>
      <c r="AI186" s="464">
        <f t="shared" si="37"/>
        <v>0</v>
      </c>
      <c r="AJ186" s="461"/>
      <c r="AK186" s="462">
        <v>0</v>
      </c>
      <c r="AL186" s="463">
        <v>0</v>
      </c>
      <c r="AM186" s="464">
        <f t="shared" si="38"/>
        <v>0</v>
      </c>
      <c r="AN186" s="461"/>
      <c r="AO186" s="462">
        <v>0</v>
      </c>
      <c r="AP186" s="463">
        <v>0</v>
      </c>
      <c r="AQ186" s="464">
        <f t="shared" si="39"/>
        <v>0</v>
      </c>
      <c r="AR186" s="465">
        <f t="shared" si="42"/>
        <v>0</v>
      </c>
      <c r="AS186" s="464">
        <f t="shared" si="43"/>
        <v>0</v>
      </c>
      <c r="AT186" s="483">
        <v>0</v>
      </c>
      <c r="AU186" s="494">
        <f>[1]Budżet!K178</f>
        <v>0</v>
      </c>
      <c r="AV186" s="490">
        <f>[1]Budżet!K178-[1]Budżet!M178</f>
        <v>0</v>
      </c>
      <c r="AW186" s="490" t="str">
        <f t="shared" si="44"/>
        <v>OK</v>
      </c>
      <c r="AX186" s="491" t="str">
        <f t="shared" si="32"/>
        <v>OK</v>
      </c>
      <c r="AY186" s="491" t="str">
        <f t="shared" si="40"/>
        <v>Wartość wkładu własnego spójna z SOWA EFS</v>
      </c>
      <c r="AZ186" s="493" t="str">
        <f t="shared" si="41"/>
        <v>Wartość ogółem spójna z SOWA EFS</v>
      </c>
      <c r="BA186" s="457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1281</v>
      </c>
      <c r="B187" s="438">
        <f>[1]Budżet!B179</f>
        <v>0</v>
      </c>
      <c r="C187" s="479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1"/>
      <c r="Q187" s="462">
        <v>0</v>
      </c>
      <c r="R187" s="463">
        <v>0</v>
      </c>
      <c r="S187" s="464">
        <f t="shared" si="33"/>
        <v>0</v>
      </c>
      <c r="T187" s="461"/>
      <c r="U187" s="462">
        <v>0</v>
      </c>
      <c r="V187" s="463">
        <v>0</v>
      </c>
      <c r="W187" s="464">
        <f t="shared" si="34"/>
        <v>0</v>
      </c>
      <c r="X187" s="461"/>
      <c r="Y187" s="462">
        <v>0</v>
      </c>
      <c r="Z187" s="463">
        <v>0</v>
      </c>
      <c r="AA187" s="464">
        <f t="shared" si="35"/>
        <v>0</v>
      </c>
      <c r="AB187" s="461"/>
      <c r="AC187" s="462">
        <v>0</v>
      </c>
      <c r="AD187" s="463">
        <v>0</v>
      </c>
      <c r="AE187" s="464">
        <f t="shared" si="36"/>
        <v>0</v>
      </c>
      <c r="AF187" s="461"/>
      <c r="AG187" s="462">
        <v>0</v>
      </c>
      <c r="AH187" s="463">
        <v>0</v>
      </c>
      <c r="AI187" s="464">
        <f t="shared" si="37"/>
        <v>0</v>
      </c>
      <c r="AJ187" s="461"/>
      <c r="AK187" s="462">
        <v>0</v>
      </c>
      <c r="AL187" s="463">
        <v>0</v>
      </c>
      <c r="AM187" s="464">
        <f t="shared" si="38"/>
        <v>0</v>
      </c>
      <c r="AN187" s="461"/>
      <c r="AO187" s="462">
        <v>0</v>
      </c>
      <c r="AP187" s="463">
        <v>0</v>
      </c>
      <c r="AQ187" s="464">
        <f t="shared" si="39"/>
        <v>0</v>
      </c>
      <c r="AR187" s="465">
        <f t="shared" si="42"/>
        <v>0</v>
      </c>
      <c r="AS187" s="464">
        <f t="shared" si="43"/>
        <v>0</v>
      </c>
      <c r="AT187" s="483">
        <v>0</v>
      </c>
      <c r="AU187" s="494">
        <f>[1]Budżet!K179</f>
        <v>0</v>
      </c>
      <c r="AV187" s="490">
        <f>[1]Budżet!K179-[1]Budżet!M179</f>
        <v>0</v>
      </c>
      <c r="AW187" s="490" t="str">
        <f t="shared" si="44"/>
        <v>OK</v>
      </c>
      <c r="AX187" s="491" t="str">
        <f t="shared" si="32"/>
        <v>OK</v>
      </c>
      <c r="AY187" s="491" t="str">
        <f t="shared" si="40"/>
        <v>Wartość wkładu własnego spójna z SOWA EFS</v>
      </c>
      <c r="AZ187" s="493" t="str">
        <f t="shared" si="41"/>
        <v>Wartość ogółem spójna z SOWA EFS</v>
      </c>
      <c r="BA187" s="457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1282</v>
      </c>
      <c r="B188" s="438">
        <f>[1]Budżet!B180</f>
        <v>0</v>
      </c>
      <c r="C188" s="479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1"/>
      <c r="Q188" s="462">
        <v>0</v>
      </c>
      <c r="R188" s="463">
        <v>0</v>
      </c>
      <c r="S188" s="464">
        <f t="shared" si="33"/>
        <v>0</v>
      </c>
      <c r="T188" s="461"/>
      <c r="U188" s="462">
        <v>0</v>
      </c>
      <c r="V188" s="463">
        <v>0</v>
      </c>
      <c r="W188" s="464">
        <f t="shared" si="34"/>
        <v>0</v>
      </c>
      <c r="X188" s="461"/>
      <c r="Y188" s="462">
        <v>0</v>
      </c>
      <c r="Z188" s="463">
        <v>0</v>
      </c>
      <c r="AA188" s="464">
        <f t="shared" si="35"/>
        <v>0</v>
      </c>
      <c r="AB188" s="461"/>
      <c r="AC188" s="462">
        <v>0</v>
      </c>
      <c r="AD188" s="463">
        <v>0</v>
      </c>
      <c r="AE188" s="464">
        <f t="shared" si="36"/>
        <v>0</v>
      </c>
      <c r="AF188" s="461"/>
      <c r="AG188" s="462">
        <v>0</v>
      </c>
      <c r="AH188" s="463">
        <v>0</v>
      </c>
      <c r="AI188" s="464">
        <f t="shared" si="37"/>
        <v>0</v>
      </c>
      <c r="AJ188" s="461"/>
      <c r="AK188" s="462">
        <v>0</v>
      </c>
      <c r="AL188" s="463">
        <v>0</v>
      </c>
      <c r="AM188" s="464">
        <f t="shared" si="38"/>
        <v>0</v>
      </c>
      <c r="AN188" s="461"/>
      <c r="AO188" s="462">
        <v>0</v>
      </c>
      <c r="AP188" s="463">
        <v>0</v>
      </c>
      <c r="AQ188" s="464">
        <f t="shared" si="39"/>
        <v>0</v>
      </c>
      <c r="AR188" s="465">
        <f t="shared" si="42"/>
        <v>0</v>
      </c>
      <c r="AS188" s="464">
        <f t="shared" si="43"/>
        <v>0</v>
      </c>
      <c r="AT188" s="483">
        <v>0</v>
      </c>
      <c r="AU188" s="494">
        <f>[1]Budżet!K180</f>
        <v>0</v>
      </c>
      <c r="AV188" s="490">
        <f>[1]Budżet!K180-[1]Budżet!M180</f>
        <v>0</v>
      </c>
      <c r="AW188" s="490" t="str">
        <f t="shared" si="44"/>
        <v>OK</v>
      </c>
      <c r="AX188" s="491" t="str">
        <f t="shared" si="32"/>
        <v>OK</v>
      </c>
      <c r="AY188" s="491" t="str">
        <f t="shared" si="40"/>
        <v>Wartość wkładu własnego spójna z SOWA EFS</v>
      </c>
      <c r="AZ188" s="493" t="str">
        <f t="shared" si="41"/>
        <v>Wartość ogółem spójna z SOWA EFS</v>
      </c>
      <c r="BA188" s="457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1283</v>
      </c>
      <c r="B189" s="438">
        <f>[1]Budżet!B181</f>
        <v>0</v>
      </c>
      <c r="C189" s="479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1"/>
      <c r="Q189" s="462">
        <v>0</v>
      </c>
      <c r="R189" s="463">
        <v>0</v>
      </c>
      <c r="S189" s="464">
        <f t="shared" si="33"/>
        <v>0</v>
      </c>
      <c r="T189" s="461"/>
      <c r="U189" s="462">
        <v>0</v>
      </c>
      <c r="V189" s="463">
        <v>0</v>
      </c>
      <c r="W189" s="464">
        <f t="shared" si="34"/>
        <v>0</v>
      </c>
      <c r="X189" s="461"/>
      <c r="Y189" s="462">
        <v>0</v>
      </c>
      <c r="Z189" s="463">
        <v>0</v>
      </c>
      <c r="AA189" s="464">
        <f t="shared" si="35"/>
        <v>0</v>
      </c>
      <c r="AB189" s="461"/>
      <c r="AC189" s="462">
        <v>0</v>
      </c>
      <c r="AD189" s="463">
        <v>0</v>
      </c>
      <c r="AE189" s="464">
        <f t="shared" si="36"/>
        <v>0</v>
      </c>
      <c r="AF189" s="461"/>
      <c r="AG189" s="462">
        <v>0</v>
      </c>
      <c r="AH189" s="463">
        <v>0</v>
      </c>
      <c r="AI189" s="464">
        <f t="shared" si="37"/>
        <v>0</v>
      </c>
      <c r="AJ189" s="461"/>
      <c r="AK189" s="462">
        <v>0</v>
      </c>
      <c r="AL189" s="463">
        <v>0</v>
      </c>
      <c r="AM189" s="464">
        <f t="shared" si="38"/>
        <v>0</v>
      </c>
      <c r="AN189" s="461"/>
      <c r="AO189" s="462">
        <v>0</v>
      </c>
      <c r="AP189" s="463">
        <v>0</v>
      </c>
      <c r="AQ189" s="464">
        <f t="shared" si="39"/>
        <v>0</v>
      </c>
      <c r="AR189" s="465">
        <f t="shared" si="42"/>
        <v>0</v>
      </c>
      <c r="AS189" s="464">
        <f t="shared" si="43"/>
        <v>0</v>
      </c>
      <c r="AT189" s="483">
        <v>0</v>
      </c>
      <c r="AU189" s="494">
        <f>[1]Budżet!K181</f>
        <v>0</v>
      </c>
      <c r="AV189" s="490">
        <f>[1]Budżet!K181-[1]Budżet!M181</f>
        <v>0</v>
      </c>
      <c r="AW189" s="490" t="str">
        <f t="shared" si="44"/>
        <v>OK</v>
      </c>
      <c r="AX189" s="491" t="str">
        <f t="shared" si="32"/>
        <v>OK</v>
      </c>
      <c r="AY189" s="491" t="str">
        <f t="shared" si="40"/>
        <v>Wartość wkładu własnego spójna z SOWA EFS</v>
      </c>
      <c r="AZ189" s="493" t="str">
        <f t="shared" si="41"/>
        <v>Wartość ogółem spójna z SOWA EFS</v>
      </c>
      <c r="BA189" s="457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1284</v>
      </c>
      <c r="B190" s="438">
        <f>[1]Budżet!B182</f>
        <v>0</v>
      </c>
      <c r="C190" s="479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1"/>
      <c r="Q190" s="462">
        <v>0</v>
      </c>
      <c r="R190" s="463">
        <v>0</v>
      </c>
      <c r="S190" s="464">
        <f t="shared" si="33"/>
        <v>0</v>
      </c>
      <c r="T190" s="461"/>
      <c r="U190" s="462">
        <v>0</v>
      </c>
      <c r="V190" s="463">
        <v>0</v>
      </c>
      <c r="W190" s="464">
        <f t="shared" si="34"/>
        <v>0</v>
      </c>
      <c r="X190" s="461"/>
      <c r="Y190" s="462">
        <v>0</v>
      </c>
      <c r="Z190" s="463">
        <v>0</v>
      </c>
      <c r="AA190" s="464">
        <f t="shared" si="35"/>
        <v>0</v>
      </c>
      <c r="AB190" s="461"/>
      <c r="AC190" s="462">
        <v>0</v>
      </c>
      <c r="AD190" s="463">
        <v>0</v>
      </c>
      <c r="AE190" s="464">
        <f t="shared" si="36"/>
        <v>0</v>
      </c>
      <c r="AF190" s="461"/>
      <c r="AG190" s="462">
        <v>0</v>
      </c>
      <c r="AH190" s="463">
        <v>0</v>
      </c>
      <c r="AI190" s="464">
        <f t="shared" si="37"/>
        <v>0</v>
      </c>
      <c r="AJ190" s="461"/>
      <c r="AK190" s="462">
        <v>0</v>
      </c>
      <c r="AL190" s="463">
        <v>0</v>
      </c>
      <c r="AM190" s="464">
        <f t="shared" si="38"/>
        <v>0</v>
      </c>
      <c r="AN190" s="461"/>
      <c r="AO190" s="462">
        <v>0</v>
      </c>
      <c r="AP190" s="463">
        <v>0</v>
      </c>
      <c r="AQ190" s="464">
        <f t="shared" si="39"/>
        <v>0</v>
      </c>
      <c r="AR190" s="465">
        <f t="shared" si="42"/>
        <v>0</v>
      </c>
      <c r="AS190" s="464">
        <f t="shared" si="43"/>
        <v>0</v>
      </c>
      <c r="AT190" s="483">
        <v>0</v>
      </c>
      <c r="AU190" s="494">
        <f>[1]Budżet!K182</f>
        <v>0</v>
      </c>
      <c r="AV190" s="490">
        <f>[1]Budżet!K182-[1]Budżet!M182</f>
        <v>0</v>
      </c>
      <c r="AW190" s="490" t="str">
        <f t="shared" si="44"/>
        <v>OK</v>
      </c>
      <c r="AX190" s="491" t="str">
        <f t="shared" si="32"/>
        <v>OK</v>
      </c>
      <c r="AY190" s="491" t="str">
        <f t="shared" si="40"/>
        <v>Wartość wkładu własnego spójna z SOWA EFS</v>
      </c>
      <c r="AZ190" s="493" t="str">
        <f t="shared" si="41"/>
        <v>Wartość ogółem spójna z SOWA EFS</v>
      </c>
      <c r="BA190" s="457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1285</v>
      </c>
      <c r="B191" s="438">
        <f>[1]Budżet!B183</f>
        <v>0</v>
      </c>
      <c r="C191" s="479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1"/>
      <c r="Q191" s="462">
        <v>0</v>
      </c>
      <c r="R191" s="463">
        <v>0</v>
      </c>
      <c r="S191" s="464">
        <f t="shared" si="33"/>
        <v>0</v>
      </c>
      <c r="T191" s="461"/>
      <c r="U191" s="462">
        <v>0</v>
      </c>
      <c r="V191" s="463">
        <v>0</v>
      </c>
      <c r="W191" s="464">
        <f t="shared" si="34"/>
        <v>0</v>
      </c>
      <c r="X191" s="461"/>
      <c r="Y191" s="462">
        <v>0</v>
      </c>
      <c r="Z191" s="463">
        <v>0</v>
      </c>
      <c r="AA191" s="464">
        <f t="shared" si="35"/>
        <v>0</v>
      </c>
      <c r="AB191" s="461"/>
      <c r="AC191" s="462">
        <v>0</v>
      </c>
      <c r="AD191" s="463">
        <v>0</v>
      </c>
      <c r="AE191" s="464">
        <f t="shared" si="36"/>
        <v>0</v>
      </c>
      <c r="AF191" s="461"/>
      <c r="AG191" s="462">
        <v>0</v>
      </c>
      <c r="AH191" s="463">
        <v>0</v>
      </c>
      <c r="AI191" s="464">
        <f t="shared" si="37"/>
        <v>0</v>
      </c>
      <c r="AJ191" s="461"/>
      <c r="AK191" s="462">
        <v>0</v>
      </c>
      <c r="AL191" s="463">
        <v>0</v>
      </c>
      <c r="AM191" s="464">
        <f t="shared" si="38"/>
        <v>0</v>
      </c>
      <c r="AN191" s="461"/>
      <c r="AO191" s="462">
        <v>0</v>
      </c>
      <c r="AP191" s="463">
        <v>0</v>
      </c>
      <c r="AQ191" s="464">
        <f t="shared" si="39"/>
        <v>0</v>
      </c>
      <c r="AR191" s="465">
        <f t="shared" si="42"/>
        <v>0</v>
      </c>
      <c r="AS191" s="464">
        <f t="shared" si="43"/>
        <v>0</v>
      </c>
      <c r="AT191" s="483">
        <v>0</v>
      </c>
      <c r="AU191" s="494">
        <f>[1]Budżet!K183</f>
        <v>0</v>
      </c>
      <c r="AV191" s="490">
        <f>[1]Budżet!K183-[1]Budżet!M183</f>
        <v>0</v>
      </c>
      <c r="AW191" s="490" t="str">
        <f t="shared" si="44"/>
        <v>OK</v>
      </c>
      <c r="AX191" s="491" t="str">
        <f t="shared" si="32"/>
        <v>OK</v>
      </c>
      <c r="AY191" s="491" t="str">
        <f t="shared" si="40"/>
        <v>Wartość wkładu własnego spójna z SOWA EFS</v>
      </c>
      <c r="AZ191" s="493" t="str">
        <f t="shared" si="41"/>
        <v>Wartość ogółem spójna z SOWA EFS</v>
      </c>
      <c r="BA191" s="457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1286</v>
      </c>
      <c r="B192" s="438">
        <f>[1]Budżet!B184</f>
        <v>0</v>
      </c>
      <c r="C192" s="479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1"/>
      <c r="Q192" s="462">
        <v>0</v>
      </c>
      <c r="R192" s="463">
        <v>0</v>
      </c>
      <c r="S192" s="464">
        <f t="shared" si="33"/>
        <v>0</v>
      </c>
      <c r="T192" s="461"/>
      <c r="U192" s="462">
        <v>0</v>
      </c>
      <c r="V192" s="463">
        <v>0</v>
      </c>
      <c r="W192" s="464">
        <f t="shared" si="34"/>
        <v>0</v>
      </c>
      <c r="X192" s="461"/>
      <c r="Y192" s="462">
        <v>0</v>
      </c>
      <c r="Z192" s="463">
        <v>0</v>
      </c>
      <c r="AA192" s="464">
        <f t="shared" si="35"/>
        <v>0</v>
      </c>
      <c r="AB192" s="461"/>
      <c r="AC192" s="462">
        <v>0</v>
      </c>
      <c r="AD192" s="463">
        <v>0</v>
      </c>
      <c r="AE192" s="464">
        <f t="shared" si="36"/>
        <v>0</v>
      </c>
      <c r="AF192" s="461"/>
      <c r="AG192" s="462">
        <v>0</v>
      </c>
      <c r="AH192" s="463">
        <v>0</v>
      </c>
      <c r="AI192" s="464">
        <f t="shared" si="37"/>
        <v>0</v>
      </c>
      <c r="AJ192" s="461"/>
      <c r="AK192" s="462">
        <v>0</v>
      </c>
      <c r="AL192" s="463">
        <v>0</v>
      </c>
      <c r="AM192" s="464">
        <f t="shared" si="38"/>
        <v>0</v>
      </c>
      <c r="AN192" s="461"/>
      <c r="AO192" s="462">
        <v>0</v>
      </c>
      <c r="AP192" s="463">
        <v>0</v>
      </c>
      <c r="AQ192" s="464">
        <f t="shared" si="39"/>
        <v>0</v>
      </c>
      <c r="AR192" s="465">
        <f t="shared" si="42"/>
        <v>0</v>
      </c>
      <c r="AS192" s="464">
        <f t="shared" si="43"/>
        <v>0</v>
      </c>
      <c r="AT192" s="483">
        <v>0</v>
      </c>
      <c r="AU192" s="494">
        <f>[1]Budżet!K184</f>
        <v>0</v>
      </c>
      <c r="AV192" s="490">
        <f>[1]Budżet!K184-[1]Budżet!M184</f>
        <v>0</v>
      </c>
      <c r="AW192" s="490" t="str">
        <f t="shared" si="44"/>
        <v>OK</v>
      </c>
      <c r="AX192" s="491" t="str">
        <f t="shared" si="32"/>
        <v>OK</v>
      </c>
      <c r="AY192" s="491" t="str">
        <f t="shared" si="40"/>
        <v>Wartość wkładu własnego spójna z SOWA EFS</v>
      </c>
      <c r="AZ192" s="493" t="str">
        <f t="shared" si="41"/>
        <v>Wartość ogółem spójna z SOWA EFS</v>
      </c>
      <c r="BA192" s="457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1287</v>
      </c>
      <c r="B193" s="438">
        <f>[1]Budżet!B185</f>
        <v>0</v>
      </c>
      <c r="C193" s="479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1"/>
      <c r="Q193" s="462">
        <v>0</v>
      </c>
      <c r="R193" s="463">
        <v>0</v>
      </c>
      <c r="S193" s="464">
        <f t="shared" si="33"/>
        <v>0</v>
      </c>
      <c r="T193" s="461"/>
      <c r="U193" s="462">
        <v>0</v>
      </c>
      <c r="V193" s="463">
        <v>0</v>
      </c>
      <c r="W193" s="464">
        <f t="shared" si="34"/>
        <v>0</v>
      </c>
      <c r="X193" s="461"/>
      <c r="Y193" s="462">
        <v>0</v>
      </c>
      <c r="Z193" s="463">
        <v>0</v>
      </c>
      <c r="AA193" s="464">
        <f t="shared" si="35"/>
        <v>0</v>
      </c>
      <c r="AB193" s="461"/>
      <c r="AC193" s="462">
        <v>0</v>
      </c>
      <c r="AD193" s="463">
        <v>0</v>
      </c>
      <c r="AE193" s="464">
        <f t="shared" si="36"/>
        <v>0</v>
      </c>
      <c r="AF193" s="461"/>
      <c r="AG193" s="462">
        <v>0</v>
      </c>
      <c r="AH193" s="463">
        <v>0</v>
      </c>
      <c r="AI193" s="464">
        <f t="shared" si="37"/>
        <v>0</v>
      </c>
      <c r="AJ193" s="461"/>
      <c r="AK193" s="462">
        <v>0</v>
      </c>
      <c r="AL193" s="463">
        <v>0</v>
      </c>
      <c r="AM193" s="464">
        <f t="shared" si="38"/>
        <v>0</v>
      </c>
      <c r="AN193" s="461"/>
      <c r="AO193" s="462">
        <v>0</v>
      </c>
      <c r="AP193" s="463">
        <v>0</v>
      </c>
      <c r="AQ193" s="464">
        <f t="shared" si="39"/>
        <v>0</v>
      </c>
      <c r="AR193" s="465">
        <f t="shared" si="42"/>
        <v>0</v>
      </c>
      <c r="AS193" s="464">
        <f t="shared" si="43"/>
        <v>0</v>
      </c>
      <c r="AT193" s="483">
        <v>0</v>
      </c>
      <c r="AU193" s="494">
        <f>[1]Budżet!K185</f>
        <v>0</v>
      </c>
      <c r="AV193" s="490">
        <f>[1]Budżet!K185-[1]Budżet!M185</f>
        <v>0</v>
      </c>
      <c r="AW193" s="490" t="str">
        <f t="shared" si="44"/>
        <v>OK</v>
      </c>
      <c r="AX193" s="491" t="str">
        <f t="shared" si="32"/>
        <v>OK</v>
      </c>
      <c r="AY193" s="491" t="str">
        <f t="shared" si="40"/>
        <v>Wartość wkładu własnego spójna z SOWA EFS</v>
      </c>
      <c r="AZ193" s="493" t="str">
        <f t="shared" si="41"/>
        <v>Wartość ogółem spójna z SOWA EFS</v>
      </c>
      <c r="BA193" s="457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1288</v>
      </c>
      <c r="B194" s="438">
        <f>[1]Budżet!B186</f>
        <v>0</v>
      </c>
      <c r="C194" s="479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1"/>
      <c r="Q194" s="462">
        <v>0</v>
      </c>
      <c r="R194" s="463">
        <v>0</v>
      </c>
      <c r="S194" s="464">
        <f t="shared" si="33"/>
        <v>0</v>
      </c>
      <c r="T194" s="461"/>
      <c r="U194" s="462">
        <v>0</v>
      </c>
      <c r="V194" s="463">
        <v>0</v>
      </c>
      <c r="W194" s="464">
        <f t="shared" si="34"/>
        <v>0</v>
      </c>
      <c r="X194" s="461"/>
      <c r="Y194" s="462">
        <v>0</v>
      </c>
      <c r="Z194" s="463">
        <v>0</v>
      </c>
      <c r="AA194" s="464">
        <f t="shared" si="35"/>
        <v>0</v>
      </c>
      <c r="AB194" s="461"/>
      <c r="AC194" s="462">
        <v>0</v>
      </c>
      <c r="AD194" s="463">
        <v>0</v>
      </c>
      <c r="AE194" s="464">
        <f t="shared" si="36"/>
        <v>0</v>
      </c>
      <c r="AF194" s="461"/>
      <c r="AG194" s="462">
        <v>0</v>
      </c>
      <c r="AH194" s="463">
        <v>0</v>
      </c>
      <c r="AI194" s="464">
        <f t="shared" si="37"/>
        <v>0</v>
      </c>
      <c r="AJ194" s="461"/>
      <c r="AK194" s="462">
        <v>0</v>
      </c>
      <c r="AL194" s="463">
        <v>0</v>
      </c>
      <c r="AM194" s="464">
        <f t="shared" si="38"/>
        <v>0</v>
      </c>
      <c r="AN194" s="461"/>
      <c r="AO194" s="462">
        <v>0</v>
      </c>
      <c r="AP194" s="463">
        <v>0</v>
      </c>
      <c r="AQ194" s="464">
        <f t="shared" si="39"/>
        <v>0</v>
      </c>
      <c r="AR194" s="465">
        <f t="shared" si="42"/>
        <v>0</v>
      </c>
      <c r="AS194" s="464">
        <f t="shared" si="43"/>
        <v>0</v>
      </c>
      <c r="AT194" s="483">
        <v>0</v>
      </c>
      <c r="AU194" s="494">
        <f>[1]Budżet!K186</f>
        <v>0</v>
      </c>
      <c r="AV194" s="490">
        <f>[1]Budżet!K186-[1]Budżet!M186</f>
        <v>0</v>
      </c>
      <c r="AW194" s="490" t="str">
        <f t="shared" si="44"/>
        <v>OK</v>
      </c>
      <c r="AX194" s="491" t="str">
        <f t="shared" si="32"/>
        <v>OK</v>
      </c>
      <c r="AY194" s="491" t="str">
        <f t="shared" si="40"/>
        <v>Wartość wkładu własnego spójna z SOWA EFS</v>
      </c>
      <c r="AZ194" s="493" t="str">
        <f t="shared" si="41"/>
        <v>Wartość ogółem spójna z SOWA EFS</v>
      </c>
      <c r="BA194" s="457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1289</v>
      </c>
      <c r="B195" s="438">
        <f>[1]Budżet!B187</f>
        <v>0</v>
      </c>
      <c r="C195" s="479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1"/>
      <c r="Q195" s="462">
        <v>0</v>
      </c>
      <c r="R195" s="463">
        <v>0</v>
      </c>
      <c r="S195" s="464">
        <f t="shared" si="33"/>
        <v>0</v>
      </c>
      <c r="T195" s="461"/>
      <c r="U195" s="462">
        <v>0</v>
      </c>
      <c r="V195" s="463">
        <v>0</v>
      </c>
      <c r="W195" s="464">
        <f t="shared" si="34"/>
        <v>0</v>
      </c>
      <c r="X195" s="461"/>
      <c r="Y195" s="462">
        <v>0</v>
      </c>
      <c r="Z195" s="463">
        <v>0</v>
      </c>
      <c r="AA195" s="464">
        <f t="shared" si="35"/>
        <v>0</v>
      </c>
      <c r="AB195" s="461"/>
      <c r="AC195" s="462">
        <v>0</v>
      </c>
      <c r="AD195" s="463">
        <v>0</v>
      </c>
      <c r="AE195" s="464">
        <f t="shared" si="36"/>
        <v>0</v>
      </c>
      <c r="AF195" s="461"/>
      <c r="AG195" s="462">
        <v>0</v>
      </c>
      <c r="AH195" s="463">
        <v>0</v>
      </c>
      <c r="AI195" s="464">
        <f t="shared" si="37"/>
        <v>0</v>
      </c>
      <c r="AJ195" s="461"/>
      <c r="AK195" s="462">
        <v>0</v>
      </c>
      <c r="AL195" s="463">
        <v>0</v>
      </c>
      <c r="AM195" s="464">
        <f t="shared" si="38"/>
        <v>0</v>
      </c>
      <c r="AN195" s="461"/>
      <c r="AO195" s="462">
        <v>0</v>
      </c>
      <c r="AP195" s="463">
        <v>0</v>
      </c>
      <c r="AQ195" s="464">
        <f t="shared" si="39"/>
        <v>0</v>
      </c>
      <c r="AR195" s="465">
        <f t="shared" si="42"/>
        <v>0</v>
      </c>
      <c r="AS195" s="464">
        <f t="shared" si="43"/>
        <v>0</v>
      </c>
      <c r="AT195" s="483">
        <v>0</v>
      </c>
      <c r="AU195" s="494">
        <f>[1]Budżet!K187</f>
        <v>0</v>
      </c>
      <c r="AV195" s="490">
        <f>[1]Budżet!K187-[1]Budżet!M187</f>
        <v>0</v>
      </c>
      <c r="AW195" s="490" t="str">
        <f t="shared" si="44"/>
        <v>OK</v>
      </c>
      <c r="AX195" s="491" t="str">
        <f t="shared" si="32"/>
        <v>OK</v>
      </c>
      <c r="AY195" s="491" t="str">
        <f t="shared" si="40"/>
        <v>Wartość wkładu własnego spójna z SOWA EFS</v>
      </c>
      <c r="AZ195" s="493" t="str">
        <f t="shared" si="41"/>
        <v>Wartość ogółem spójna z SOWA EFS</v>
      </c>
      <c r="BA195" s="457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1290</v>
      </c>
      <c r="B196" s="438">
        <f>[1]Budżet!B188</f>
        <v>0</v>
      </c>
      <c r="C196" s="479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1"/>
      <c r="Q196" s="462">
        <v>0</v>
      </c>
      <c r="R196" s="463">
        <v>0</v>
      </c>
      <c r="S196" s="464">
        <f t="shared" si="33"/>
        <v>0</v>
      </c>
      <c r="T196" s="461"/>
      <c r="U196" s="462">
        <v>0</v>
      </c>
      <c r="V196" s="463">
        <v>0</v>
      </c>
      <c r="W196" s="464">
        <f t="shared" si="34"/>
        <v>0</v>
      </c>
      <c r="X196" s="461"/>
      <c r="Y196" s="462">
        <v>0</v>
      </c>
      <c r="Z196" s="463">
        <v>0</v>
      </c>
      <c r="AA196" s="464">
        <f t="shared" si="35"/>
        <v>0</v>
      </c>
      <c r="AB196" s="461"/>
      <c r="AC196" s="462">
        <v>0</v>
      </c>
      <c r="AD196" s="463">
        <v>0</v>
      </c>
      <c r="AE196" s="464">
        <f t="shared" si="36"/>
        <v>0</v>
      </c>
      <c r="AF196" s="461"/>
      <c r="AG196" s="462">
        <v>0</v>
      </c>
      <c r="AH196" s="463">
        <v>0</v>
      </c>
      <c r="AI196" s="464">
        <f t="shared" si="37"/>
        <v>0</v>
      </c>
      <c r="AJ196" s="461"/>
      <c r="AK196" s="462">
        <v>0</v>
      </c>
      <c r="AL196" s="463">
        <v>0</v>
      </c>
      <c r="AM196" s="464">
        <f t="shared" si="38"/>
        <v>0</v>
      </c>
      <c r="AN196" s="461"/>
      <c r="AO196" s="462">
        <v>0</v>
      </c>
      <c r="AP196" s="463">
        <v>0</v>
      </c>
      <c r="AQ196" s="464">
        <f t="shared" si="39"/>
        <v>0</v>
      </c>
      <c r="AR196" s="465">
        <f t="shared" si="42"/>
        <v>0</v>
      </c>
      <c r="AS196" s="464">
        <f t="shared" si="43"/>
        <v>0</v>
      </c>
      <c r="AT196" s="483">
        <v>0</v>
      </c>
      <c r="AU196" s="494">
        <f>[1]Budżet!K188</f>
        <v>0</v>
      </c>
      <c r="AV196" s="490">
        <f>[1]Budżet!K188-[1]Budżet!M188</f>
        <v>0</v>
      </c>
      <c r="AW196" s="490" t="str">
        <f t="shared" si="44"/>
        <v>OK</v>
      </c>
      <c r="AX196" s="491" t="str">
        <f t="shared" si="32"/>
        <v>OK</v>
      </c>
      <c r="AY196" s="491" t="str">
        <f t="shared" si="40"/>
        <v>Wartość wkładu własnego spójna z SOWA EFS</v>
      </c>
      <c r="AZ196" s="493" t="str">
        <f t="shared" si="41"/>
        <v>Wartość ogółem spójna z SOWA EFS</v>
      </c>
      <c r="BA196" s="457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1291</v>
      </c>
      <c r="B197" s="438">
        <f>[1]Budżet!B189</f>
        <v>0</v>
      </c>
      <c r="C197" s="479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1"/>
      <c r="Q197" s="462">
        <v>0</v>
      </c>
      <c r="R197" s="463">
        <v>0</v>
      </c>
      <c r="S197" s="464">
        <f t="shared" si="33"/>
        <v>0</v>
      </c>
      <c r="T197" s="461"/>
      <c r="U197" s="462">
        <v>0</v>
      </c>
      <c r="V197" s="463">
        <v>0</v>
      </c>
      <c r="W197" s="464">
        <f t="shared" si="34"/>
        <v>0</v>
      </c>
      <c r="X197" s="461"/>
      <c r="Y197" s="462">
        <v>0</v>
      </c>
      <c r="Z197" s="463">
        <v>0</v>
      </c>
      <c r="AA197" s="464">
        <f t="shared" si="35"/>
        <v>0</v>
      </c>
      <c r="AB197" s="461"/>
      <c r="AC197" s="462">
        <v>0</v>
      </c>
      <c r="AD197" s="463">
        <v>0</v>
      </c>
      <c r="AE197" s="464">
        <f t="shared" si="36"/>
        <v>0</v>
      </c>
      <c r="AF197" s="461"/>
      <c r="AG197" s="462">
        <v>0</v>
      </c>
      <c r="AH197" s="463">
        <v>0</v>
      </c>
      <c r="AI197" s="464">
        <f t="shared" si="37"/>
        <v>0</v>
      </c>
      <c r="AJ197" s="461"/>
      <c r="AK197" s="462">
        <v>0</v>
      </c>
      <c r="AL197" s="463">
        <v>0</v>
      </c>
      <c r="AM197" s="464">
        <f t="shared" si="38"/>
        <v>0</v>
      </c>
      <c r="AN197" s="461"/>
      <c r="AO197" s="462">
        <v>0</v>
      </c>
      <c r="AP197" s="463">
        <v>0</v>
      </c>
      <c r="AQ197" s="464">
        <f t="shared" si="39"/>
        <v>0</v>
      </c>
      <c r="AR197" s="465">
        <f t="shared" si="42"/>
        <v>0</v>
      </c>
      <c r="AS197" s="464">
        <f t="shared" si="43"/>
        <v>0</v>
      </c>
      <c r="AT197" s="483">
        <v>0</v>
      </c>
      <c r="AU197" s="494">
        <f>[1]Budżet!K189</f>
        <v>0</v>
      </c>
      <c r="AV197" s="490">
        <f>[1]Budżet!K189-[1]Budżet!M189</f>
        <v>0</v>
      </c>
      <c r="AW197" s="490" t="str">
        <f t="shared" si="44"/>
        <v>OK</v>
      </c>
      <c r="AX197" s="491" t="str">
        <f t="shared" si="32"/>
        <v>OK</v>
      </c>
      <c r="AY197" s="491" t="str">
        <f t="shared" si="40"/>
        <v>Wartość wkładu własnego spójna z SOWA EFS</v>
      </c>
      <c r="AZ197" s="493" t="str">
        <f t="shared" si="41"/>
        <v>Wartość ogółem spójna z SOWA EFS</v>
      </c>
      <c r="BA197" s="457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1292</v>
      </c>
      <c r="B198" s="438">
        <f>[1]Budżet!B190</f>
        <v>0</v>
      </c>
      <c r="C198" s="479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1"/>
      <c r="Q198" s="462">
        <v>0</v>
      </c>
      <c r="R198" s="463">
        <v>0</v>
      </c>
      <c r="S198" s="464">
        <f t="shared" si="33"/>
        <v>0</v>
      </c>
      <c r="T198" s="461"/>
      <c r="U198" s="462">
        <v>0</v>
      </c>
      <c r="V198" s="463">
        <v>0</v>
      </c>
      <c r="W198" s="464">
        <f t="shared" si="34"/>
        <v>0</v>
      </c>
      <c r="X198" s="461"/>
      <c r="Y198" s="462">
        <v>0</v>
      </c>
      <c r="Z198" s="463">
        <v>0</v>
      </c>
      <c r="AA198" s="464">
        <f t="shared" si="35"/>
        <v>0</v>
      </c>
      <c r="AB198" s="461"/>
      <c r="AC198" s="462">
        <v>0</v>
      </c>
      <c r="AD198" s="463">
        <v>0</v>
      </c>
      <c r="AE198" s="464">
        <f t="shared" si="36"/>
        <v>0</v>
      </c>
      <c r="AF198" s="461"/>
      <c r="AG198" s="462">
        <v>0</v>
      </c>
      <c r="AH198" s="463">
        <v>0</v>
      </c>
      <c r="AI198" s="464">
        <f t="shared" si="37"/>
        <v>0</v>
      </c>
      <c r="AJ198" s="461"/>
      <c r="AK198" s="462">
        <v>0</v>
      </c>
      <c r="AL198" s="463">
        <v>0</v>
      </c>
      <c r="AM198" s="464">
        <f t="shared" si="38"/>
        <v>0</v>
      </c>
      <c r="AN198" s="461"/>
      <c r="AO198" s="462">
        <v>0</v>
      </c>
      <c r="AP198" s="463">
        <v>0</v>
      </c>
      <c r="AQ198" s="464">
        <f t="shared" si="39"/>
        <v>0</v>
      </c>
      <c r="AR198" s="465">
        <f t="shared" si="42"/>
        <v>0</v>
      </c>
      <c r="AS198" s="464">
        <f t="shared" si="43"/>
        <v>0</v>
      </c>
      <c r="AT198" s="483">
        <v>0</v>
      </c>
      <c r="AU198" s="494">
        <f>[1]Budżet!K190</f>
        <v>0</v>
      </c>
      <c r="AV198" s="490">
        <f>[1]Budżet!K190-[1]Budżet!M190</f>
        <v>0</v>
      </c>
      <c r="AW198" s="490" t="str">
        <f t="shared" si="44"/>
        <v>OK</v>
      </c>
      <c r="AX198" s="491" t="str">
        <f t="shared" si="32"/>
        <v>OK</v>
      </c>
      <c r="AY198" s="491" t="str">
        <f t="shared" si="40"/>
        <v>Wartość wkładu własnego spójna z SOWA EFS</v>
      </c>
      <c r="AZ198" s="493" t="str">
        <f t="shared" si="41"/>
        <v>Wartość ogółem spójna z SOWA EFS</v>
      </c>
      <c r="BA198" s="457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1293</v>
      </c>
      <c r="B199" s="438">
        <f>[1]Budżet!B191</f>
        <v>0</v>
      </c>
      <c r="C199" s="479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1"/>
      <c r="Q199" s="462">
        <v>0</v>
      </c>
      <c r="R199" s="463">
        <v>0</v>
      </c>
      <c r="S199" s="464">
        <f t="shared" si="33"/>
        <v>0</v>
      </c>
      <c r="T199" s="461"/>
      <c r="U199" s="462">
        <v>0</v>
      </c>
      <c r="V199" s="463">
        <v>0</v>
      </c>
      <c r="W199" s="464">
        <f t="shared" si="34"/>
        <v>0</v>
      </c>
      <c r="X199" s="461"/>
      <c r="Y199" s="462">
        <v>0</v>
      </c>
      <c r="Z199" s="463">
        <v>0</v>
      </c>
      <c r="AA199" s="464">
        <f t="shared" si="35"/>
        <v>0</v>
      </c>
      <c r="AB199" s="461"/>
      <c r="AC199" s="462">
        <v>0</v>
      </c>
      <c r="AD199" s="463">
        <v>0</v>
      </c>
      <c r="AE199" s="464">
        <f t="shared" si="36"/>
        <v>0</v>
      </c>
      <c r="AF199" s="461"/>
      <c r="AG199" s="462">
        <v>0</v>
      </c>
      <c r="AH199" s="463">
        <v>0</v>
      </c>
      <c r="AI199" s="464">
        <f t="shared" si="37"/>
        <v>0</v>
      </c>
      <c r="AJ199" s="461"/>
      <c r="AK199" s="462">
        <v>0</v>
      </c>
      <c r="AL199" s="463">
        <v>0</v>
      </c>
      <c r="AM199" s="464">
        <f t="shared" si="38"/>
        <v>0</v>
      </c>
      <c r="AN199" s="461"/>
      <c r="AO199" s="462">
        <v>0</v>
      </c>
      <c r="AP199" s="463">
        <v>0</v>
      </c>
      <c r="AQ199" s="464">
        <f t="shared" si="39"/>
        <v>0</v>
      </c>
      <c r="AR199" s="465">
        <f t="shared" si="42"/>
        <v>0</v>
      </c>
      <c r="AS199" s="464">
        <f t="shared" si="43"/>
        <v>0</v>
      </c>
      <c r="AT199" s="483">
        <v>0</v>
      </c>
      <c r="AU199" s="494">
        <f>[1]Budżet!K191</f>
        <v>0</v>
      </c>
      <c r="AV199" s="490">
        <f>[1]Budżet!K191-[1]Budżet!M191</f>
        <v>0</v>
      </c>
      <c r="AW199" s="490" t="str">
        <f t="shared" si="44"/>
        <v>OK</v>
      </c>
      <c r="AX199" s="491" t="str">
        <f t="shared" si="32"/>
        <v>OK</v>
      </c>
      <c r="AY199" s="491" t="str">
        <f t="shared" si="40"/>
        <v>Wartość wkładu własnego spójna z SOWA EFS</v>
      </c>
      <c r="AZ199" s="493" t="str">
        <f t="shared" si="41"/>
        <v>Wartość ogółem spójna z SOWA EFS</v>
      </c>
      <c r="BA199" s="457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1294</v>
      </c>
      <c r="B200" s="438">
        <f>[1]Budżet!B192</f>
        <v>0</v>
      </c>
      <c r="C200" s="479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1"/>
      <c r="Q200" s="462">
        <v>0</v>
      </c>
      <c r="R200" s="463">
        <v>0</v>
      </c>
      <c r="S200" s="464">
        <f t="shared" si="33"/>
        <v>0</v>
      </c>
      <c r="T200" s="461"/>
      <c r="U200" s="462">
        <v>0</v>
      </c>
      <c r="V200" s="463">
        <v>0</v>
      </c>
      <c r="W200" s="464">
        <f t="shared" si="34"/>
        <v>0</v>
      </c>
      <c r="X200" s="461"/>
      <c r="Y200" s="462">
        <v>0</v>
      </c>
      <c r="Z200" s="463">
        <v>0</v>
      </c>
      <c r="AA200" s="464">
        <f t="shared" si="35"/>
        <v>0</v>
      </c>
      <c r="AB200" s="461"/>
      <c r="AC200" s="462">
        <v>0</v>
      </c>
      <c r="AD200" s="463">
        <v>0</v>
      </c>
      <c r="AE200" s="464">
        <f t="shared" si="36"/>
        <v>0</v>
      </c>
      <c r="AF200" s="461"/>
      <c r="AG200" s="462">
        <v>0</v>
      </c>
      <c r="AH200" s="463">
        <v>0</v>
      </c>
      <c r="AI200" s="464">
        <f t="shared" si="37"/>
        <v>0</v>
      </c>
      <c r="AJ200" s="461"/>
      <c r="AK200" s="462">
        <v>0</v>
      </c>
      <c r="AL200" s="463">
        <v>0</v>
      </c>
      <c r="AM200" s="464">
        <f t="shared" si="38"/>
        <v>0</v>
      </c>
      <c r="AN200" s="461"/>
      <c r="AO200" s="462">
        <v>0</v>
      </c>
      <c r="AP200" s="463">
        <v>0</v>
      </c>
      <c r="AQ200" s="464">
        <f t="shared" si="39"/>
        <v>0</v>
      </c>
      <c r="AR200" s="465">
        <f t="shared" si="42"/>
        <v>0</v>
      </c>
      <c r="AS200" s="464">
        <f t="shared" si="43"/>
        <v>0</v>
      </c>
      <c r="AT200" s="483">
        <v>0</v>
      </c>
      <c r="AU200" s="494">
        <f>[1]Budżet!K192</f>
        <v>0</v>
      </c>
      <c r="AV200" s="490">
        <f>[1]Budżet!K192-[1]Budżet!M192</f>
        <v>0</v>
      </c>
      <c r="AW200" s="490" t="str">
        <f t="shared" si="44"/>
        <v>OK</v>
      </c>
      <c r="AX200" s="491" t="str">
        <f t="shared" si="32"/>
        <v>OK</v>
      </c>
      <c r="AY200" s="491" t="str">
        <f t="shared" si="40"/>
        <v>Wartość wkładu własnego spójna z SOWA EFS</v>
      </c>
      <c r="AZ200" s="493" t="str">
        <f t="shared" si="41"/>
        <v>Wartość ogółem spójna z SOWA EFS</v>
      </c>
      <c r="BA200" s="457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1295</v>
      </c>
      <c r="B201" s="438">
        <f>[1]Budżet!B193</f>
        <v>0</v>
      </c>
      <c r="C201" s="479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1"/>
      <c r="Q201" s="462">
        <v>0</v>
      </c>
      <c r="R201" s="463">
        <v>0</v>
      </c>
      <c r="S201" s="464">
        <f t="shared" si="33"/>
        <v>0</v>
      </c>
      <c r="T201" s="461"/>
      <c r="U201" s="462">
        <v>0</v>
      </c>
      <c r="V201" s="463">
        <v>0</v>
      </c>
      <c r="W201" s="464">
        <f t="shared" si="34"/>
        <v>0</v>
      </c>
      <c r="X201" s="461"/>
      <c r="Y201" s="462">
        <v>0</v>
      </c>
      <c r="Z201" s="463">
        <v>0</v>
      </c>
      <c r="AA201" s="464">
        <f t="shared" si="35"/>
        <v>0</v>
      </c>
      <c r="AB201" s="461"/>
      <c r="AC201" s="462">
        <v>0</v>
      </c>
      <c r="AD201" s="463">
        <v>0</v>
      </c>
      <c r="AE201" s="464">
        <f t="shared" si="36"/>
        <v>0</v>
      </c>
      <c r="AF201" s="461"/>
      <c r="AG201" s="462">
        <v>0</v>
      </c>
      <c r="AH201" s="463">
        <v>0</v>
      </c>
      <c r="AI201" s="464">
        <f t="shared" si="37"/>
        <v>0</v>
      </c>
      <c r="AJ201" s="461"/>
      <c r="AK201" s="462">
        <v>0</v>
      </c>
      <c r="AL201" s="463">
        <v>0</v>
      </c>
      <c r="AM201" s="464">
        <f t="shared" si="38"/>
        <v>0</v>
      </c>
      <c r="AN201" s="461"/>
      <c r="AO201" s="462">
        <v>0</v>
      </c>
      <c r="AP201" s="463">
        <v>0</v>
      </c>
      <c r="AQ201" s="464">
        <f t="shared" si="39"/>
        <v>0</v>
      </c>
      <c r="AR201" s="465">
        <f t="shared" si="42"/>
        <v>0</v>
      </c>
      <c r="AS201" s="464">
        <f t="shared" si="43"/>
        <v>0</v>
      </c>
      <c r="AT201" s="483">
        <v>0</v>
      </c>
      <c r="AU201" s="494">
        <f>[1]Budżet!K193</f>
        <v>0</v>
      </c>
      <c r="AV201" s="490">
        <f>[1]Budżet!K193-[1]Budżet!M193</f>
        <v>0</v>
      </c>
      <c r="AW201" s="490" t="str">
        <f t="shared" si="44"/>
        <v>OK</v>
      </c>
      <c r="AX201" s="491" t="str">
        <f t="shared" ref="AX201:AX264" si="45">IF(AS201=AU201,"OK","ŹLE")</f>
        <v>OK</v>
      </c>
      <c r="AY201" s="491" t="str">
        <f t="shared" si="40"/>
        <v>Wartość wkładu własnego spójna z SOWA EFS</v>
      </c>
      <c r="AZ201" s="493" t="str">
        <f t="shared" si="41"/>
        <v>Wartość ogółem spójna z SOWA EFS</v>
      </c>
      <c r="BA201" s="457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1296</v>
      </c>
      <c r="B202" s="438">
        <f>[1]Budżet!B194</f>
        <v>0</v>
      </c>
      <c r="C202" s="479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1"/>
      <c r="Q202" s="462">
        <v>0</v>
      </c>
      <c r="R202" s="463">
        <v>0</v>
      </c>
      <c r="S202" s="464">
        <f t="shared" ref="S202:S265" si="46">ROUND(R202*Q202,2)</f>
        <v>0</v>
      </c>
      <c r="T202" s="461"/>
      <c r="U202" s="462">
        <v>0</v>
      </c>
      <c r="V202" s="463">
        <v>0</v>
      </c>
      <c r="W202" s="464">
        <f t="shared" ref="W202:W265" si="47">ROUND(V202*U202,2)</f>
        <v>0</v>
      </c>
      <c r="X202" s="461"/>
      <c r="Y202" s="462">
        <v>0</v>
      </c>
      <c r="Z202" s="463">
        <v>0</v>
      </c>
      <c r="AA202" s="464">
        <f t="shared" ref="AA202:AA265" si="48">ROUND(Z202*Y202,2)</f>
        <v>0</v>
      </c>
      <c r="AB202" s="461"/>
      <c r="AC202" s="462">
        <v>0</v>
      </c>
      <c r="AD202" s="463">
        <v>0</v>
      </c>
      <c r="AE202" s="464">
        <f t="shared" ref="AE202:AE265" si="49">ROUND(AD202*AC202,2)</f>
        <v>0</v>
      </c>
      <c r="AF202" s="461"/>
      <c r="AG202" s="462">
        <v>0</v>
      </c>
      <c r="AH202" s="463">
        <v>0</v>
      </c>
      <c r="AI202" s="464">
        <f t="shared" ref="AI202:AI265" si="50">ROUND(AH202*AG202,2)</f>
        <v>0</v>
      </c>
      <c r="AJ202" s="461"/>
      <c r="AK202" s="462">
        <v>0</v>
      </c>
      <c r="AL202" s="463">
        <v>0</v>
      </c>
      <c r="AM202" s="464">
        <f t="shared" ref="AM202:AM265" si="51">ROUND(AL202*AK202,2)</f>
        <v>0</v>
      </c>
      <c r="AN202" s="461"/>
      <c r="AO202" s="462">
        <v>0</v>
      </c>
      <c r="AP202" s="463">
        <v>0</v>
      </c>
      <c r="AQ202" s="464">
        <f t="shared" ref="AQ202:AQ265" si="52">ROUND(AP202*AO202,2)</f>
        <v>0</v>
      </c>
      <c r="AR202" s="465">
        <f t="shared" si="42"/>
        <v>0</v>
      </c>
      <c r="AS202" s="464">
        <f t="shared" si="43"/>
        <v>0</v>
      </c>
      <c r="AT202" s="483">
        <v>0</v>
      </c>
      <c r="AU202" s="494">
        <f>[1]Budżet!K194</f>
        <v>0</v>
      </c>
      <c r="AV202" s="490">
        <f>[1]Budżet!K194-[1]Budżet!M194</f>
        <v>0</v>
      </c>
      <c r="AW202" s="490" t="str">
        <f t="shared" si="44"/>
        <v>OK</v>
      </c>
      <c r="AX202" s="491" t="str">
        <f t="shared" si="45"/>
        <v>OK</v>
      </c>
      <c r="AY202" s="491" t="str">
        <f t="shared" ref="AY202:AY265" si="53">IF(AW202="ŹLE",IF(AT202&lt;&gt;AV202,AT202-AV202),IF(AW202="ok","Wartość wkładu własnego spójna z SOWA EFS"))</f>
        <v>Wartość wkładu własnego spójna z SOWA EFS</v>
      </c>
      <c r="AZ202" s="493" t="str">
        <f t="shared" ref="AZ202:AZ265" si="54">IF(AX202="ŹLE",IF(AS202&lt;&gt;AU202,AS202-AU202),IF(AX202="ok","Wartość ogółem spójna z SOWA EFS"))</f>
        <v>Wartość ogółem spójna z SOWA EFS</v>
      </c>
      <c r="BA202" s="457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1297</v>
      </c>
      <c r="B203" s="438">
        <f>[1]Budżet!B195</f>
        <v>0</v>
      </c>
      <c r="C203" s="479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1"/>
      <c r="Q203" s="462">
        <v>0</v>
      </c>
      <c r="R203" s="463">
        <v>0</v>
      </c>
      <c r="S203" s="464">
        <f t="shared" si="46"/>
        <v>0</v>
      </c>
      <c r="T203" s="461"/>
      <c r="U203" s="462">
        <v>0</v>
      </c>
      <c r="V203" s="463">
        <v>0</v>
      </c>
      <c r="W203" s="464">
        <f t="shared" si="47"/>
        <v>0</v>
      </c>
      <c r="X203" s="461"/>
      <c r="Y203" s="462">
        <v>0</v>
      </c>
      <c r="Z203" s="463">
        <v>0</v>
      </c>
      <c r="AA203" s="464">
        <f t="shared" si="48"/>
        <v>0</v>
      </c>
      <c r="AB203" s="461"/>
      <c r="AC203" s="462">
        <v>0</v>
      </c>
      <c r="AD203" s="463">
        <v>0</v>
      </c>
      <c r="AE203" s="464">
        <f t="shared" si="49"/>
        <v>0</v>
      </c>
      <c r="AF203" s="461"/>
      <c r="AG203" s="462">
        <v>0</v>
      </c>
      <c r="AH203" s="463">
        <v>0</v>
      </c>
      <c r="AI203" s="464">
        <f t="shared" si="50"/>
        <v>0</v>
      </c>
      <c r="AJ203" s="461"/>
      <c r="AK203" s="462">
        <v>0</v>
      </c>
      <c r="AL203" s="463">
        <v>0</v>
      </c>
      <c r="AM203" s="464">
        <f t="shared" si="51"/>
        <v>0</v>
      </c>
      <c r="AN203" s="461"/>
      <c r="AO203" s="462">
        <v>0</v>
      </c>
      <c r="AP203" s="463">
        <v>0</v>
      </c>
      <c r="AQ203" s="464">
        <f t="shared" si="52"/>
        <v>0</v>
      </c>
      <c r="AR203" s="465">
        <f t="shared" ref="AR203:AR266" si="55">AO203+AK203+AG203+AC203+Y203+Q203+U203</f>
        <v>0</v>
      </c>
      <c r="AS203" s="464">
        <f t="shared" ref="AS203:AS266" si="56">AQ203+AM203+AI203+AE203+AA203+W203+S203</f>
        <v>0</v>
      </c>
      <c r="AT203" s="483">
        <v>0</v>
      </c>
      <c r="AU203" s="494">
        <f>[1]Budżet!K195</f>
        <v>0</v>
      </c>
      <c r="AV203" s="490">
        <f>[1]Budżet!K195-[1]Budżet!M195</f>
        <v>0</v>
      </c>
      <c r="AW203" s="490" t="str">
        <f t="shared" ref="AW203:AW266" si="57">IF(AT203=AV203,"OK","ŹLE")</f>
        <v>OK</v>
      </c>
      <c r="AX203" s="491" t="str">
        <f t="shared" si="45"/>
        <v>OK</v>
      </c>
      <c r="AY203" s="491" t="str">
        <f t="shared" si="53"/>
        <v>Wartość wkładu własnego spójna z SOWA EFS</v>
      </c>
      <c r="AZ203" s="493" t="str">
        <f t="shared" si="54"/>
        <v>Wartość ogółem spójna z SOWA EFS</v>
      </c>
      <c r="BA203" s="457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1298</v>
      </c>
      <c r="B204" s="438">
        <f>[1]Budżet!B196</f>
        <v>0</v>
      </c>
      <c r="C204" s="479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1"/>
      <c r="Q204" s="462">
        <v>0</v>
      </c>
      <c r="R204" s="463">
        <v>0</v>
      </c>
      <c r="S204" s="464">
        <f t="shared" si="46"/>
        <v>0</v>
      </c>
      <c r="T204" s="461"/>
      <c r="U204" s="462">
        <v>0</v>
      </c>
      <c r="V204" s="463">
        <v>0</v>
      </c>
      <c r="W204" s="464">
        <f t="shared" si="47"/>
        <v>0</v>
      </c>
      <c r="X204" s="461"/>
      <c r="Y204" s="462">
        <v>0</v>
      </c>
      <c r="Z204" s="463">
        <v>0</v>
      </c>
      <c r="AA204" s="464">
        <f t="shared" si="48"/>
        <v>0</v>
      </c>
      <c r="AB204" s="461"/>
      <c r="AC204" s="462">
        <v>0</v>
      </c>
      <c r="AD204" s="463">
        <v>0</v>
      </c>
      <c r="AE204" s="464">
        <f t="shared" si="49"/>
        <v>0</v>
      </c>
      <c r="AF204" s="461"/>
      <c r="AG204" s="462">
        <v>0</v>
      </c>
      <c r="AH204" s="463">
        <v>0</v>
      </c>
      <c r="AI204" s="464">
        <f t="shared" si="50"/>
        <v>0</v>
      </c>
      <c r="AJ204" s="461"/>
      <c r="AK204" s="462">
        <v>0</v>
      </c>
      <c r="AL204" s="463">
        <v>0</v>
      </c>
      <c r="AM204" s="464">
        <f t="shared" si="51"/>
        <v>0</v>
      </c>
      <c r="AN204" s="461"/>
      <c r="AO204" s="462">
        <v>0</v>
      </c>
      <c r="AP204" s="463">
        <v>0</v>
      </c>
      <c r="AQ204" s="464">
        <f t="shared" si="52"/>
        <v>0</v>
      </c>
      <c r="AR204" s="465">
        <f t="shared" si="55"/>
        <v>0</v>
      </c>
      <c r="AS204" s="464">
        <f t="shared" si="56"/>
        <v>0</v>
      </c>
      <c r="AT204" s="483">
        <v>0</v>
      </c>
      <c r="AU204" s="494">
        <f>[1]Budżet!K196</f>
        <v>0</v>
      </c>
      <c r="AV204" s="490">
        <f>[1]Budżet!K196-[1]Budżet!M196</f>
        <v>0</v>
      </c>
      <c r="AW204" s="490" t="str">
        <f t="shared" si="57"/>
        <v>OK</v>
      </c>
      <c r="AX204" s="491" t="str">
        <f t="shared" si="45"/>
        <v>OK</v>
      </c>
      <c r="AY204" s="491" t="str">
        <f t="shared" si="53"/>
        <v>Wartość wkładu własnego spójna z SOWA EFS</v>
      </c>
      <c r="AZ204" s="493" t="str">
        <f t="shared" si="54"/>
        <v>Wartość ogółem spójna z SOWA EFS</v>
      </c>
      <c r="BA204" s="457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1299</v>
      </c>
      <c r="B205" s="438">
        <f>[1]Budżet!B197</f>
        <v>0</v>
      </c>
      <c r="C205" s="479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1"/>
      <c r="Q205" s="462">
        <v>0</v>
      </c>
      <c r="R205" s="463">
        <v>0</v>
      </c>
      <c r="S205" s="464">
        <f t="shared" si="46"/>
        <v>0</v>
      </c>
      <c r="T205" s="461"/>
      <c r="U205" s="462">
        <v>0</v>
      </c>
      <c r="V205" s="463">
        <v>0</v>
      </c>
      <c r="W205" s="464">
        <f t="shared" si="47"/>
        <v>0</v>
      </c>
      <c r="X205" s="461"/>
      <c r="Y205" s="462">
        <v>0</v>
      </c>
      <c r="Z205" s="463">
        <v>0</v>
      </c>
      <c r="AA205" s="464">
        <f t="shared" si="48"/>
        <v>0</v>
      </c>
      <c r="AB205" s="461"/>
      <c r="AC205" s="462">
        <v>0</v>
      </c>
      <c r="AD205" s="463">
        <v>0</v>
      </c>
      <c r="AE205" s="464">
        <f t="shared" si="49"/>
        <v>0</v>
      </c>
      <c r="AF205" s="461"/>
      <c r="AG205" s="462">
        <v>0</v>
      </c>
      <c r="AH205" s="463">
        <v>0</v>
      </c>
      <c r="AI205" s="464">
        <f t="shared" si="50"/>
        <v>0</v>
      </c>
      <c r="AJ205" s="461"/>
      <c r="AK205" s="462">
        <v>0</v>
      </c>
      <c r="AL205" s="463">
        <v>0</v>
      </c>
      <c r="AM205" s="464">
        <f t="shared" si="51"/>
        <v>0</v>
      </c>
      <c r="AN205" s="461"/>
      <c r="AO205" s="462">
        <v>0</v>
      </c>
      <c r="AP205" s="463">
        <v>0</v>
      </c>
      <c r="AQ205" s="464">
        <f t="shared" si="52"/>
        <v>0</v>
      </c>
      <c r="AR205" s="465">
        <f t="shared" si="55"/>
        <v>0</v>
      </c>
      <c r="AS205" s="464">
        <f t="shared" si="56"/>
        <v>0</v>
      </c>
      <c r="AT205" s="483">
        <v>0</v>
      </c>
      <c r="AU205" s="494">
        <f>[1]Budżet!K197</f>
        <v>0</v>
      </c>
      <c r="AV205" s="490">
        <f>[1]Budżet!K197-[1]Budżet!M197</f>
        <v>0</v>
      </c>
      <c r="AW205" s="490" t="str">
        <f t="shared" si="57"/>
        <v>OK</v>
      </c>
      <c r="AX205" s="491" t="str">
        <f t="shared" si="45"/>
        <v>OK</v>
      </c>
      <c r="AY205" s="491" t="str">
        <f t="shared" si="53"/>
        <v>Wartość wkładu własnego spójna z SOWA EFS</v>
      </c>
      <c r="AZ205" s="493" t="str">
        <f t="shared" si="54"/>
        <v>Wartość ogółem spójna z SOWA EFS</v>
      </c>
      <c r="BA205" s="457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1300</v>
      </c>
      <c r="B206" s="438">
        <f>[1]Budżet!B198</f>
        <v>0</v>
      </c>
      <c r="C206" s="479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1"/>
      <c r="Q206" s="462">
        <v>0</v>
      </c>
      <c r="R206" s="463">
        <v>0</v>
      </c>
      <c r="S206" s="464">
        <f t="shared" si="46"/>
        <v>0</v>
      </c>
      <c r="T206" s="461"/>
      <c r="U206" s="462">
        <v>0</v>
      </c>
      <c r="V206" s="463">
        <v>0</v>
      </c>
      <c r="W206" s="464">
        <f t="shared" si="47"/>
        <v>0</v>
      </c>
      <c r="X206" s="461"/>
      <c r="Y206" s="462">
        <v>0</v>
      </c>
      <c r="Z206" s="463">
        <v>0</v>
      </c>
      <c r="AA206" s="464">
        <f t="shared" si="48"/>
        <v>0</v>
      </c>
      <c r="AB206" s="461"/>
      <c r="AC206" s="462">
        <v>0</v>
      </c>
      <c r="AD206" s="463">
        <v>0</v>
      </c>
      <c r="AE206" s="464">
        <f t="shared" si="49"/>
        <v>0</v>
      </c>
      <c r="AF206" s="461"/>
      <c r="AG206" s="462">
        <v>0</v>
      </c>
      <c r="AH206" s="463">
        <v>0</v>
      </c>
      <c r="AI206" s="464">
        <f t="shared" si="50"/>
        <v>0</v>
      </c>
      <c r="AJ206" s="461"/>
      <c r="AK206" s="462">
        <v>0</v>
      </c>
      <c r="AL206" s="463">
        <v>0</v>
      </c>
      <c r="AM206" s="464">
        <f t="shared" si="51"/>
        <v>0</v>
      </c>
      <c r="AN206" s="461"/>
      <c r="AO206" s="462">
        <v>0</v>
      </c>
      <c r="AP206" s="463">
        <v>0</v>
      </c>
      <c r="AQ206" s="464">
        <f t="shared" si="52"/>
        <v>0</v>
      </c>
      <c r="AR206" s="465">
        <f t="shared" si="55"/>
        <v>0</v>
      </c>
      <c r="AS206" s="464">
        <f t="shared" si="56"/>
        <v>0</v>
      </c>
      <c r="AT206" s="483">
        <v>0</v>
      </c>
      <c r="AU206" s="494">
        <f>[1]Budżet!K198</f>
        <v>0</v>
      </c>
      <c r="AV206" s="490">
        <f>[1]Budżet!K198-[1]Budżet!M198</f>
        <v>0</v>
      </c>
      <c r="AW206" s="490" t="str">
        <f t="shared" si="57"/>
        <v>OK</v>
      </c>
      <c r="AX206" s="491" t="str">
        <f t="shared" si="45"/>
        <v>OK</v>
      </c>
      <c r="AY206" s="491" t="str">
        <f t="shared" si="53"/>
        <v>Wartość wkładu własnego spójna z SOWA EFS</v>
      </c>
      <c r="AZ206" s="493" t="str">
        <f t="shared" si="54"/>
        <v>Wartość ogółem spójna z SOWA EFS</v>
      </c>
      <c r="BA206" s="457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1301</v>
      </c>
      <c r="B207" s="438">
        <f>[1]Budżet!B199</f>
        <v>0</v>
      </c>
      <c r="C207" s="479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1"/>
      <c r="Q207" s="462">
        <v>0</v>
      </c>
      <c r="R207" s="463">
        <v>0</v>
      </c>
      <c r="S207" s="464">
        <f t="shared" si="46"/>
        <v>0</v>
      </c>
      <c r="T207" s="461"/>
      <c r="U207" s="462">
        <v>0</v>
      </c>
      <c r="V207" s="463">
        <v>0</v>
      </c>
      <c r="W207" s="464">
        <f t="shared" si="47"/>
        <v>0</v>
      </c>
      <c r="X207" s="461"/>
      <c r="Y207" s="462">
        <v>0</v>
      </c>
      <c r="Z207" s="463">
        <v>0</v>
      </c>
      <c r="AA207" s="464">
        <f t="shared" si="48"/>
        <v>0</v>
      </c>
      <c r="AB207" s="461"/>
      <c r="AC207" s="462">
        <v>0</v>
      </c>
      <c r="AD207" s="463">
        <v>0</v>
      </c>
      <c r="AE207" s="464">
        <f t="shared" si="49"/>
        <v>0</v>
      </c>
      <c r="AF207" s="461"/>
      <c r="AG207" s="462">
        <v>0</v>
      </c>
      <c r="AH207" s="463">
        <v>0</v>
      </c>
      <c r="AI207" s="464">
        <f t="shared" si="50"/>
        <v>0</v>
      </c>
      <c r="AJ207" s="461"/>
      <c r="AK207" s="462">
        <v>0</v>
      </c>
      <c r="AL207" s="463">
        <v>0</v>
      </c>
      <c r="AM207" s="464">
        <f t="shared" si="51"/>
        <v>0</v>
      </c>
      <c r="AN207" s="461"/>
      <c r="AO207" s="462">
        <v>0</v>
      </c>
      <c r="AP207" s="463">
        <v>0</v>
      </c>
      <c r="AQ207" s="464">
        <f t="shared" si="52"/>
        <v>0</v>
      </c>
      <c r="AR207" s="465">
        <f t="shared" si="55"/>
        <v>0</v>
      </c>
      <c r="AS207" s="464">
        <f t="shared" si="56"/>
        <v>0</v>
      </c>
      <c r="AT207" s="483">
        <v>0</v>
      </c>
      <c r="AU207" s="494">
        <f>[1]Budżet!K199</f>
        <v>0</v>
      </c>
      <c r="AV207" s="490">
        <f>[1]Budżet!K199-[1]Budżet!M199</f>
        <v>0</v>
      </c>
      <c r="AW207" s="490" t="str">
        <f t="shared" si="57"/>
        <v>OK</v>
      </c>
      <c r="AX207" s="491" t="str">
        <f t="shared" si="45"/>
        <v>OK</v>
      </c>
      <c r="AY207" s="491" t="str">
        <f t="shared" si="53"/>
        <v>Wartość wkładu własnego spójna z SOWA EFS</v>
      </c>
      <c r="AZ207" s="493" t="str">
        <f t="shared" si="54"/>
        <v>Wartość ogółem spójna z SOWA EFS</v>
      </c>
      <c r="BA207" s="457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1302</v>
      </c>
      <c r="B208" s="438">
        <f>[1]Budżet!B200</f>
        <v>0</v>
      </c>
      <c r="C208" s="479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1"/>
      <c r="Q208" s="462">
        <v>0</v>
      </c>
      <c r="R208" s="463">
        <v>0</v>
      </c>
      <c r="S208" s="464">
        <f t="shared" si="46"/>
        <v>0</v>
      </c>
      <c r="T208" s="461"/>
      <c r="U208" s="462">
        <v>0</v>
      </c>
      <c r="V208" s="463">
        <v>0</v>
      </c>
      <c r="W208" s="464">
        <f t="shared" si="47"/>
        <v>0</v>
      </c>
      <c r="X208" s="461"/>
      <c r="Y208" s="462">
        <v>0</v>
      </c>
      <c r="Z208" s="463">
        <v>0</v>
      </c>
      <c r="AA208" s="464">
        <f t="shared" si="48"/>
        <v>0</v>
      </c>
      <c r="AB208" s="461"/>
      <c r="AC208" s="462">
        <v>0</v>
      </c>
      <c r="AD208" s="463">
        <v>0</v>
      </c>
      <c r="AE208" s="464">
        <f t="shared" si="49"/>
        <v>0</v>
      </c>
      <c r="AF208" s="461"/>
      <c r="AG208" s="462">
        <v>0</v>
      </c>
      <c r="AH208" s="463">
        <v>0</v>
      </c>
      <c r="AI208" s="464">
        <f t="shared" si="50"/>
        <v>0</v>
      </c>
      <c r="AJ208" s="461"/>
      <c r="AK208" s="462">
        <v>0</v>
      </c>
      <c r="AL208" s="463">
        <v>0</v>
      </c>
      <c r="AM208" s="464">
        <f t="shared" si="51"/>
        <v>0</v>
      </c>
      <c r="AN208" s="461"/>
      <c r="AO208" s="462">
        <v>0</v>
      </c>
      <c r="AP208" s="463">
        <v>0</v>
      </c>
      <c r="AQ208" s="464">
        <f t="shared" si="52"/>
        <v>0</v>
      </c>
      <c r="AR208" s="465">
        <f t="shared" si="55"/>
        <v>0</v>
      </c>
      <c r="AS208" s="464">
        <f t="shared" si="56"/>
        <v>0</v>
      </c>
      <c r="AT208" s="483">
        <v>0</v>
      </c>
      <c r="AU208" s="494">
        <f>[1]Budżet!K200</f>
        <v>0</v>
      </c>
      <c r="AV208" s="490">
        <f>[1]Budżet!K200-[1]Budżet!M200</f>
        <v>0</v>
      </c>
      <c r="AW208" s="490" t="str">
        <f t="shared" si="57"/>
        <v>OK</v>
      </c>
      <c r="AX208" s="491" t="str">
        <f t="shared" si="45"/>
        <v>OK</v>
      </c>
      <c r="AY208" s="491" t="str">
        <f t="shared" si="53"/>
        <v>Wartość wkładu własnego spójna z SOWA EFS</v>
      </c>
      <c r="AZ208" s="493" t="str">
        <f t="shared" si="54"/>
        <v>Wartość ogółem spójna z SOWA EFS</v>
      </c>
      <c r="BA208" s="457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1303</v>
      </c>
      <c r="B209" s="438">
        <f>[1]Budżet!B201</f>
        <v>0</v>
      </c>
      <c r="C209" s="479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1"/>
      <c r="Q209" s="462">
        <v>0</v>
      </c>
      <c r="R209" s="463">
        <v>0</v>
      </c>
      <c r="S209" s="464">
        <f t="shared" si="46"/>
        <v>0</v>
      </c>
      <c r="T209" s="461"/>
      <c r="U209" s="462">
        <v>0</v>
      </c>
      <c r="V209" s="463">
        <v>0</v>
      </c>
      <c r="W209" s="464">
        <f t="shared" si="47"/>
        <v>0</v>
      </c>
      <c r="X209" s="461"/>
      <c r="Y209" s="462">
        <v>0</v>
      </c>
      <c r="Z209" s="463">
        <v>0</v>
      </c>
      <c r="AA209" s="464">
        <f t="shared" si="48"/>
        <v>0</v>
      </c>
      <c r="AB209" s="461"/>
      <c r="AC209" s="462">
        <v>0</v>
      </c>
      <c r="AD209" s="463">
        <v>0</v>
      </c>
      <c r="AE209" s="464">
        <f t="shared" si="49"/>
        <v>0</v>
      </c>
      <c r="AF209" s="461"/>
      <c r="AG209" s="462">
        <v>0</v>
      </c>
      <c r="AH209" s="463">
        <v>0</v>
      </c>
      <c r="AI209" s="464">
        <f t="shared" si="50"/>
        <v>0</v>
      </c>
      <c r="AJ209" s="461"/>
      <c r="AK209" s="462">
        <v>0</v>
      </c>
      <c r="AL209" s="463">
        <v>0</v>
      </c>
      <c r="AM209" s="464">
        <f t="shared" si="51"/>
        <v>0</v>
      </c>
      <c r="AN209" s="461"/>
      <c r="AO209" s="462">
        <v>0</v>
      </c>
      <c r="AP209" s="463">
        <v>0</v>
      </c>
      <c r="AQ209" s="464">
        <f t="shared" si="52"/>
        <v>0</v>
      </c>
      <c r="AR209" s="465">
        <f t="shared" si="55"/>
        <v>0</v>
      </c>
      <c r="AS209" s="464">
        <f t="shared" si="56"/>
        <v>0</v>
      </c>
      <c r="AT209" s="483">
        <v>0</v>
      </c>
      <c r="AU209" s="494">
        <f>[1]Budżet!K201</f>
        <v>0</v>
      </c>
      <c r="AV209" s="490">
        <f>[1]Budżet!K201-[1]Budżet!M201</f>
        <v>0</v>
      </c>
      <c r="AW209" s="490" t="str">
        <f t="shared" si="57"/>
        <v>OK</v>
      </c>
      <c r="AX209" s="491" t="str">
        <f t="shared" si="45"/>
        <v>OK</v>
      </c>
      <c r="AY209" s="491" t="str">
        <f t="shared" si="53"/>
        <v>Wartość wkładu własnego spójna z SOWA EFS</v>
      </c>
      <c r="AZ209" s="493" t="str">
        <f t="shared" si="54"/>
        <v>Wartość ogółem spójna z SOWA EFS</v>
      </c>
      <c r="BA209" s="457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1304</v>
      </c>
      <c r="B210" s="438">
        <f>[1]Budżet!B202</f>
        <v>0</v>
      </c>
      <c r="C210" s="479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1"/>
      <c r="Q210" s="462">
        <v>0</v>
      </c>
      <c r="R210" s="463">
        <v>0</v>
      </c>
      <c r="S210" s="464">
        <f t="shared" si="46"/>
        <v>0</v>
      </c>
      <c r="T210" s="461"/>
      <c r="U210" s="462">
        <v>0</v>
      </c>
      <c r="V210" s="463">
        <v>0</v>
      </c>
      <c r="W210" s="464">
        <f t="shared" si="47"/>
        <v>0</v>
      </c>
      <c r="X210" s="461"/>
      <c r="Y210" s="462">
        <v>0</v>
      </c>
      <c r="Z210" s="463">
        <v>0</v>
      </c>
      <c r="AA210" s="464">
        <f t="shared" si="48"/>
        <v>0</v>
      </c>
      <c r="AB210" s="461"/>
      <c r="AC210" s="462">
        <v>0</v>
      </c>
      <c r="AD210" s="463">
        <v>0</v>
      </c>
      <c r="AE210" s="464">
        <f t="shared" si="49"/>
        <v>0</v>
      </c>
      <c r="AF210" s="461"/>
      <c r="AG210" s="462">
        <v>0</v>
      </c>
      <c r="AH210" s="463">
        <v>0</v>
      </c>
      <c r="AI210" s="464">
        <f t="shared" si="50"/>
        <v>0</v>
      </c>
      <c r="AJ210" s="461"/>
      <c r="AK210" s="462">
        <v>0</v>
      </c>
      <c r="AL210" s="463">
        <v>0</v>
      </c>
      <c r="AM210" s="464">
        <f t="shared" si="51"/>
        <v>0</v>
      </c>
      <c r="AN210" s="461"/>
      <c r="AO210" s="462">
        <v>0</v>
      </c>
      <c r="AP210" s="463">
        <v>0</v>
      </c>
      <c r="AQ210" s="464">
        <f t="shared" si="52"/>
        <v>0</v>
      </c>
      <c r="AR210" s="465">
        <f t="shared" si="55"/>
        <v>0</v>
      </c>
      <c r="AS210" s="464">
        <f t="shared" si="56"/>
        <v>0</v>
      </c>
      <c r="AT210" s="483">
        <v>0</v>
      </c>
      <c r="AU210" s="494">
        <f>[1]Budżet!K202</f>
        <v>0</v>
      </c>
      <c r="AV210" s="490">
        <f>[1]Budżet!K202-[1]Budżet!M202</f>
        <v>0</v>
      </c>
      <c r="AW210" s="490" t="str">
        <f t="shared" si="57"/>
        <v>OK</v>
      </c>
      <c r="AX210" s="491" t="str">
        <f t="shared" si="45"/>
        <v>OK</v>
      </c>
      <c r="AY210" s="491" t="str">
        <f t="shared" si="53"/>
        <v>Wartość wkładu własnego spójna z SOWA EFS</v>
      </c>
      <c r="AZ210" s="493" t="str">
        <f t="shared" si="54"/>
        <v>Wartość ogółem spójna z SOWA EFS</v>
      </c>
      <c r="BA210" s="457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1305</v>
      </c>
      <c r="B211" s="438">
        <f>[1]Budżet!B203</f>
        <v>0</v>
      </c>
      <c r="C211" s="479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1"/>
      <c r="Q211" s="462">
        <v>0</v>
      </c>
      <c r="R211" s="463">
        <v>0</v>
      </c>
      <c r="S211" s="464">
        <f t="shared" si="46"/>
        <v>0</v>
      </c>
      <c r="T211" s="461"/>
      <c r="U211" s="462">
        <v>0</v>
      </c>
      <c r="V211" s="463">
        <v>0</v>
      </c>
      <c r="W211" s="464">
        <f t="shared" si="47"/>
        <v>0</v>
      </c>
      <c r="X211" s="461"/>
      <c r="Y211" s="462">
        <v>0</v>
      </c>
      <c r="Z211" s="463">
        <v>0</v>
      </c>
      <c r="AA211" s="464">
        <f t="shared" si="48"/>
        <v>0</v>
      </c>
      <c r="AB211" s="461"/>
      <c r="AC211" s="462">
        <v>0</v>
      </c>
      <c r="AD211" s="463">
        <v>0</v>
      </c>
      <c r="AE211" s="464">
        <f t="shared" si="49"/>
        <v>0</v>
      </c>
      <c r="AF211" s="461"/>
      <c r="AG211" s="462">
        <v>0</v>
      </c>
      <c r="AH211" s="463">
        <v>0</v>
      </c>
      <c r="AI211" s="464">
        <f t="shared" si="50"/>
        <v>0</v>
      </c>
      <c r="AJ211" s="461"/>
      <c r="AK211" s="462">
        <v>0</v>
      </c>
      <c r="AL211" s="463">
        <v>0</v>
      </c>
      <c r="AM211" s="464">
        <f t="shared" si="51"/>
        <v>0</v>
      </c>
      <c r="AN211" s="461"/>
      <c r="AO211" s="462">
        <v>0</v>
      </c>
      <c r="AP211" s="463">
        <v>0</v>
      </c>
      <c r="AQ211" s="464">
        <f t="shared" si="52"/>
        <v>0</v>
      </c>
      <c r="AR211" s="465">
        <f t="shared" si="55"/>
        <v>0</v>
      </c>
      <c r="AS211" s="464">
        <f t="shared" si="56"/>
        <v>0</v>
      </c>
      <c r="AT211" s="483">
        <v>0</v>
      </c>
      <c r="AU211" s="494">
        <f>[1]Budżet!K203</f>
        <v>0</v>
      </c>
      <c r="AV211" s="490">
        <f>[1]Budżet!K203-[1]Budżet!M203</f>
        <v>0</v>
      </c>
      <c r="AW211" s="490" t="str">
        <f t="shared" si="57"/>
        <v>OK</v>
      </c>
      <c r="AX211" s="491" t="str">
        <f t="shared" si="45"/>
        <v>OK</v>
      </c>
      <c r="AY211" s="491" t="str">
        <f t="shared" si="53"/>
        <v>Wartość wkładu własnego spójna z SOWA EFS</v>
      </c>
      <c r="AZ211" s="493" t="str">
        <f t="shared" si="54"/>
        <v>Wartość ogółem spójna z SOWA EFS</v>
      </c>
      <c r="BA211" s="457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1306</v>
      </c>
      <c r="B212" s="438">
        <f>[1]Budżet!B204</f>
        <v>0</v>
      </c>
      <c r="C212" s="479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1"/>
      <c r="Q212" s="462">
        <v>0</v>
      </c>
      <c r="R212" s="463">
        <v>0</v>
      </c>
      <c r="S212" s="464">
        <f t="shared" si="46"/>
        <v>0</v>
      </c>
      <c r="T212" s="461"/>
      <c r="U212" s="462">
        <v>0</v>
      </c>
      <c r="V212" s="463">
        <v>0</v>
      </c>
      <c r="W212" s="464">
        <f t="shared" si="47"/>
        <v>0</v>
      </c>
      <c r="X212" s="461"/>
      <c r="Y212" s="462">
        <v>0</v>
      </c>
      <c r="Z212" s="463">
        <v>0</v>
      </c>
      <c r="AA212" s="464">
        <f t="shared" si="48"/>
        <v>0</v>
      </c>
      <c r="AB212" s="461"/>
      <c r="AC212" s="462">
        <v>0</v>
      </c>
      <c r="AD212" s="463">
        <v>0</v>
      </c>
      <c r="AE212" s="464">
        <f t="shared" si="49"/>
        <v>0</v>
      </c>
      <c r="AF212" s="461"/>
      <c r="AG212" s="462">
        <v>0</v>
      </c>
      <c r="AH212" s="463">
        <v>0</v>
      </c>
      <c r="AI212" s="464">
        <f t="shared" si="50"/>
        <v>0</v>
      </c>
      <c r="AJ212" s="461"/>
      <c r="AK212" s="462">
        <v>0</v>
      </c>
      <c r="AL212" s="463">
        <v>0</v>
      </c>
      <c r="AM212" s="464">
        <f t="shared" si="51"/>
        <v>0</v>
      </c>
      <c r="AN212" s="461"/>
      <c r="AO212" s="462">
        <v>0</v>
      </c>
      <c r="AP212" s="463">
        <v>0</v>
      </c>
      <c r="AQ212" s="464">
        <f t="shared" si="52"/>
        <v>0</v>
      </c>
      <c r="AR212" s="465">
        <f t="shared" si="55"/>
        <v>0</v>
      </c>
      <c r="AS212" s="464">
        <f t="shared" si="56"/>
        <v>0</v>
      </c>
      <c r="AT212" s="483">
        <v>0</v>
      </c>
      <c r="AU212" s="494">
        <f>[1]Budżet!K204</f>
        <v>0</v>
      </c>
      <c r="AV212" s="490">
        <f>[1]Budżet!K204-[1]Budżet!M204</f>
        <v>0</v>
      </c>
      <c r="AW212" s="490" t="str">
        <f t="shared" si="57"/>
        <v>OK</v>
      </c>
      <c r="AX212" s="491" t="str">
        <f t="shared" si="45"/>
        <v>OK</v>
      </c>
      <c r="AY212" s="491" t="str">
        <f t="shared" si="53"/>
        <v>Wartość wkładu własnego spójna z SOWA EFS</v>
      </c>
      <c r="AZ212" s="493" t="str">
        <f t="shared" si="54"/>
        <v>Wartość ogółem spójna z SOWA EFS</v>
      </c>
      <c r="BA212" s="457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1307</v>
      </c>
      <c r="B213" s="438">
        <f>[1]Budżet!B205</f>
        <v>0</v>
      </c>
      <c r="C213" s="479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1"/>
      <c r="Q213" s="462">
        <v>0</v>
      </c>
      <c r="R213" s="463">
        <v>0</v>
      </c>
      <c r="S213" s="464">
        <f t="shared" si="46"/>
        <v>0</v>
      </c>
      <c r="T213" s="461"/>
      <c r="U213" s="462">
        <v>0</v>
      </c>
      <c r="V213" s="463">
        <v>0</v>
      </c>
      <c r="W213" s="464">
        <f t="shared" si="47"/>
        <v>0</v>
      </c>
      <c r="X213" s="461"/>
      <c r="Y213" s="462">
        <v>0</v>
      </c>
      <c r="Z213" s="463">
        <v>0</v>
      </c>
      <c r="AA213" s="464">
        <f t="shared" si="48"/>
        <v>0</v>
      </c>
      <c r="AB213" s="461"/>
      <c r="AC213" s="462">
        <v>0</v>
      </c>
      <c r="AD213" s="463">
        <v>0</v>
      </c>
      <c r="AE213" s="464">
        <f t="shared" si="49"/>
        <v>0</v>
      </c>
      <c r="AF213" s="461"/>
      <c r="AG213" s="462">
        <v>0</v>
      </c>
      <c r="AH213" s="463">
        <v>0</v>
      </c>
      <c r="AI213" s="464">
        <f t="shared" si="50"/>
        <v>0</v>
      </c>
      <c r="AJ213" s="461"/>
      <c r="AK213" s="462">
        <v>0</v>
      </c>
      <c r="AL213" s="463">
        <v>0</v>
      </c>
      <c r="AM213" s="464">
        <f t="shared" si="51"/>
        <v>0</v>
      </c>
      <c r="AN213" s="461"/>
      <c r="AO213" s="462">
        <v>0</v>
      </c>
      <c r="AP213" s="463">
        <v>0</v>
      </c>
      <c r="AQ213" s="464">
        <f t="shared" si="52"/>
        <v>0</v>
      </c>
      <c r="AR213" s="465">
        <f t="shared" si="55"/>
        <v>0</v>
      </c>
      <c r="AS213" s="464">
        <f t="shared" si="56"/>
        <v>0</v>
      </c>
      <c r="AT213" s="483">
        <v>0</v>
      </c>
      <c r="AU213" s="494">
        <f>[1]Budżet!K205</f>
        <v>0</v>
      </c>
      <c r="AV213" s="490">
        <f>[1]Budżet!K205-[1]Budżet!M205</f>
        <v>0</v>
      </c>
      <c r="AW213" s="490" t="str">
        <f t="shared" si="57"/>
        <v>OK</v>
      </c>
      <c r="AX213" s="491" t="str">
        <f t="shared" si="45"/>
        <v>OK</v>
      </c>
      <c r="AY213" s="491" t="str">
        <f t="shared" si="53"/>
        <v>Wartość wkładu własnego spójna z SOWA EFS</v>
      </c>
      <c r="AZ213" s="493" t="str">
        <f t="shared" si="54"/>
        <v>Wartość ogółem spójna z SOWA EFS</v>
      </c>
      <c r="BA213" s="457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1308</v>
      </c>
      <c r="B214" s="438">
        <f>[1]Budżet!B206</f>
        <v>0</v>
      </c>
      <c r="C214" s="479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1"/>
      <c r="Q214" s="462">
        <v>0</v>
      </c>
      <c r="R214" s="463">
        <v>0</v>
      </c>
      <c r="S214" s="464">
        <f t="shared" si="46"/>
        <v>0</v>
      </c>
      <c r="T214" s="461"/>
      <c r="U214" s="462">
        <v>0</v>
      </c>
      <c r="V214" s="463">
        <v>0</v>
      </c>
      <c r="W214" s="464">
        <f t="shared" si="47"/>
        <v>0</v>
      </c>
      <c r="X214" s="461"/>
      <c r="Y214" s="462">
        <v>0</v>
      </c>
      <c r="Z214" s="463">
        <v>0</v>
      </c>
      <c r="AA214" s="464">
        <f t="shared" si="48"/>
        <v>0</v>
      </c>
      <c r="AB214" s="461"/>
      <c r="AC214" s="462">
        <v>0</v>
      </c>
      <c r="AD214" s="463">
        <v>0</v>
      </c>
      <c r="AE214" s="464">
        <f t="shared" si="49"/>
        <v>0</v>
      </c>
      <c r="AF214" s="461"/>
      <c r="AG214" s="462">
        <v>0</v>
      </c>
      <c r="AH214" s="463">
        <v>0</v>
      </c>
      <c r="AI214" s="464">
        <f t="shared" si="50"/>
        <v>0</v>
      </c>
      <c r="AJ214" s="461"/>
      <c r="AK214" s="462">
        <v>0</v>
      </c>
      <c r="AL214" s="463">
        <v>0</v>
      </c>
      <c r="AM214" s="464">
        <f t="shared" si="51"/>
        <v>0</v>
      </c>
      <c r="AN214" s="461"/>
      <c r="AO214" s="462">
        <v>0</v>
      </c>
      <c r="AP214" s="463">
        <v>0</v>
      </c>
      <c r="AQ214" s="464">
        <f t="shared" si="52"/>
        <v>0</v>
      </c>
      <c r="AR214" s="465">
        <f t="shared" si="55"/>
        <v>0</v>
      </c>
      <c r="AS214" s="464">
        <f t="shared" si="56"/>
        <v>0</v>
      </c>
      <c r="AT214" s="483">
        <v>0</v>
      </c>
      <c r="AU214" s="494">
        <f>[1]Budżet!K206</f>
        <v>0</v>
      </c>
      <c r="AV214" s="490">
        <f>[1]Budżet!K206-[1]Budżet!M206</f>
        <v>0</v>
      </c>
      <c r="AW214" s="490" t="str">
        <f t="shared" si="57"/>
        <v>OK</v>
      </c>
      <c r="AX214" s="491" t="str">
        <f t="shared" si="45"/>
        <v>OK</v>
      </c>
      <c r="AY214" s="491" t="str">
        <f t="shared" si="53"/>
        <v>Wartość wkładu własnego spójna z SOWA EFS</v>
      </c>
      <c r="AZ214" s="493" t="str">
        <f t="shared" si="54"/>
        <v>Wartość ogółem spójna z SOWA EFS</v>
      </c>
      <c r="BA214" s="457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1309</v>
      </c>
      <c r="B215" s="438">
        <f>[1]Budżet!B207</f>
        <v>0</v>
      </c>
      <c r="C215" s="479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1"/>
      <c r="Q215" s="462">
        <v>0</v>
      </c>
      <c r="R215" s="463">
        <v>0</v>
      </c>
      <c r="S215" s="464">
        <f t="shared" si="46"/>
        <v>0</v>
      </c>
      <c r="T215" s="461"/>
      <c r="U215" s="462">
        <v>0</v>
      </c>
      <c r="V215" s="463">
        <v>0</v>
      </c>
      <c r="W215" s="464">
        <f t="shared" si="47"/>
        <v>0</v>
      </c>
      <c r="X215" s="461"/>
      <c r="Y215" s="462">
        <v>0</v>
      </c>
      <c r="Z215" s="463">
        <v>0</v>
      </c>
      <c r="AA215" s="464">
        <f t="shared" si="48"/>
        <v>0</v>
      </c>
      <c r="AB215" s="461"/>
      <c r="AC215" s="462">
        <v>0</v>
      </c>
      <c r="AD215" s="463">
        <v>0</v>
      </c>
      <c r="AE215" s="464">
        <f t="shared" si="49"/>
        <v>0</v>
      </c>
      <c r="AF215" s="461"/>
      <c r="AG215" s="462">
        <v>0</v>
      </c>
      <c r="AH215" s="463">
        <v>0</v>
      </c>
      <c r="AI215" s="464">
        <f t="shared" si="50"/>
        <v>0</v>
      </c>
      <c r="AJ215" s="461"/>
      <c r="AK215" s="462">
        <v>0</v>
      </c>
      <c r="AL215" s="463">
        <v>0</v>
      </c>
      <c r="AM215" s="464">
        <f t="shared" si="51"/>
        <v>0</v>
      </c>
      <c r="AN215" s="461"/>
      <c r="AO215" s="462">
        <v>0</v>
      </c>
      <c r="AP215" s="463">
        <v>0</v>
      </c>
      <c r="AQ215" s="464">
        <f t="shared" si="52"/>
        <v>0</v>
      </c>
      <c r="AR215" s="465">
        <f t="shared" si="55"/>
        <v>0</v>
      </c>
      <c r="AS215" s="464">
        <f t="shared" si="56"/>
        <v>0</v>
      </c>
      <c r="AT215" s="483">
        <v>0</v>
      </c>
      <c r="AU215" s="494">
        <f>[1]Budżet!K207</f>
        <v>0</v>
      </c>
      <c r="AV215" s="490">
        <f>[1]Budżet!K207-[1]Budżet!M207</f>
        <v>0</v>
      </c>
      <c r="AW215" s="490" t="str">
        <f t="shared" si="57"/>
        <v>OK</v>
      </c>
      <c r="AX215" s="491" t="str">
        <f t="shared" si="45"/>
        <v>OK</v>
      </c>
      <c r="AY215" s="491" t="str">
        <f t="shared" si="53"/>
        <v>Wartość wkładu własnego spójna z SOWA EFS</v>
      </c>
      <c r="AZ215" s="493" t="str">
        <f t="shared" si="54"/>
        <v>Wartość ogółem spójna z SOWA EFS</v>
      </c>
      <c r="BA215" s="457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1310</v>
      </c>
      <c r="B216" s="438">
        <f>[1]Budżet!B208</f>
        <v>0</v>
      </c>
      <c r="C216" s="479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1"/>
      <c r="Q216" s="462">
        <v>0</v>
      </c>
      <c r="R216" s="463">
        <v>0</v>
      </c>
      <c r="S216" s="464">
        <f t="shared" si="46"/>
        <v>0</v>
      </c>
      <c r="T216" s="461"/>
      <c r="U216" s="462">
        <v>0</v>
      </c>
      <c r="V216" s="463">
        <v>0</v>
      </c>
      <c r="W216" s="464">
        <f t="shared" si="47"/>
        <v>0</v>
      </c>
      <c r="X216" s="461"/>
      <c r="Y216" s="462">
        <v>0</v>
      </c>
      <c r="Z216" s="463">
        <v>0</v>
      </c>
      <c r="AA216" s="464">
        <f t="shared" si="48"/>
        <v>0</v>
      </c>
      <c r="AB216" s="461"/>
      <c r="AC216" s="462">
        <v>0</v>
      </c>
      <c r="AD216" s="463">
        <v>0</v>
      </c>
      <c r="AE216" s="464">
        <f t="shared" si="49"/>
        <v>0</v>
      </c>
      <c r="AF216" s="461"/>
      <c r="AG216" s="462">
        <v>0</v>
      </c>
      <c r="AH216" s="463">
        <v>0</v>
      </c>
      <c r="AI216" s="464">
        <f t="shared" si="50"/>
        <v>0</v>
      </c>
      <c r="AJ216" s="461"/>
      <c r="AK216" s="462">
        <v>0</v>
      </c>
      <c r="AL216" s="463">
        <v>0</v>
      </c>
      <c r="AM216" s="464">
        <f t="shared" si="51"/>
        <v>0</v>
      </c>
      <c r="AN216" s="461"/>
      <c r="AO216" s="462">
        <v>0</v>
      </c>
      <c r="AP216" s="463">
        <v>0</v>
      </c>
      <c r="AQ216" s="464">
        <f t="shared" si="52"/>
        <v>0</v>
      </c>
      <c r="AR216" s="465">
        <f t="shared" si="55"/>
        <v>0</v>
      </c>
      <c r="AS216" s="464">
        <f t="shared" si="56"/>
        <v>0</v>
      </c>
      <c r="AT216" s="483">
        <v>0</v>
      </c>
      <c r="AU216" s="494">
        <f>[1]Budżet!K208</f>
        <v>0</v>
      </c>
      <c r="AV216" s="490">
        <f>[1]Budżet!K208-[1]Budżet!M208</f>
        <v>0</v>
      </c>
      <c r="AW216" s="490" t="str">
        <f t="shared" si="57"/>
        <v>OK</v>
      </c>
      <c r="AX216" s="491" t="str">
        <f t="shared" si="45"/>
        <v>OK</v>
      </c>
      <c r="AY216" s="491" t="str">
        <f t="shared" si="53"/>
        <v>Wartość wkładu własnego spójna z SOWA EFS</v>
      </c>
      <c r="AZ216" s="493" t="str">
        <f t="shared" si="54"/>
        <v>Wartość ogółem spójna z SOWA EFS</v>
      </c>
      <c r="BA216" s="457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1311</v>
      </c>
      <c r="B217" s="438">
        <f>[1]Budżet!B209</f>
        <v>0</v>
      </c>
      <c r="C217" s="479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1"/>
      <c r="Q217" s="462">
        <v>0</v>
      </c>
      <c r="R217" s="463">
        <v>0</v>
      </c>
      <c r="S217" s="464">
        <f t="shared" si="46"/>
        <v>0</v>
      </c>
      <c r="T217" s="461"/>
      <c r="U217" s="462">
        <v>0</v>
      </c>
      <c r="V217" s="463">
        <v>0</v>
      </c>
      <c r="W217" s="464">
        <f t="shared" si="47"/>
        <v>0</v>
      </c>
      <c r="X217" s="461"/>
      <c r="Y217" s="462">
        <v>0</v>
      </c>
      <c r="Z217" s="463">
        <v>0</v>
      </c>
      <c r="AA217" s="464">
        <f t="shared" si="48"/>
        <v>0</v>
      </c>
      <c r="AB217" s="461"/>
      <c r="AC217" s="462">
        <v>0</v>
      </c>
      <c r="AD217" s="463">
        <v>0</v>
      </c>
      <c r="AE217" s="464">
        <f t="shared" si="49"/>
        <v>0</v>
      </c>
      <c r="AF217" s="461"/>
      <c r="AG217" s="462">
        <v>0</v>
      </c>
      <c r="AH217" s="463">
        <v>0</v>
      </c>
      <c r="AI217" s="464">
        <f t="shared" si="50"/>
        <v>0</v>
      </c>
      <c r="AJ217" s="461"/>
      <c r="AK217" s="462">
        <v>0</v>
      </c>
      <c r="AL217" s="463">
        <v>0</v>
      </c>
      <c r="AM217" s="464">
        <f t="shared" si="51"/>
        <v>0</v>
      </c>
      <c r="AN217" s="461"/>
      <c r="AO217" s="462">
        <v>0</v>
      </c>
      <c r="AP217" s="463">
        <v>0</v>
      </c>
      <c r="AQ217" s="464">
        <f t="shared" si="52"/>
        <v>0</v>
      </c>
      <c r="AR217" s="465">
        <f t="shared" si="55"/>
        <v>0</v>
      </c>
      <c r="AS217" s="464">
        <f t="shared" si="56"/>
        <v>0</v>
      </c>
      <c r="AT217" s="483">
        <v>0</v>
      </c>
      <c r="AU217" s="494">
        <f>[1]Budżet!K209</f>
        <v>0</v>
      </c>
      <c r="AV217" s="490">
        <f>[1]Budżet!K209-[1]Budżet!M209</f>
        <v>0</v>
      </c>
      <c r="AW217" s="490" t="str">
        <f t="shared" si="57"/>
        <v>OK</v>
      </c>
      <c r="AX217" s="491" t="str">
        <f t="shared" si="45"/>
        <v>OK</v>
      </c>
      <c r="AY217" s="491" t="str">
        <f t="shared" si="53"/>
        <v>Wartość wkładu własnego spójna z SOWA EFS</v>
      </c>
      <c r="AZ217" s="493" t="str">
        <f t="shared" si="54"/>
        <v>Wartość ogółem spójna z SOWA EFS</v>
      </c>
      <c r="BA217" s="457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1312</v>
      </c>
      <c r="B218" s="438">
        <f>[1]Budżet!B210</f>
        <v>0</v>
      </c>
      <c r="C218" s="479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1"/>
      <c r="Q218" s="462">
        <v>0</v>
      </c>
      <c r="R218" s="463">
        <v>0</v>
      </c>
      <c r="S218" s="464">
        <f t="shared" si="46"/>
        <v>0</v>
      </c>
      <c r="T218" s="461"/>
      <c r="U218" s="462">
        <v>0</v>
      </c>
      <c r="V218" s="463">
        <v>0</v>
      </c>
      <c r="W218" s="464">
        <f t="shared" si="47"/>
        <v>0</v>
      </c>
      <c r="X218" s="461"/>
      <c r="Y218" s="462">
        <v>0</v>
      </c>
      <c r="Z218" s="463">
        <v>0</v>
      </c>
      <c r="AA218" s="464">
        <f t="shared" si="48"/>
        <v>0</v>
      </c>
      <c r="AB218" s="461"/>
      <c r="AC218" s="462">
        <v>0</v>
      </c>
      <c r="AD218" s="463">
        <v>0</v>
      </c>
      <c r="AE218" s="464">
        <f t="shared" si="49"/>
        <v>0</v>
      </c>
      <c r="AF218" s="461"/>
      <c r="AG218" s="462">
        <v>0</v>
      </c>
      <c r="AH218" s="463">
        <v>0</v>
      </c>
      <c r="AI218" s="464">
        <f t="shared" si="50"/>
        <v>0</v>
      </c>
      <c r="AJ218" s="461"/>
      <c r="AK218" s="462">
        <v>0</v>
      </c>
      <c r="AL218" s="463">
        <v>0</v>
      </c>
      <c r="AM218" s="464">
        <f t="shared" si="51"/>
        <v>0</v>
      </c>
      <c r="AN218" s="461"/>
      <c r="AO218" s="462">
        <v>0</v>
      </c>
      <c r="AP218" s="463">
        <v>0</v>
      </c>
      <c r="AQ218" s="464">
        <f t="shared" si="52"/>
        <v>0</v>
      </c>
      <c r="AR218" s="465">
        <f t="shared" si="55"/>
        <v>0</v>
      </c>
      <c r="AS218" s="464">
        <f t="shared" si="56"/>
        <v>0</v>
      </c>
      <c r="AT218" s="483">
        <v>0</v>
      </c>
      <c r="AU218" s="494">
        <f>[1]Budżet!K210</f>
        <v>0</v>
      </c>
      <c r="AV218" s="490">
        <f>[1]Budżet!K210-[1]Budżet!M210</f>
        <v>0</v>
      </c>
      <c r="AW218" s="490" t="str">
        <f t="shared" si="57"/>
        <v>OK</v>
      </c>
      <c r="AX218" s="491" t="str">
        <f t="shared" si="45"/>
        <v>OK</v>
      </c>
      <c r="AY218" s="491" t="str">
        <f t="shared" si="53"/>
        <v>Wartość wkładu własnego spójna z SOWA EFS</v>
      </c>
      <c r="AZ218" s="493" t="str">
        <f t="shared" si="54"/>
        <v>Wartość ogółem spójna z SOWA EFS</v>
      </c>
      <c r="BA218" s="457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1313</v>
      </c>
      <c r="B219" s="438">
        <f>[1]Budżet!B211</f>
        <v>0</v>
      </c>
      <c r="C219" s="479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1"/>
      <c r="Q219" s="462">
        <v>0</v>
      </c>
      <c r="R219" s="463">
        <v>0</v>
      </c>
      <c r="S219" s="464">
        <f t="shared" si="46"/>
        <v>0</v>
      </c>
      <c r="T219" s="461"/>
      <c r="U219" s="462">
        <v>0</v>
      </c>
      <c r="V219" s="463">
        <v>0</v>
      </c>
      <c r="W219" s="464">
        <f t="shared" si="47"/>
        <v>0</v>
      </c>
      <c r="X219" s="461"/>
      <c r="Y219" s="462">
        <v>0</v>
      </c>
      <c r="Z219" s="463">
        <v>0</v>
      </c>
      <c r="AA219" s="464">
        <f t="shared" si="48"/>
        <v>0</v>
      </c>
      <c r="AB219" s="461"/>
      <c r="AC219" s="462">
        <v>0</v>
      </c>
      <c r="AD219" s="463">
        <v>0</v>
      </c>
      <c r="AE219" s="464">
        <f t="shared" si="49"/>
        <v>0</v>
      </c>
      <c r="AF219" s="461"/>
      <c r="AG219" s="462">
        <v>0</v>
      </c>
      <c r="AH219" s="463">
        <v>0</v>
      </c>
      <c r="AI219" s="464">
        <f t="shared" si="50"/>
        <v>0</v>
      </c>
      <c r="AJ219" s="461"/>
      <c r="AK219" s="462">
        <v>0</v>
      </c>
      <c r="AL219" s="463">
        <v>0</v>
      </c>
      <c r="AM219" s="464">
        <f t="shared" si="51"/>
        <v>0</v>
      </c>
      <c r="AN219" s="461"/>
      <c r="AO219" s="462">
        <v>0</v>
      </c>
      <c r="AP219" s="463">
        <v>0</v>
      </c>
      <c r="AQ219" s="464">
        <f t="shared" si="52"/>
        <v>0</v>
      </c>
      <c r="AR219" s="465">
        <f t="shared" si="55"/>
        <v>0</v>
      </c>
      <c r="AS219" s="464">
        <f t="shared" si="56"/>
        <v>0</v>
      </c>
      <c r="AT219" s="483">
        <v>0</v>
      </c>
      <c r="AU219" s="494">
        <f>[1]Budżet!K211</f>
        <v>0</v>
      </c>
      <c r="AV219" s="490">
        <f>[1]Budżet!K211-[1]Budżet!M211</f>
        <v>0</v>
      </c>
      <c r="AW219" s="490" t="str">
        <f t="shared" si="57"/>
        <v>OK</v>
      </c>
      <c r="AX219" s="491" t="str">
        <f t="shared" si="45"/>
        <v>OK</v>
      </c>
      <c r="AY219" s="491" t="str">
        <f t="shared" si="53"/>
        <v>Wartość wkładu własnego spójna z SOWA EFS</v>
      </c>
      <c r="AZ219" s="493" t="str">
        <f t="shared" si="54"/>
        <v>Wartość ogółem spójna z SOWA EFS</v>
      </c>
      <c r="BA219" s="457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1314</v>
      </c>
      <c r="B220" s="438">
        <f>[1]Budżet!B212</f>
        <v>0</v>
      </c>
      <c r="C220" s="479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1"/>
      <c r="Q220" s="462">
        <v>0</v>
      </c>
      <c r="R220" s="463">
        <v>0</v>
      </c>
      <c r="S220" s="464">
        <f t="shared" si="46"/>
        <v>0</v>
      </c>
      <c r="T220" s="461"/>
      <c r="U220" s="462">
        <v>0</v>
      </c>
      <c r="V220" s="463">
        <v>0</v>
      </c>
      <c r="W220" s="464">
        <f t="shared" si="47"/>
        <v>0</v>
      </c>
      <c r="X220" s="461"/>
      <c r="Y220" s="462">
        <v>0</v>
      </c>
      <c r="Z220" s="463">
        <v>0</v>
      </c>
      <c r="AA220" s="464">
        <f t="shared" si="48"/>
        <v>0</v>
      </c>
      <c r="AB220" s="461"/>
      <c r="AC220" s="462">
        <v>0</v>
      </c>
      <c r="AD220" s="463">
        <v>0</v>
      </c>
      <c r="AE220" s="464">
        <f t="shared" si="49"/>
        <v>0</v>
      </c>
      <c r="AF220" s="461"/>
      <c r="AG220" s="462">
        <v>0</v>
      </c>
      <c r="AH220" s="463">
        <v>0</v>
      </c>
      <c r="AI220" s="464">
        <f t="shared" si="50"/>
        <v>0</v>
      </c>
      <c r="AJ220" s="461"/>
      <c r="AK220" s="462">
        <v>0</v>
      </c>
      <c r="AL220" s="463">
        <v>0</v>
      </c>
      <c r="AM220" s="464">
        <f t="shared" si="51"/>
        <v>0</v>
      </c>
      <c r="AN220" s="461"/>
      <c r="AO220" s="462">
        <v>0</v>
      </c>
      <c r="AP220" s="463">
        <v>0</v>
      </c>
      <c r="AQ220" s="464">
        <f t="shared" si="52"/>
        <v>0</v>
      </c>
      <c r="AR220" s="465">
        <f t="shared" si="55"/>
        <v>0</v>
      </c>
      <c r="AS220" s="464">
        <f t="shared" si="56"/>
        <v>0</v>
      </c>
      <c r="AT220" s="483">
        <v>0</v>
      </c>
      <c r="AU220" s="494">
        <f>[1]Budżet!K212</f>
        <v>0</v>
      </c>
      <c r="AV220" s="490">
        <f>[1]Budżet!K212-[1]Budżet!M212</f>
        <v>0</v>
      </c>
      <c r="AW220" s="490" t="str">
        <f t="shared" si="57"/>
        <v>OK</v>
      </c>
      <c r="AX220" s="491" t="str">
        <f t="shared" si="45"/>
        <v>OK</v>
      </c>
      <c r="AY220" s="491" t="str">
        <f t="shared" si="53"/>
        <v>Wartość wkładu własnego spójna z SOWA EFS</v>
      </c>
      <c r="AZ220" s="493" t="str">
        <f t="shared" si="54"/>
        <v>Wartość ogółem spójna z SOWA EFS</v>
      </c>
      <c r="BA220" s="457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1315</v>
      </c>
      <c r="B221" s="438">
        <f>[1]Budżet!B213</f>
        <v>0</v>
      </c>
      <c r="C221" s="479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1"/>
      <c r="Q221" s="462">
        <v>0</v>
      </c>
      <c r="R221" s="463">
        <v>0</v>
      </c>
      <c r="S221" s="464">
        <f t="shared" si="46"/>
        <v>0</v>
      </c>
      <c r="T221" s="461"/>
      <c r="U221" s="462">
        <v>0</v>
      </c>
      <c r="V221" s="463">
        <v>0</v>
      </c>
      <c r="W221" s="464">
        <f t="shared" si="47"/>
        <v>0</v>
      </c>
      <c r="X221" s="461"/>
      <c r="Y221" s="462">
        <v>0</v>
      </c>
      <c r="Z221" s="463">
        <v>0</v>
      </c>
      <c r="AA221" s="464">
        <f t="shared" si="48"/>
        <v>0</v>
      </c>
      <c r="AB221" s="461"/>
      <c r="AC221" s="462">
        <v>0</v>
      </c>
      <c r="AD221" s="463">
        <v>0</v>
      </c>
      <c r="AE221" s="464">
        <f t="shared" si="49"/>
        <v>0</v>
      </c>
      <c r="AF221" s="461"/>
      <c r="AG221" s="462">
        <v>0</v>
      </c>
      <c r="AH221" s="463">
        <v>0</v>
      </c>
      <c r="AI221" s="464">
        <f t="shared" si="50"/>
        <v>0</v>
      </c>
      <c r="AJ221" s="461"/>
      <c r="AK221" s="462">
        <v>0</v>
      </c>
      <c r="AL221" s="463">
        <v>0</v>
      </c>
      <c r="AM221" s="464">
        <f t="shared" si="51"/>
        <v>0</v>
      </c>
      <c r="AN221" s="461"/>
      <c r="AO221" s="462">
        <v>0</v>
      </c>
      <c r="AP221" s="463">
        <v>0</v>
      </c>
      <c r="AQ221" s="464">
        <f t="shared" si="52"/>
        <v>0</v>
      </c>
      <c r="AR221" s="465">
        <f t="shared" si="55"/>
        <v>0</v>
      </c>
      <c r="AS221" s="464">
        <f t="shared" si="56"/>
        <v>0</v>
      </c>
      <c r="AT221" s="483">
        <v>0</v>
      </c>
      <c r="AU221" s="494">
        <f>[1]Budżet!K213</f>
        <v>0</v>
      </c>
      <c r="AV221" s="490">
        <f>[1]Budżet!K213-[1]Budżet!M213</f>
        <v>0</v>
      </c>
      <c r="AW221" s="490" t="str">
        <f t="shared" si="57"/>
        <v>OK</v>
      </c>
      <c r="AX221" s="491" t="str">
        <f t="shared" si="45"/>
        <v>OK</v>
      </c>
      <c r="AY221" s="491" t="str">
        <f t="shared" si="53"/>
        <v>Wartość wkładu własnego spójna z SOWA EFS</v>
      </c>
      <c r="AZ221" s="493" t="str">
        <f t="shared" si="54"/>
        <v>Wartość ogółem spójna z SOWA EFS</v>
      </c>
      <c r="BA221" s="457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1316</v>
      </c>
      <c r="B222" s="438">
        <f>[1]Budżet!B214</f>
        <v>0</v>
      </c>
      <c r="C222" s="479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1"/>
      <c r="Q222" s="462">
        <v>0</v>
      </c>
      <c r="R222" s="463">
        <v>0</v>
      </c>
      <c r="S222" s="464">
        <f t="shared" si="46"/>
        <v>0</v>
      </c>
      <c r="T222" s="461"/>
      <c r="U222" s="462">
        <v>0</v>
      </c>
      <c r="V222" s="463">
        <v>0</v>
      </c>
      <c r="W222" s="464">
        <f t="shared" si="47"/>
        <v>0</v>
      </c>
      <c r="X222" s="461"/>
      <c r="Y222" s="462">
        <v>0</v>
      </c>
      <c r="Z222" s="463">
        <v>0</v>
      </c>
      <c r="AA222" s="464">
        <f t="shared" si="48"/>
        <v>0</v>
      </c>
      <c r="AB222" s="461"/>
      <c r="AC222" s="462">
        <v>0</v>
      </c>
      <c r="AD222" s="463">
        <v>0</v>
      </c>
      <c r="AE222" s="464">
        <f t="shared" si="49"/>
        <v>0</v>
      </c>
      <c r="AF222" s="461"/>
      <c r="AG222" s="462">
        <v>0</v>
      </c>
      <c r="AH222" s="463">
        <v>0</v>
      </c>
      <c r="AI222" s="464">
        <f t="shared" si="50"/>
        <v>0</v>
      </c>
      <c r="AJ222" s="461"/>
      <c r="AK222" s="462">
        <v>0</v>
      </c>
      <c r="AL222" s="463">
        <v>0</v>
      </c>
      <c r="AM222" s="464">
        <f t="shared" si="51"/>
        <v>0</v>
      </c>
      <c r="AN222" s="461"/>
      <c r="AO222" s="462">
        <v>0</v>
      </c>
      <c r="AP222" s="463">
        <v>0</v>
      </c>
      <c r="AQ222" s="464">
        <f t="shared" si="52"/>
        <v>0</v>
      </c>
      <c r="AR222" s="465">
        <f t="shared" si="55"/>
        <v>0</v>
      </c>
      <c r="AS222" s="464">
        <f t="shared" si="56"/>
        <v>0</v>
      </c>
      <c r="AT222" s="483">
        <v>0</v>
      </c>
      <c r="AU222" s="494">
        <f>[1]Budżet!K214</f>
        <v>0</v>
      </c>
      <c r="AV222" s="490">
        <f>[1]Budżet!K214-[1]Budżet!M214</f>
        <v>0</v>
      </c>
      <c r="AW222" s="490" t="str">
        <f t="shared" si="57"/>
        <v>OK</v>
      </c>
      <c r="AX222" s="491" t="str">
        <f t="shared" si="45"/>
        <v>OK</v>
      </c>
      <c r="AY222" s="491" t="str">
        <f t="shared" si="53"/>
        <v>Wartość wkładu własnego spójna z SOWA EFS</v>
      </c>
      <c r="AZ222" s="493" t="str">
        <f t="shared" si="54"/>
        <v>Wartość ogółem spójna z SOWA EFS</v>
      </c>
      <c r="BA222" s="457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1317</v>
      </c>
      <c r="B223" s="438">
        <f>[1]Budżet!B215</f>
        <v>0</v>
      </c>
      <c r="C223" s="479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1"/>
      <c r="Q223" s="462">
        <v>0</v>
      </c>
      <c r="R223" s="463">
        <v>0</v>
      </c>
      <c r="S223" s="464">
        <f t="shared" si="46"/>
        <v>0</v>
      </c>
      <c r="T223" s="461"/>
      <c r="U223" s="462">
        <v>0</v>
      </c>
      <c r="V223" s="463">
        <v>0</v>
      </c>
      <c r="W223" s="464">
        <f t="shared" si="47"/>
        <v>0</v>
      </c>
      <c r="X223" s="461"/>
      <c r="Y223" s="462">
        <v>0</v>
      </c>
      <c r="Z223" s="463">
        <v>0</v>
      </c>
      <c r="AA223" s="464">
        <f t="shared" si="48"/>
        <v>0</v>
      </c>
      <c r="AB223" s="461"/>
      <c r="AC223" s="462">
        <v>0</v>
      </c>
      <c r="AD223" s="463">
        <v>0</v>
      </c>
      <c r="AE223" s="464">
        <f t="shared" si="49"/>
        <v>0</v>
      </c>
      <c r="AF223" s="461"/>
      <c r="AG223" s="462">
        <v>0</v>
      </c>
      <c r="AH223" s="463">
        <v>0</v>
      </c>
      <c r="AI223" s="464">
        <f t="shared" si="50"/>
        <v>0</v>
      </c>
      <c r="AJ223" s="461"/>
      <c r="AK223" s="462">
        <v>0</v>
      </c>
      <c r="AL223" s="463">
        <v>0</v>
      </c>
      <c r="AM223" s="464">
        <f t="shared" si="51"/>
        <v>0</v>
      </c>
      <c r="AN223" s="461"/>
      <c r="AO223" s="462">
        <v>0</v>
      </c>
      <c r="AP223" s="463">
        <v>0</v>
      </c>
      <c r="AQ223" s="464">
        <f t="shared" si="52"/>
        <v>0</v>
      </c>
      <c r="AR223" s="465">
        <f t="shared" si="55"/>
        <v>0</v>
      </c>
      <c r="AS223" s="464">
        <f t="shared" si="56"/>
        <v>0</v>
      </c>
      <c r="AT223" s="483">
        <v>0</v>
      </c>
      <c r="AU223" s="494">
        <f>[1]Budżet!K215</f>
        <v>0</v>
      </c>
      <c r="AV223" s="490">
        <f>[1]Budżet!K215-[1]Budżet!M215</f>
        <v>0</v>
      </c>
      <c r="AW223" s="490" t="str">
        <f t="shared" si="57"/>
        <v>OK</v>
      </c>
      <c r="AX223" s="491" t="str">
        <f t="shared" si="45"/>
        <v>OK</v>
      </c>
      <c r="AY223" s="491" t="str">
        <f t="shared" si="53"/>
        <v>Wartość wkładu własnego spójna z SOWA EFS</v>
      </c>
      <c r="AZ223" s="493" t="str">
        <f t="shared" si="54"/>
        <v>Wartość ogółem spójna z SOWA EFS</v>
      </c>
      <c r="BA223" s="457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1318</v>
      </c>
      <c r="B224" s="438">
        <f>[1]Budżet!B216</f>
        <v>0</v>
      </c>
      <c r="C224" s="479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1"/>
      <c r="Q224" s="462">
        <v>0</v>
      </c>
      <c r="R224" s="463">
        <v>0</v>
      </c>
      <c r="S224" s="464">
        <f t="shared" si="46"/>
        <v>0</v>
      </c>
      <c r="T224" s="461"/>
      <c r="U224" s="462">
        <v>0</v>
      </c>
      <c r="V224" s="463">
        <v>0</v>
      </c>
      <c r="W224" s="464">
        <f t="shared" si="47"/>
        <v>0</v>
      </c>
      <c r="X224" s="461"/>
      <c r="Y224" s="462">
        <v>0</v>
      </c>
      <c r="Z224" s="463">
        <v>0</v>
      </c>
      <c r="AA224" s="464">
        <f t="shared" si="48"/>
        <v>0</v>
      </c>
      <c r="AB224" s="461"/>
      <c r="AC224" s="462">
        <v>0</v>
      </c>
      <c r="AD224" s="463">
        <v>0</v>
      </c>
      <c r="AE224" s="464">
        <f t="shared" si="49"/>
        <v>0</v>
      </c>
      <c r="AF224" s="461"/>
      <c r="AG224" s="462">
        <v>0</v>
      </c>
      <c r="AH224" s="463">
        <v>0</v>
      </c>
      <c r="AI224" s="464">
        <f t="shared" si="50"/>
        <v>0</v>
      </c>
      <c r="AJ224" s="461"/>
      <c r="AK224" s="462">
        <v>0</v>
      </c>
      <c r="AL224" s="463">
        <v>0</v>
      </c>
      <c r="AM224" s="464">
        <f t="shared" si="51"/>
        <v>0</v>
      </c>
      <c r="AN224" s="461"/>
      <c r="AO224" s="462">
        <v>0</v>
      </c>
      <c r="AP224" s="463">
        <v>0</v>
      </c>
      <c r="AQ224" s="464">
        <f t="shared" si="52"/>
        <v>0</v>
      </c>
      <c r="AR224" s="465">
        <f t="shared" si="55"/>
        <v>0</v>
      </c>
      <c r="AS224" s="464">
        <f t="shared" si="56"/>
        <v>0</v>
      </c>
      <c r="AT224" s="483">
        <v>0</v>
      </c>
      <c r="AU224" s="494">
        <f>[1]Budżet!K216</f>
        <v>0</v>
      </c>
      <c r="AV224" s="490">
        <f>[1]Budżet!K216-[1]Budżet!M216</f>
        <v>0</v>
      </c>
      <c r="AW224" s="490" t="str">
        <f t="shared" si="57"/>
        <v>OK</v>
      </c>
      <c r="AX224" s="491" t="str">
        <f t="shared" si="45"/>
        <v>OK</v>
      </c>
      <c r="AY224" s="491" t="str">
        <f t="shared" si="53"/>
        <v>Wartość wkładu własnego spójna z SOWA EFS</v>
      </c>
      <c r="AZ224" s="493" t="str">
        <f t="shared" si="54"/>
        <v>Wartość ogółem spójna z SOWA EFS</v>
      </c>
      <c r="BA224" s="457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1319</v>
      </c>
      <c r="B225" s="438">
        <f>[1]Budżet!B217</f>
        <v>0</v>
      </c>
      <c r="C225" s="479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1"/>
      <c r="Q225" s="462">
        <v>0</v>
      </c>
      <c r="R225" s="463">
        <v>0</v>
      </c>
      <c r="S225" s="464">
        <f t="shared" si="46"/>
        <v>0</v>
      </c>
      <c r="T225" s="461"/>
      <c r="U225" s="462">
        <v>0</v>
      </c>
      <c r="V225" s="463">
        <v>0</v>
      </c>
      <c r="W225" s="464">
        <f t="shared" si="47"/>
        <v>0</v>
      </c>
      <c r="X225" s="461"/>
      <c r="Y225" s="462">
        <v>0</v>
      </c>
      <c r="Z225" s="463">
        <v>0</v>
      </c>
      <c r="AA225" s="464">
        <f t="shared" si="48"/>
        <v>0</v>
      </c>
      <c r="AB225" s="461"/>
      <c r="AC225" s="462">
        <v>0</v>
      </c>
      <c r="AD225" s="463">
        <v>0</v>
      </c>
      <c r="AE225" s="464">
        <f t="shared" si="49"/>
        <v>0</v>
      </c>
      <c r="AF225" s="461"/>
      <c r="AG225" s="462">
        <v>0</v>
      </c>
      <c r="AH225" s="463">
        <v>0</v>
      </c>
      <c r="AI225" s="464">
        <f t="shared" si="50"/>
        <v>0</v>
      </c>
      <c r="AJ225" s="461"/>
      <c r="AK225" s="462">
        <v>0</v>
      </c>
      <c r="AL225" s="463">
        <v>0</v>
      </c>
      <c r="AM225" s="464">
        <f t="shared" si="51"/>
        <v>0</v>
      </c>
      <c r="AN225" s="461"/>
      <c r="AO225" s="462">
        <v>0</v>
      </c>
      <c r="AP225" s="463">
        <v>0</v>
      </c>
      <c r="AQ225" s="464">
        <f t="shared" si="52"/>
        <v>0</v>
      </c>
      <c r="AR225" s="465">
        <f t="shared" si="55"/>
        <v>0</v>
      </c>
      <c r="AS225" s="464">
        <f t="shared" si="56"/>
        <v>0</v>
      </c>
      <c r="AT225" s="483">
        <v>0</v>
      </c>
      <c r="AU225" s="494">
        <f>[1]Budżet!K217</f>
        <v>0</v>
      </c>
      <c r="AV225" s="490">
        <f>[1]Budżet!K217-[1]Budżet!M217</f>
        <v>0</v>
      </c>
      <c r="AW225" s="490" t="str">
        <f t="shared" si="57"/>
        <v>OK</v>
      </c>
      <c r="AX225" s="491" t="str">
        <f t="shared" si="45"/>
        <v>OK</v>
      </c>
      <c r="AY225" s="491" t="str">
        <f t="shared" si="53"/>
        <v>Wartość wkładu własnego spójna z SOWA EFS</v>
      </c>
      <c r="AZ225" s="493" t="str">
        <f t="shared" si="54"/>
        <v>Wartość ogółem spójna z SOWA EFS</v>
      </c>
      <c r="BA225" s="457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1320</v>
      </c>
      <c r="B226" s="438">
        <f>[1]Budżet!B218</f>
        <v>0</v>
      </c>
      <c r="C226" s="479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1"/>
      <c r="Q226" s="462">
        <v>0</v>
      </c>
      <c r="R226" s="463">
        <v>0</v>
      </c>
      <c r="S226" s="464">
        <f t="shared" si="46"/>
        <v>0</v>
      </c>
      <c r="T226" s="461"/>
      <c r="U226" s="462">
        <v>0</v>
      </c>
      <c r="V226" s="463">
        <v>0</v>
      </c>
      <c r="W226" s="464">
        <f t="shared" si="47"/>
        <v>0</v>
      </c>
      <c r="X226" s="461"/>
      <c r="Y226" s="462">
        <v>0</v>
      </c>
      <c r="Z226" s="463">
        <v>0</v>
      </c>
      <c r="AA226" s="464">
        <f t="shared" si="48"/>
        <v>0</v>
      </c>
      <c r="AB226" s="461"/>
      <c r="AC226" s="462">
        <v>0</v>
      </c>
      <c r="AD226" s="463">
        <v>0</v>
      </c>
      <c r="AE226" s="464">
        <f t="shared" si="49"/>
        <v>0</v>
      </c>
      <c r="AF226" s="461"/>
      <c r="AG226" s="462">
        <v>0</v>
      </c>
      <c r="AH226" s="463">
        <v>0</v>
      </c>
      <c r="AI226" s="464">
        <f t="shared" si="50"/>
        <v>0</v>
      </c>
      <c r="AJ226" s="461"/>
      <c r="AK226" s="462">
        <v>0</v>
      </c>
      <c r="AL226" s="463">
        <v>0</v>
      </c>
      <c r="AM226" s="464">
        <f t="shared" si="51"/>
        <v>0</v>
      </c>
      <c r="AN226" s="461"/>
      <c r="AO226" s="462">
        <v>0</v>
      </c>
      <c r="AP226" s="463">
        <v>0</v>
      </c>
      <c r="AQ226" s="464">
        <f t="shared" si="52"/>
        <v>0</v>
      </c>
      <c r="AR226" s="465">
        <f t="shared" si="55"/>
        <v>0</v>
      </c>
      <c r="AS226" s="464">
        <f t="shared" si="56"/>
        <v>0</v>
      </c>
      <c r="AT226" s="483">
        <v>0</v>
      </c>
      <c r="AU226" s="494">
        <f>[1]Budżet!K218</f>
        <v>0</v>
      </c>
      <c r="AV226" s="490">
        <f>[1]Budżet!K218-[1]Budżet!M218</f>
        <v>0</v>
      </c>
      <c r="AW226" s="490" t="str">
        <f t="shared" si="57"/>
        <v>OK</v>
      </c>
      <c r="AX226" s="491" t="str">
        <f t="shared" si="45"/>
        <v>OK</v>
      </c>
      <c r="AY226" s="491" t="str">
        <f t="shared" si="53"/>
        <v>Wartość wkładu własnego spójna z SOWA EFS</v>
      </c>
      <c r="AZ226" s="493" t="str">
        <f t="shared" si="54"/>
        <v>Wartość ogółem spójna z SOWA EFS</v>
      </c>
      <c r="BA226" s="457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1321</v>
      </c>
      <c r="B227" s="438">
        <f>[1]Budżet!B219</f>
        <v>0</v>
      </c>
      <c r="C227" s="479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1"/>
      <c r="Q227" s="462">
        <v>0</v>
      </c>
      <c r="R227" s="463">
        <v>0</v>
      </c>
      <c r="S227" s="464">
        <f t="shared" si="46"/>
        <v>0</v>
      </c>
      <c r="T227" s="461"/>
      <c r="U227" s="462">
        <v>0</v>
      </c>
      <c r="V227" s="463">
        <v>0</v>
      </c>
      <c r="W227" s="464">
        <f t="shared" si="47"/>
        <v>0</v>
      </c>
      <c r="X227" s="461"/>
      <c r="Y227" s="462">
        <v>0</v>
      </c>
      <c r="Z227" s="463">
        <v>0</v>
      </c>
      <c r="AA227" s="464">
        <f t="shared" si="48"/>
        <v>0</v>
      </c>
      <c r="AB227" s="461"/>
      <c r="AC227" s="462">
        <v>0</v>
      </c>
      <c r="AD227" s="463">
        <v>0</v>
      </c>
      <c r="AE227" s="464">
        <f t="shared" si="49"/>
        <v>0</v>
      </c>
      <c r="AF227" s="461"/>
      <c r="AG227" s="462">
        <v>0</v>
      </c>
      <c r="AH227" s="463">
        <v>0</v>
      </c>
      <c r="AI227" s="464">
        <f t="shared" si="50"/>
        <v>0</v>
      </c>
      <c r="AJ227" s="461"/>
      <c r="AK227" s="462">
        <v>0</v>
      </c>
      <c r="AL227" s="463">
        <v>0</v>
      </c>
      <c r="AM227" s="464">
        <f t="shared" si="51"/>
        <v>0</v>
      </c>
      <c r="AN227" s="461"/>
      <c r="AO227" s="462">
        <v>0</v>
      </c>
      <c r="AP227" s="463">
        <v>0</v>
      </c>
      <c r="AQ227" s="464">
        <f t="shared" si="52"/>
        <v>0</v>
      </c>
      <c r="AR227" s="465">
        <f t="shared" si="55"/>
        <v>0</v>
      </c>
      <c r="AS227" s="464">
        <f t="shared" si="56"/>
        <v>0</v>
      </c>
      <c r="AT227" s="483">
        <v>0</v>
      </c>
      <c r="AU227" s="494">
        <f>[1]Budżet!K219</f>
        <v>0</v>
      </c>
      <c r="AV227" s="490">
        <f>[1]Budżet!K219-[1]Budżet!M219</f>
        <v>0</v>
      </c>
      <c r="AW227" s="490" t="str">
        <f t="shared" si="57"/>
        <v>OK</v>
      </c>
      <c r="AX227" s="491" t="str">
        <f t="shared" si="45"/>
        <v>OK</v>
      </c>
      <c r="AY227" s="491" t="str">
        <f t="shared" si="53"/>
        <v>Wartość wkładu własnego spójna z SOWA EFS</v>
      </c>
      <c r="AZ227" s="493" t="str">
        <f t="shared" si="54"/>
        <v>Wartość ogółem spójna z SOWA EFS</v>
      </c>
      <c r="BA227" s="457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1322</v>
      </c>
      <c r="B228" s="438">
        <f>[1]Budżet!B220</f>
        <v>0</v>
      </c>
      <c r="C228" s="479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1"/>
      <c r="Q228" s="462">
        <v>0</v>
      </c>
      <c r="R228" s="463">
        <v>0</v>
      </c>
      <c r="S228" s="464">
        <f t="shared" si="46"/>
        <v>0</v>
      </c>
      <c r="T228" s="461"/>
      <c r="U228" s="462">
        <v>0</v>
      </c>
      <c r="V228" s="463">
        <v>0</v>
      </c>
      <c r="W228" s="464">
        <f t="shared" si="47"/>
        <v>0</v>
      </c>
      <c r="X228" s="461"/>
      <c r="Y228" s="462">
        <v>0</v>
      </c>
      <c r="Z228" s="463">
        <v>0</v>
      </c>
      <c r="AA228" s="464">
        <f t="shared" si="48"/>
        <v>0</v>
      </c>
      <c r="AB228" s="461"/>
      <c r="AC228" s="462">
        <v>0</v>
      </c>
      <c r="AD228" s="463">
        <v>0</v>
      </c>
      <c r="AE228" s="464">
        <f t="shared" si="49"/>
        <v>0</v>
      </c>
      <c r="AF228" s="461"/>
      <c r="AG228" s="462">
        <v>0</v>
      </c>
      <c r="AH228" s="463">
        <v>0</v>
      </c>
      <c r="AI228" s="464">
        <f t="shared" si="50"/>
        <v>0</v>
      </c>
      <c r="AJ228" s="461"/>
      <c r="AK228" s="462">
        <v>0</v>
      </c>
      <c r="AL228" s="463">
        <v>0</v>
      </c>
      <c r="AM228" s="464">
        <f t="shared" si="51"/>
        <v>0</v>
      </c>
      <c r="AN228" s="461"/>
      <c r="AO228" s="462">
        <v>0</v>
      </c>
      <c r="AP228" s="463">
        <v>0</v>
      </c>
      <c r="AQ228" s="464">
        <f t="shared" si="52"/>
        <v>0</v>
      </c>
      <c r="AR228" s="465">
        <f t="shared" si="55"/>
        <v>0</v>
      </c>
      <c r="AS228" s="464">
        <f t="shared" si="56"/>
        <v>0</v>
      </c>
      <c r="AT228" s="483">
        <v>0</v>
      </c>
      <c r="AU228" s="494">
        <f>[1]Budżet!K220</f>
        <v>0</v>
      </c>
      <c r="AV228" s="490">
        <f>[1]Budżet!K220-[1]Budżet!M220</f>
        <v>0</v>
      </c>
      <c r="AW228" s="490" t="str">
        <f t="shared" si="57"/>
        <v>OK</v>
      </c>
      <c r="AX228" s="491" t="str">
        <f t="shared" si="45"/>
        <v>OK</v>
      </c>
      <c r="AY228" s="491" t="str">
        <f t="shared" si="53"/>
        <v>Wartość wkładu własnego spójna z SOWA EFS</v>
      </c>
      <c r="AZ228" s="493" t="str">
        <f t="shared" si="54"/>
        <v>Wartość ogółem spójna z SOWA EFS</v>
      </c>
      <c r="BA228" s="457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1323</v>
      </c>
      <c r="B229" s="438">
        <f>[1]Budżet!B221</f>
        <v>0</v>
      </c>
      <c r="C229" s="479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1"/>
      <c r="Q229" s="462">
        <v>0</v>
      </c>
      <c r="R229" s="463">
        <v>0</v>
      </c>
      <c r="S229" s="464">
        <f t="shared" si="46"/>
        <v>0</v>
      </c>
      <c r="T229" s="461"/>
      <c r="U229" s="462">
        <v>0</v>
      </c>
      <c r="V229" s="463">
        <v>0</v>
      </c>
      <c r="W229" s="464">
        <f t="shared" si="47"/>
        <v>0</v>
      </c>
      <c r="X229" s="461"/>
      <c r="Y229" s="462">
        <v>0</v>
      </c>
      <c r="Z229" s="463">
        <v>0</v>
      </c>
      <c r="AA229" s="464">
        <f t="shared" si="48"/>
        <v>0</v>
      </c>
      <c r="AB229" s="461"/>
      <c r="AC229" s="462">
        <v>0</v>
      </c>
      <c r="AD229" s="463">
        <v>0</v>
      </c>
      <c r="AE229" s="464">
        <f t="shared" si="49"/>
        <v>0</v>
      </c>
      <c r="AF229" s="461"/>
      <c r="AG229" s="462">
        <v>0</v>
      </c>
      <c r="AH229" s="463">
        <v>0</v>
      </c>
      <c r="AI229" s="464">
        <f t="shared" si="50"/>
        <v>0</v>
      </c>
      <c r="AJ229" s="461"/>
      <c r="AK229" s="462">
        <v>0</v>
      </c>
      <c r="AL229" s="463">
        <v>0</v>
      </c>
      <c r="AM229" s="464">
        <f t="shared" si="51"/>
        <v>0</v>
      </c>
      <c r="AN229" s="461"/>
      <c r="AO229" s="462">
        <v>0</v>
      </c>
      <c r="AP229" s="463">
        <v>0</v>
      </c>
      <c r="AQ229" s="464">
        <f t="shared" si="52"/>
        <v>0</v>
      </c>
      <c r="AR229" s="465">
        <f t="shared" si="55"/>
        <v>0</v>
      </c>
      <c r="AS229" s="464">
        <f t="shared" si="56"/>
        <v>0</v>
      </c>
      <c r="AT229" s="483">
        <v>0</v>
      </c>
      <c r="AU229" s="494">
        <f>[1]Budżet!K221</f>
        <v>0</v>
      </c>
      <c r="AV229" s="490">
        <f>[1]Budżet!K221-[1]Budżet!M221</f>
        <v>0</v>
      </c>
      <c r="AW229" s="490" t="str">
        <f t="shared" si="57"/>
        <v>OK</v>
      </c>
      <c r="AX229" s="491" t="str">
        <f t="shared" si="45"/>
        <v>OK</v>
      </c>
      <c r="AY229" s="491" t="str">
        <f t="shared" si="53"/>
        <v>Wartość wkładu własnego spójna z SOWA EFS</v>
      </c>
      <c r="AZ229" s="493" t="str">
        <f t="shared" si="54"/>
        <v>Wartość ogółem spójna z SOWA EFS</v>
      </c>
      <c r="BA229" s="457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1324</v>
      </c>
      <c r="B230" s="438">
        <f>[1]Budżet!B222</f>
        <v>0</v>
      </c>
      <c r="C230" s="479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1"/>
      <c r="Q230" s="462">
        <v>0</v>
      </c>
      <c r="R230" s="463">
        <v>0</v>
      </c>
      <c r="S230" s="464">
        <f t="shared" si="46"/>
        <v>0</v>
      </c>
      <c r="T230" s="461"/>
      <c r="U230" s="462">
        <v>0</v>
      </c>
      <c r="V230" s="463">
        <v>0</v>
      </c>
      <c r="W230" s="464">
        <f t="shared" si="47"/>
        <v>0</v>
      </c>
      <c r="X230" s="461"/>
      <c r="Y230" s="462">
        <v>0</v>
      </c>
      <c r="Z230" s="463">
        <v>0</v>
      </c>
      <c r="AA230" s="464">
        <f t="shared" si="48"/>
        <v>0</v>
      </c>
      <c r="AB230" s="461"/>
      <c r="AC230" s="462">
        <v>0</v>
      </c>
      <c r="AD230" s="463">
        <v>0</v>
      </c>
      <c r="AE230" s="464">
        <f t="shared" si="49"/>
        <v>0</v>
      </c>
      <c r="AF230" s="461"/>
      <c r="AG230" s="462">
        <v>0</v>
      </c>
      <c r="AH230" s="463">
        <v>0</v>
      </c>
      <c r="AI230" s="464">
        <f t="shared" si="50"/>
        <v>0</v>
      </c>
      <c r="AJ230" s="461"/>
      <c r="AK230" s="462">
        <v>0</v>
      </c>
      <c r="AL230" s="463">
        <v>0</v>
      </c>
      <c r="AM230" s="464">
        <f t="shared" si="51"/>
        <v>0</v>
      </c>
      <c r="AN230" s="461"/>
      <c r="AO230" s="462">
        <v>0</v>
      </c>
      <c r="AP230" s="463">
        <v>0</v>
      </c>
      <c r="AQ230" s="464">
        <f t="shared" si="52"/>
        <v>0</v>
      </c>
      <c r="AR230" s="465">
        <f t="shared" si="55"/>
        <v>0</v>
      </c>
      <c r="AS230" s="464">
        <f t="shared" si="56"/>
        <v>0</v>
      </c>
      <c r="AT230" s="483">
        <v>0</v>
      </c>
      <c r="AU230" s="494">
        <f>[1]Budżet!K222</f>
        <v>0</v>
      </c>
      <c r="AV230" s="490">
        <f>[1]Budżet!K222-[1]Budżet!M222</f>
        <v>0</v>
      </c>
      <c r="AW230" s="490" t="str">
        <f t="shared" si="57"/>
        <v>OK</v>
      </c>
      <c r="AX230" s="491" t="str">
        <f t="shared" si="45"/>
        <v>OK</v>
      </c>
      <c r="AY230" s="491" t="str">
        <f t="shared" si="53"/>
        <v>Wartość wkładu własnego spójna z SOWA EFS</v>
      </c>
      <c r="AZ230" s="493" t="str">
        <f t="shared" si="54"/>
        <v>Wartość ogółem spójna z SOWA EFS</v>
      </c>
      <c r="BA230" s="457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1325</v>
      </c>
      <c r="B231" s="438">
        <f>[1]Budżet!B223</f>
        <v>0</v>
      </c>
      <c r="C231" s="479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1"/>
      <c r="Q231" s="462">
        <v>0</v>
      </c>
      <c r="R231" s="463">
        <v>0</v>
      </c>
      <c r="S231" s="464">
        <f t="shared" si="46"/>
        <v>0</v>
      </c>
      <c r="T231" s="461"/>
      <c r="U231" s="462">
        <v>0</v>
      </c>
      <c r="V231" s="463">
        <v>0</v>
      </c>
      <c r="W231" s="464">
        <f t="shared" si="47"/>
        <v>0</v>
      </c>
      <c r="X231" s="461"/>
      <c r="Y231" s="462">
        <v>0</v>
      </c>
      <c r="Z231" s="463">
        <v>0</v>
      </c>
      <c r="AA231" s="464">
        <f t="shared" si="48"/>
        <v>0</v>
      </c>
      <c r="AB231" s="461"/>
      <c r="AC231" s="462">
        <v>0</v>
      </c>
      <c r="AD231" s="463">
        <v>0</v>
      </c>
      <c r="AE231" s="464">
        <f t="shared" si="49"/>
        <v>0</v>
      </c>
      <c r="AF231" s="461"/>
      <c r="AG231" s="462">
        <v>0</v>
      </c>
      <c r="AH231" s="463">
        <v>0</v>
      </c>
      <c r="AI231" s="464">
        <f t="shared" si="50"/>
        <v>0</v>
      </c>
      <c r="AJ231" s="461"/>
      <c r="AK231" s="462">
        <v>0</v>
      </c>
      <c r="AL231" s="463">
        <v>0</v>
      </c>
      <c r="AM231" s="464">
        <f t="shared" si="51"/>
        <v>0</v>
      </c>
      <c r="AN231" s="461"/>
      <c r="AO231" s="462">
        <v>0</v>
      </c>
      <c r="AP231" s="463">
        <v>0</v>
      </c>
      <c r="AQ231" s="464">
        <f t="shared" si="52"/>
        <v>0</v>
      </c>
      <c r="AR231" s="465">
        <f t="shared" si="55"/>
        <v>0</v>
      </c>
      <c r="AS231" s="464">
        <f t="shared" si="56"/>
        <v>0</v>
      </c>
      <c r="AT231" s="483">
        <v>0</v>
      </c>
      <c r="AU231" s="494">
        <f>[1]Budżet!K223</f>
        <v>0</v>
      </c>
      <c r="AV231" s="490">
        <f>[1]Budżet!K223-[1]Budżet!M223</f>
        <v>0</v>
      </c>
      <c r="AW231" s="490" t="str">
        <f t="shared" si="57"/>
        <v>OK</v>
      </c>
      <c r="AX231" s="491" t="str">
        <f t="shared" si="45"/>
        <v>OK</v>
      </c>
      <c r="AY231" s="491" t="str">
        <f t="shared" si="53"/>
        <v>Wartość wkładu własnego spójna z SOWA EFS</v>
      </c>
      <c r="AZ231" s="493" t="str">
        <f t="shared" si="54"/>
        <v>Wartość ogółem spójna z SOWA EFS</v>
      </c>
      <c r="BA231" s="457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1326</v>
      </c>
      <c r="B232" s="438">
        <f>[1]Budżet!B224</f>
        <v>0</v>
      </c>
      <c r="C232" s="479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1"/>
      <c r="Q232" s="462">
        <v>0</v>
      </c>
      <c r="R232" s="463">
        <v>0</v>
      </c>
      <c r="S232" s="464">
        <f t="shared" si="46"/>
        <v>0</v>
      </c>
      <c r="T232" s="461"/>
      <c r="U232" s="462">
        <v>0</v>
      </c>
      <c r="V232" s="463">
        <v>0</v>
      </c>
      <c r="W232" s="464">
        <f t="shared" si="47"/>
        <v>0</v>
      </c>
      <c r="X232" s="461"/>
      <c r="Y232" s="462">
        <v>0</v>
      </c>
      <c r="Z232" s="463">
        <v>0</v>
      </c>
      <c r="AA232" s="464">
        <f t="shared" si="48"/>
        <v>0</v>
      </c>
      <c r="AB232" s="461"/>
      <c r="AC232" s="462">
        <v>0</v>
      </c>
      <c r="AD232" s="463">
        <v>0</v>
      </c>
      <c r="AE232" s="464">
        <f t="shared" si="49"/>
        <v>0</v>
      </c>
      <c r="AF232" s="461"/>
      <c r="AG232" s="462">
        <v>0</v>
      </c>
      <c r="AH232" s="463">
        <v>0</v>
      </c>
      <c r="AI232" s="464">
        <f t="shared" si="50"/>
        <v>0</v>
      </c>
      <c r="AJ232" s="461"/>
      <c r="AK232" s="462">
        <v>0</v>
      </c>
      <c r="AL232" s="463">
        <v>0</v>
      </c>
      <c r="AM232" s="464">
        <f t="shared" si="51"/>
        <v>0</v>
      </c>
      <c r="AN232" s="461"/>
      <c r="AO232" s="462">
        <v>0</v>
      </c>
      <c r="AP232" s="463">
        <v>0</v>
      </c>
      <c r="AQ232" s="464">
        <f t="shared" si="52"/>
        <v>0</v>
      </c>
      <c r="AR232" s="465">
        <f t="shared" si="55"/>
        <v>0</v>
      </c>
      <c r="AS232" s="464">
        <f t="shared" si="56"/>
        <v>0</v>
      </c>
      <c r="AT232" s="483">
        <v>0</v>
      </c>
      <c r="AU232" s="494">
        <f>[1]Budżet!K224</f>
        <v>0</v>
      </c>
      <c r="AV232" s="490">
        <f>[1]Budżet!K224-[1]Budżet!M224</f>
        <v>0</v>
      </c>
      <c r="AW232" s="490" t="str">
        <f t="shared" si="57"/>
        <v>OK</v>
      </c>
      <c r="AX232" s="491" t="str">
        <f t="shared" si="45"/>
        <v>OK</v>
      </c>
      <c r="AY232" s="491" t="str">
        <f t="shared" si="53"/>
        <v>Wartość wkładu własnego spójna z SOWA EFS</v>
      </c>
      <c r="AZ232" s="493" t="str">
        <f t="shared" si="54"/>
        <v>Wartość ogółem spójna z SOWA EFS</v>
      </c>
      <c r="BA232" s="457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1327</v>
      </c>
      <c r="B233" s="438">
        <f>[1]Budżet!B225</f>
        <v>0</v>
      </c>
      <c r="C233" s="479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1"/>
      <c r="Q233" s="462">
        <v>0</v>
      </c>
      <c r="R233" s="463">
        <v>0</v>
      </c>
      <c r="S233" s="464">
        <f t="shared" si="46"/>
        <v>0</v>
      </c>
      <c r="T233" s="461"/>
      <c r="U233" s="462">
        <v>0</v>
      </c>
      <c r="V233" s="463">
        <v>0</v>
      </c>
      <c r="W233" s="464">
        <f t="shared" si="47"/>
        <v>0</v>
      </c>
      <c r="X233" s="461"/>
      <c r="Y233" s="462">
        <v>0</v>
      </c>
      <c r="Z233" s="463">
        <v>0</v>
      </c>
      <c r="AA233" s="464">
        <f t="shared" si="48"/>
        <v>0</v>
      </c>
      <c r="AB233" s="461"/>
      <c r="AC233" s="462">
        <v>0</v>
      </c>
      <c r="AD233" s="463">
        <v>0</v>
      </c>
      <c r="AE233" s="464">
        <f t="shared" si="49"/>
        <v>0</v>
      </c>
      <c r="AF233" s="461"/>
      <c r="AG233" s="462">
        <v>0</v>
      </c>
      <c r="AH233" s="463">
        <v>0</v>
      </c>
      <c r="AI233" s="464">
        <f t="shared" si="50"/>
        <v>0</v>
      </c>
      <c r="AJ233" s="461"/>
      <c r="AK233" s="462">
        <v>0</v>
      </c>
      <c r="AL233" s="463">
        <v>0</v>
      </c>
      <c r="AM233" s="464">
        <f t="shared" si="51"/>
        <v>0</v>
      </c>
      <c r="AN233" s="461"/>
      <c r="AO233" s="462">
        <v>0</v>
      </c>
      <c r="AP233" s="463">
        <v>0</v>
      </c>
      <c r="AQ233" s="464">
        <f t="shared" si="52"/>
        <v>0</v>
      </c>
      <c r="AR233" s="465">
        <f t="shared" si="55"/>
        <v>0</v>
      </c>
      <c r="AS233" s="464">
        <f t="shared" si="56"/>
        <v>0</v>
      </c>
      <c r="AT233" s="483">
        <v>0</v>
      </c>
      <c r="AU233" s="494">
        <f>[1]Budżet!K225</f>
        <v>0</v>
      </c>
      <c r="AV233" s="490">
        <f>[1]Budżet!K225-[1]Budżet!M225</f>
        <v>0</v>
      </c>
      <c r="AW233" s="490" t="str">
        <f t="shared" si="57"/>
        <v>OK</v>
      </c>
      <c r="AX233" s="491" t="str">
        <f t="shared" si="45"/>
        <v>OK</v>
      </c>
      <c r="AY233" s="491" t="str">
        <f t="shared" si="53"/>
        <v>Wartość wkładu własnego spójna z SOWA EFS</v>
      </c>
      <c r="AZ233" s="493" t="str">
        <f t="shared" si="54"/>
        <v>Wartość ogółem spójna z SOWA EFS</v>
      </c>
      <c r="BA233" s="457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1328</v>
      </c>
      <c r="B234" s="438">
        <f>[1]Budżet!B226</f>
        <v>0</v>
      </c>
      <c r="C234" s="479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1"/>
      <c r="Q234" s="462">
        <v>0</v>
      </c>
      <c r="R234" s="463">
        <v>0</v>
      </c>
      <c r="S234" s="464">
        <f t="shared" si="46"/>
        <v>0</v>
      </c>
      <c r="T234" s="461"/>
      <c r="U234" s="462">
        <v>0</v>
      </c>
      <c r="V234" s="463">
        <v>0</v>
      </c>
      <c r="W234" s="464">
        <f t="shared" si="47"/>
        <v>0</v>
      </c>
      <c r="X234" s="461"/>
      <c r="Y234" s="462">
        <v>0</v>
      </c>
      <c r="Z234" s="463">
        <v>0</v>
      </c>
      <c r="AA234" s="464">
        <f t="shared" si="48"/>
        <v>0</v>
      </c>
      <c r="AB234" s="461"/>
      <c r="AC234" s="462">
        <v>0</v>
      </c>
      <c r="AD234" s="463">
        <v>0</v>
      </c>
      <c r="AE234" s="464">
        <f t="shared" si="49"/>
        <v>0</v>
      </c>
      <c r="AF234" s="461"/>
      <c r="AG234" s="462">
        <v>0</v>
      </c>
      <c r="AH234" s="463">
        <v>0</v>
      </c>
      <c r="AI234" s="464">
        <f t="shared" si="50"/>
        <v>0</v>
      </c>
      <c r="AJ234" s="461"/>
      <c r="AK234" s="462">
        <v>0</v>
      </c>
      <c r="AL234" s="463">
        <v>0</v>
      </c>
      <c r="AM234" s="464">
        <f t="shared" si="51"/>
        <v>0</v>
      </c>
      <c r="AN234" s="461"/>
      <c r="AO234" s="462">
        <v>0</v>
      </c>
      <c r="AP234" s="463">
        <v>0</v>
      </c>
      <c r="AQ234" s="464">
        <f t="shared" si="52"/>
        <v>0</v>
      </c>
      <c r="AR234" s="465">
        <f t="shared" si="55"/>
        <v>0</v>
      </c>
      <c r="AS234" s="464">
        <f t="shared" si="56"/>
        <v>0</v>
      </c>
      <c r="AT234" s="483">
        <v>0</v>
      </c>
      <c r="AU234" s="494">
        <f>[1]Budżet!K226</f>
        <v>0</v>
      </c>
      <c r="AV234" s="490">
        <f>[1]Budżet!K226-[1]Budżet!M226</f>
        <v>0</v>
      </c>
      <c r="AW234" s="490" t="str">
        <f t="shared" si="57"/>
        <v>OK</v>
      </c>
      <c r="AX234" s="491" t="str">
        <f t="shared" si="45"/>
        <v>OK</v>
      </c>
      <c r="AY234" s="491" t="str">
        <f t="shared" si="53"/>
        <v>Wartość wkładu własnego spójna z SOWA EFS</v>
      </c>
      <c r="AZ234" s="493" t="str">
        <f t="shared" si="54"/>
        <v>Wartość ogółem spójna z SOWA EFS</v>
      </c>
      <c r="BA234" s="457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1329</v>
      </c>
      <c r="B235" s="438">
        <f>[1]Budżet!B227</f>
        <v>0</v>
      </c>
      <c r="C235" s="479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1"/>
      <c r="Q235" s="462">
        <v>0</v>
      </c>
      <c r="R235" s="463">
        <v>0</v>
      </c>
      <c r="S235" s="464">
        <f t="shared" si="46"/>
        <v>0</v>
      </c>
      <c r="T235" s="461"/>
      <c r="U235" s="462">
        <v>0</v>
      </c>
      <c r="V235" s="463">
        <v>0</v>
      </c>
      <c r="W235" s="464">
        <f t="shared" si="47"/>
        <v>0</v>
      </c>
      <c r="X235" s="461"/>
      <c r="Y235" s="462">
        <v>0</v>
      </c>
      <c r="Z235" s="463">
        <v>0</v>
      </c>
      <c r="AA235" s="464">
        <f t="shared" si="48"/>
        <v>0</v>
      </c>
      <c r="AB235" s="461"/>
      <c r="AC235" s="462">
        <v>0</v>
      </c>
      <c r="AD235" s="463">
        <v>0</v>
      </c>
      <c r="AE235" s="464">
        <f t="shared" si="49"/>
        <v>0</v>
      </c>
      <c r="AF235" s="461"/>
      <c r="AG235" s="462">
        <v>0</v>
      </c>
      <c r="AH235" s="463">
        <v>0</v>
      </c>
      <c r="AI235" s="464">
        <f t="shared" si="50"/>
        <v>0</v>
      </c>
      <c r="AJ235" s="461"/>
      <c r="AK235" s="462">
        <v>0</v>
      </c>
      <c r="AL235" s="463">
        <v>0</v>
      </c>
      <c r="AM235" s="464">
        <f t="shared" si="51"/>
        <v>0</v>
      </c>
      <c r="AN235" s="461"/>
      <c r="AO235" s="462">
        <v>0</v>
      </c>
      <c r="AP235" s="463">
        <v>0</v>
      </c>
      <c r="AQ235" s="464">
        <f t="shared" si="52"/>
        <v>0</v>
      </c>
      <c r="AR235" s="465">
        <f t="shared" si="55"/>
        <v>0</v>
      </c>
      <c r="AS235" s="464">
        <f t="shared" si="56"/>
        <v>0</v>
      </c>
      <c r="AT235" s="483">
        <v>0</v>
      </c>
      <c r="AU235" s="494">
        <f>[1]Budżet!K227</f>
        <v>0</v>
      </c>
      <c r="AV235" s="490">
        <f>[1]Budżet!K227-[1]Budżet!M227</f>
        <v>0</v>
      </c>
      <c r="AW235" s="490" t="str">
        <f t="shared" si="57"/>
        <v>OK</v>
      </c>
      <c r="AX235" s="491" t="str">
        <f t="shared" si="45"/>
        <v>OK</v>
      </c>
      <c r="AY235" s="491" t="str">
        <f t="shared" si="53"/>
        <v>Wartość wkładu własnego spójna z SOWA EFS</v>
      </c>
      <c r="AZ235" s="493" t="str">
        <f t="shared" si="54"/>
        <v>Wartość ogółem spójna z SOWA EFS</v>
      </c>
      <c r="BA235" s="457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1330</v>
      </c>
      <c r="B236" s="438">
        <f>[1]Budżet!B228</f>
        <v>0</v>
      </c>
      <c r="C236" s="479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1"/>
      <c r="Q236" s="462">
        <v>0</v>
      </c>
      <c r="R236" s="463">
        <v>0</v>
      </c>
      <c r="S236" s="464">
        <f t="shared" si="46"/>
        <v>0</v>
      </c>
      <c r="T236" s="461"/>
      <c r="U236" s="462">
        <v>0</v>
      </c>
      <c r="V236" s="463">
        <v>0</v>
      </c>
      <c r="W236" s="464">
        <f t="shared" si="47"/>
        <v>0</v>
      </c>
      <c r="X236" s="461"/>
      <c r="Y236" s="462">
        <v>0</v>
      </c>
      <c r="Z236" s="463">
        <v>0</v>
      </c>
      <c r="AA236" s="464">
        <f t="shared" si="48"/>
        <v>0</v>
      </c>
      <c r="AB236" s="461"/>
      <c r="AC236" s="462">
        <v>0</v>
      </c>
      <c r="AD236" s="463">
        <v>0</v>
      </c>
      <c r="AE236" s="464">
        <f t="shared" si="49"/>
        <v>0</v>
      </c>
      <c r="AF236" s="461"/>
      <c r="AG236" s="462">
        <v>0</v>
      </c>
      <c r="AH236" s="463">
        <v>0</v>
      </c>
      <c r="AI236" s="464">
        <f t="shared" si="50"/>
        <v>0</v>
      </c>
      <c r="AJ236" s="461"/>
      <c r="AK236" s="462">
        <v>0</v>
      </c>
      <c r="AL236" s="463">
        <v>0</v>
      </c>
      <c r="AM236" s="464">
        <f t="shared" si="51"/>
        <v>0</v>
      </c>
      <c r="AN236" s="461"/>
      <c r="AO236" s="462">
        <v>0</v>
      </c>
      <c r="AP236" s="463">
        <v>0</v>
      </c>
      <c r="AQ236" s="464">
        <f t="shared" si="52"/>
        <v>0</v>
      </c>
      <c r="AR236" s="465">
        <f t="shared" si="55"/>
        <v>0</v>
      </c>
      <c r="AS236" s="464">
        <f t="shared" si="56"/>
        <v>0</v>
      </c>
      <c r="AT236" s="483">
        <v>0</v>
      </c>
      <c r="AU236" s="494">
        <f>[1]Budżet!K228</f>
        <v>0</v>
      </c>
      <c r="AV236" s="490">
        <f>[1]Budżet!K228-[1]Budżet!M228</f>
        <v>0</v>
      </c>
      <c r="AW236" s="490" t="str">
        <f t="shared" si="57"/>
        <v>OK</v>
      </c>
      <c r="AX236" s="491" t="str">
        <f t="shared" si="45"/>
        <v>OK</v>
      </c>
      <c r="AY236" s="491" t="str">
        <f t="shared" si="53"/>
        <v>Wartość wkładu własnego spójna z SOWA EFS</v>
      </c>
      <c r="AZ236" s="493" t="str">
        <f t="shared" si="54"/>
        <v>Wartość ogółem spójna z SOWA EFS</v>
      </c>
      <c r="BA236" s="457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1331</v>
      </c>
      <c r="B237" s="438">
        <f>[1]Budżet!B229</f>
        <v>0</v>
      </c>
      <c r="C237" s="479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1"/>
      <c r="Q237" s="462">
        <v>0</v>
      </c>
      <c r="R237" s="463">
        <v>0</v>
      </c>
      <c r="S237" s="464">
        <f t="shared" si="46"/>
        <v>0</v>
      </c>
      <c r="T237" s="461"/>
      <c r="U237" s="462">
        <v>0</v>
      </c>
      <c r="V237" s="463">
        <v>0</v>
      </c>
      <c r="W237" s="464">
        <f t="shared" si="47"/>
        <v>0</v>
      </c>
      <c r="X237" s="461"/>
      <c r="Y237" s="462">
        <v>0</v>
      </c>
      <c r="Z237" s="463">
        <v>0</v>
      </c>
      <c r="AA237" s="464">
        <f t="shared" si="48"/>
        <v>0</v>
      </c>
      <c r="AB237" s="461"/>
      <c r="AC237" s="462">
        <v>0</v>
      </c>
      <c r="AD237" s="463">
        <v>0</v>
      </c>
      <c r="AE237" s="464">
        <f t="shared" si="49"/>
        <v>0</v>
      </c>
      <c r="AF237" s="461"/>
      <c r="AG237" s="462">
        <v>0</v>
      </c>
      <c r="AH237" s="463">
        <v>0</v>
      </c>
      <c r="AI237" s="464">
        <f t="shared" si="50"/>
        <v>0</v>
      </c>
      <c r="AJ237" s="461"/>
      <c r="AK237" s="462">
        <v>0</v>
      </c>
      <c r="AL237" s="463">
        <v>0</v>
      </c>
      <c r="AM237" s="464">
        <f t="shared" si="51"/>
        <v>0</v>
      </c>
      <c r="AN237" s="461"/>
      <c r="AO237" s="462">
        <v>0</v>
      </c>
      <c r="AP237" s="463">
        <v>0</v>
      </c>
      <c r="AQ237" s="464">
        <f t="shared" si="52"/>
        <v>0</v>
      </c>
      <c r="AR237" s="465">
        <f t="shared" si="55"/>
        <v>0</v>
      </c>
      <c r="AS237" s="464">
        <f t="shared" si="56"/>
        <v>0</v>
      </c>
      <c r="AT237" s="483">
        <v>0</v>
      </c>
      <c r="AU237" s="494">
        <f>[1]Budżet!K229</f>
        <v>0</v>
      </c>
      <c r="AV237" s="490">
        <f>[1]Budżet!K229-[1]Budżet!M229</f>
        <v>0</v>
      </c>
      <c r="AW237" s="490" t="str">
        <f t="shared" si="57"/>
        <v>OK</v>
      </c>
      <c r="AX237" s="491" t="str">
        <f t="shared" si="45"/>
        <v>OK</v>
      </c>
      <c r="AY237" s="491" t="str">
        <f t="shared" si="53"/>
        <v>Wartość wkładu własnego spójna z SOWA EFS</v>
      </c>
      <c r="AZ237" s="493" t="str">
        <f t="shared" si="54"/>
        <v>Wartość ogółem spójna z SOWA EFS</v>
      </c>
      <c r="BA237" s="457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1332</v>
      </c>
      <c r="B238" s="438">
        <f>[1]Budżet!B230</f>
        <v>0</v>
      </c>
      <c r="C238" s="479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1"/>
      <c r="Q238" s="462">
        <v>0</v>
      </c>
      <c r="R238" s="463">
        <v>0</v>
      </c>
      <c r="S238" s="464">
        <f t="shared" si="46"/>
        <v>0</v>
      </c>
      <c r="T238" s="461"/>
      <c r="U238" s="462">
        <v>0</v>
      </c>
      <c r="V238" s="463">
        <v>0</v>
      </c>
      <c r="W238" s="464">
        <f t="shared" si="47"/>
        <v>0</v>
      </c>
      <c r="X238" s="461"/>
      <c r="Y238" s="462">
        <v>0</v>
      </c>
      <c r="Z238" s="463">
        <v>0</v>
      </c>
      <c r="AA238" s="464">
        <f t="shared" si="48"/>
        <v>0</v>
      </c>
      <c r="AB238" s="461"/>
      <c r="AC238" s="462">
        <v>0</v>
      </c>
      <c r="AD238" s="463">
        <v>0</v>
      </c>
      <c r="AE238" s="464">
        <f t="shared" si="49"/>
        <v>0</v>
      </c>
      <c r="AF238" s="461"/>
      <c r="AG238" s="462">
        <v>0</v>
      </c>
      <c r="AH238" s="463">
        <v>0</v>
      </c>
      <c r="AI238" s="464">
        <f t="shared" si="50"/>
        <v>0</v>
      </c>
      <c r="AJ238" s="461"/>
      <c r="AK238" s="462">
        <v>0</v>
      </c>
      <c r="AL238" s="463">
        <v>0</v>
      </c>
      <c r="AM238" s="464">
        <f t="shared" si="51"/>
        <v>0</v>
      </c>
      <c r="AN238" s="461"/>
      <c r="AO238" s="462">
        <v>0</v>
      </c>
      <c r="AP238" s="463">
        <v>0</v>
      </c>
      <c r="AQ238" s="464">
        <f t="shared" si="52"/>
        <v>0</v>
      </c>
      <c r="AR238" s="465">
        <f t="shared" si="55"/>
        <v>0</v>
      </c>
      <c r="AS238" s="464">
        <f t="shared" si="56"/>
        <v>0</v>
      </c>
      <c r="AT238" s="483">
        <v>0</v>
      </c>
      <c r="AU238" s="494">
        <f>[1]Budżet!K230</f>
        <v>0</v>
      </c>
      <c r="AV238" s="490">
        <f>[1]Budżet!K230-[1]Budżet!M230</f>
        <v>0</v>
      </c>
      <c r="AW238" s="490" t="str">
        <f t="shared" si="57"/>
        <v>OK</v>
      </c>
      <c r="AX238" s="491" t="str">
        <f t="shared" si="45"/>
        <v>OK</v>
      </c>
      <c r="AY238" s="491" t="str">
        <f t="shared" si="53"/>
        <v>Wartość wkładu własnego spójna z SOWA EFS</v>
      </c>
      <c r="AZ238" s="493" t="str">
        <f t="shared" si="54"/>
        <v>Wartość ogółem spójna z SOWA EFS</v>
      </c>
      <c r="BA238" s="457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1333</v>
      </c>
      <c r="B239" s="438">
        <f>[1]Budżet!B231</f>
        <v>0</v>
      </c>
      <c r="C239" s="479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1"/>
      <c r="Q239" s="462">
        <v>0</v>
      </c>
      <c r="R239" s="463">
        <v>0</v>
      </c>
      <c r="S239" s="464">
        <f t="shared" si="46"/>
        <v>0</v>
      </c>
      <c r="T239" s="461"/>
      <c r="U239" s="462">
        <v>0</v>
      </c>
      <c r="V239" s="463">
        <v>0</v>
      </c>
      <c r="W239" s="464">
        <f t="shared" si="47"/>
        <v>0</v>
      </c>
      <c r="X239" s="461"/>
      <c r="Y239" s="462">
        <v>0</v>
      </c>
      <c r="Z239" s="463">
        <v>0</v>
      </c>
      <c r="AA239" s="464">
        <f t="shared" si="48"/>
        <v>0</v>
      </c>
      <c r="AB239" s="461"/>
      <c r="AC239" s="462">
        <v>0</v>
      </c>
      <c r="AD239" s="463">
        <v>0</v>
      </c>
      <c r="AE239" s="464">
        <f t="shared" si="49"/>
        <v>0</v>
      </c>
      <c r="AF239" s="461"/>
      <c r="AG239" s="462">
        <v>0</v>
      </c>
      <c r="AH239" s="463">
        <v>0</v>
      </c>
      <c r="AI239" s="464">
        <f t="shared" si="50"/>
        <v>0</v>
      </c>
      <c r="AJ239" s="461"/>
      <c r="AK239" s="462">
        <v>0</v>
      </c>
      <c r="AL239" s="463">
        <v>0</v>
      </c>
      <c r="AM239" s="464">
        <f t="shared" si="51"/>
        <v>0</v>
      </c>
      <c r="AN239" s="461"/>
      <c r="AO239" s="462">
        <v>0</v>
      </c>
      <c r="AP239" s="463">
        <v>0</v>
      </c>
      <c r="AQ239" s="464">
        <f t="shared" si="52"/>
        <v>0</v>
      </c>
      <c r="AR239" s="465">
        <f t="shared" si="55"/>
        <v>0</v>
      </c>
      <c r="AS239" s="464">
        <f t="shared" si="56"/>
        <v>0</v>
      </c>
      <c r="AT239" s="483">
        <v>0</v>
      </c>
      <c r="AU239" s="494">
        <f>[1]Budżet!K231</f>
        <v>0</v>
      </c>
      <c r="AV239" s="490">
        <f>[1]Budżet!K231-[1]Budżet!M231</f>
        <v>0</v>
      </c>
      <c r="AW239" s="490" t="str">
        <f t="shared" si="57"/>
        <v>OK</v>
      </c>
      <c r="AX239" s="491" t="str">
        <f t="shared" si="45"/>
        <v>OK</v>
      </c>
      <c r="AY239" s="491" t="str">
        <f t="shared" si="53"/>
        <v>Wartość wkładu własnego spójna z SOWA EFS</v>
      </c>
      <c r="AZ239" s="493" t="str">
        <f t="shared" si="54"/>
        <v>Wartość ogółem spójna z SOWA EFS</v>
      </c>
      <c r="BA239" s="457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1334</v>
      </c>
      <c r="B240" s="438">
        <f>[1]Budżet!B232</f>
        <v>0</v>
      </c>
      <c r="C240" s="479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1"/>
      <c r="Q240" s="462">
        <v>0</v>
      </c>
      <c r="R240" s="463">
        <v>0</v>
      </c>
      <c r="S240" s="464">
        <f t="shared" si="46"/>
        <v>0</v>
      </c>
      <c r="T240" s="461"/>
      <c r="U240" s="462">
        <v>0</v>
      </c>
      <c r="V240" s="463">
        <v>0</v>
      </c>
      <c r="W240" s="464">
        <f t="shared" si="47"/>
        <v>0</v>
      </c>
      <c r="X240" s="461"/>
      <c r="Y240" s="462">
        <v>0</v>
      </c>
      <c r="Z240" s="463">
        <v>0</v>
      </c>
      <c r="AA240" s="464">
        <f t="shared" si="48"/>
        <v>0</v>
      </c>
      <c r="AB240" s="461"/>
      <c r="AC240" s="462">
        <v>0</v>
      </c>
      <c r="AD240" s="463">
        <v>0</v>
      </c>
      <c r="AE240" s="464">
        <f t="shared" si="49"/>
        <v>0</v>
      </c>
      <c r="AF240" s="461"/>
      <c r="AG240" s="462">
        <v>0</v>
      </c>
      <c r="AH240" s="463">
        <v>0</v>
      </c>
      <c r="AI240" s="464">
        <f t="shared" si="50"/>
        <v>0</v>
      </c>
      <c r="AJ240" s="461"/>
      <c r="AK240" s="462">
        <v>0</v>
      </c>
      <c r="AL240" s="463">
        <v>0</v>
      </c>
      <c r="AM240" s="464">
        <f t="shared" si="51"/>
        <v>0</v>
      </c>
      <c r="AN240" s="461"/>
      <c r="AO240" s="462">
        <v>0</v>
      </c>
      <c r="AP240" s="463">
        <v>0</v>
      </c>
      <c r="AQ240" s="464">
        <f t="shared" si="52"/>
        <v>0</v>
      </c>
      <c r="AR240" s="465">
        <f t="shared" si="55"/>
        <v>0</v>
      </c>
      <c r="AS240" s="464">
        <f t="shared" si="56"/>
        <v>0</v>
      </c>
      <c r="AT240" s="483">
        <v>0</v>
      </c>
      <c r="AU240" s="494">
        <f>[1]Budżet!K232</f>
        <v>0</v>
      </c>
      <c r="AV240" s="490">
        <f>[1]Budżet!K232-[1]Budżet!M232</f>
        <v>0</v>
      </c>
      <c r="AW240" s="490" t="str">
        <f t="shared" si="57"/>
        <v>OK</v>
      </c>
      <c r="AX240" s="491" t="str">
        <f t="shared" si="45"/>
        <v>OK</v>
      </c>
      <c r="AY240" s="491" t="str">
        <f t="shared" si="53"/>
        <v>Wartość wkładu własnego spójna z SOWA EFS</v>
      </c>
      <c r="AZ240" s="493" t="str">
        <f t="shared" si="54"/>
        <v>Wartość ogółem spójna z SOWA EFS</v>
      </c>
      <c r="BA240" s="457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1335</v>
      </c>
      <c r="B241" s="438">
        <f>[1]Budżet!B233</f>
        <v>0</v>
      </c>
      <c r="C241" s="479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1"/>
      <c r="Q241" s="462">
        <v>0</v>
      </c>
      <c r="R241" s="463">
        <v>0</v>
      </c>
      <c r="S241" s="464">
        <f t="shared" si="46"/>
        <v>0</v>
      </c>
      <c r="T241" s="461"/>
      <c r="U241" s="462">
        <v>0</v>
      </c>
      <c r="V241" s="463">
        <v>0</v>
      </c>
      <c r="W241" s="464">
        <f t="shared" si="47"/>
        <v>0</v>
      </c>
      <c r="X241" s="461"/>
      <c r="Y241" s="462">
        <v>0</v>
      </c>
      <c r="Z241" s="463">
        <v>0</v>
      </c>
      <c r="AA241" s="464">
        <f t="shared" si="48"/>
        <v>0</v>
      </c>
      <c r="AB241" s="461"/>
      <c r="AC241" s="462">
        <v>0</v>
      </c>
      <c r="AD241" s="463">
        <v>0</v>
      </c>
      <c r="AE241" s="464">
        <f t="shared" si="49"/>
        <v>0</v>
      </c>
      <c r="AF241" s="461"/>
      <c r="AG241" s="462">
        <v>0</v>
      </c>
      <c r="AH241" s="463">
        <v>0</v>
      </c>
      <c r="AI241" s="464">
        <f t="shared" si="50"/>
        <v>0</v>
      </c>
      <c r="AJ241" s="461"/>
      <c r="AK241" s="462">
        <v>0</v>
      </c>
      <c r="AL241" s="463">
        <v>0</v>
      </c>
      <c r="AM241" s="464">
        <f t="shared" si="51"/>
        <v>0</v>
      </c>
      <c r="AN241" s="461"/>
      <c r="AO241" s="462">
        <v>0</v>
      </c>
      <c r="AP241" s="463">
        <v>0</v>
      </c>
      <c r="AQ241" s="464">
        <f t="shared" si="52"/>
        <v>0</v>
      </c>
      <c r="AR241" s="465">
        <f t="shared" si="55"/>
        <v>0</v>
      </c>
      <c r="AS241" s="464">
        <f t="shared" si="56"/>
        <v>0</v>
      </c>
      <c r="AT241" s="483">
        <v>0</v>
      </c>
      <c r="AU241" s="494">
        <f>[1]Budżet!K233</f>
        <v>0</v>
      </c>
      <c r="AV241" s="490">
        <f>[1]Budżet!K233-[1]Budżet!M233</f>
        <v>0</v>
      </c>
      <c r="AW241" s="490" t="str">
        <f t="shared" si="57"/>
        <v>OK</v>
      </c>
      <c r="AX241" s="491" t="str">
        <f t="shared" si="45"/>
        <v>OK</v>
      </c>
      <c r="AY241" s="491" t="str">
        <f t="shared" si="53"/>
        <v>Wartość wkładu własnego spójna z SOWA EFS</v>
      </c>
      <c r="AZ241" s="493" t="str">
        <f t="shared" si="54"/>
        <v>Wartość ogółem spójna z SOWA EFS</v>
      </c>
      <c r="BA241" s="457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1336</v>
      </c>
      <c r="B242" s="438">
        <f>[1]Budżet!B234</f>
        <v>0</v>
      </c>
      <c r="C242" s="479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1"/>
      <c r="Q242" s="462">
        <v>0</v>
      </c>
      <c r="R242" s="463">
        <v>0</v>
      </c>
      <c r="S242" s="464">
        <f t="shared" si="46"/>
        <v>0</v>
      </c>
      <c r="T242" s="461"/>
      <c r="U242" s="462">
        <v>0</v>
      </c>
      <c r="V242" s="463">
        <v>0</v>
      </c>
      <c r="W242" s="464">
        <f t="shared" si="47"/>
        <v>0</v>
      </c>
      <c r="X242" s="461"/>
      <c r="Y242" s="462">
        <v>0</v>
      </c>
      <c r="Z242" s="463">
        <v>0</v>
      </c>
      <c r="AA242" s="464">
        <f t="shared" si="48"/>
        <v>0</v>
      </c>
      <c r="AB242" s="461"/>
      <c r="AC242" s="462">
        <v>0</v>
      </c>
      <c r="AD242" s="463">
        <v>0</v>
      </c>
      <c r="AE242" s="464">
        <f t="shared" si="49"/>
        <v>0</v>
      </c>
      <c r="AF242" s="461"/>
      <c r="AG242" s="462">
        <v>0</v>
      </c>
      <c r="AH242" s="463">
        <v>0</v>
      </c>
      <c r="AI242" s="464">
        <f t="shared" si="50"/>
        <v>0</v>
      </c>
      <c r="AJ242" s="461"/>
      <c r="AK242" s="462">
        <v>0</v>
      </c>
      <c r="AL242" s="463">
        <v>0</v>
      </c>
      <c r="AM242" s="464">
        <f t="shared" si="51"/>
        <v>0</v>
      </c>
      <c r="AN242" s="461"/>
      <c r="AO242" s="462">
        <v>0</v>
      </c>
      <c r="AP242" s="463">
        <v>0</v>
      </c>
      <c r="AQ242" s="464">
        <f t="shared" si="52"/>
        <v>0</v>
      </c>
      <c r="AR242" s="465">
        <f t="shared" si="55"/>
        <v>0</v>
      </c>
      <c r="AS242" s="464">
        <f t="shared" si="56"/>
        <v>0</v>
      </c>
      <c r="AT242" s="483">
        <v>0</v>
      </c>
      <c r="AU242" s="494">
        <f>[1]Budżet!K234</f>
        <v>0</v>
      </c>
      <c r="AV242" s="490">
        <f>[1]Budżet!K234-[1]Budżet!M234</f>
        <v>0</v>
      </c>
      <c r="AW242" s="490" t="str">
        <f t="shared" si="57"/>
        <v>OK</v>
      </c>
      <c r="AX242" s="491" t="str">
        <f t="shared" si="45"/>
        <v>OK</v>
      </c>
      <c r="AY242" s="491" t="str">
        <f t="shared" si="53"/>
        <v>Wartość wkładu własnego spójna z SOWA EFS</v>
      </c>
      <c r="AZ242" s="493" t="str">
        <f t="shared" si="54"/>
        <v>Wartość ogółem spójna z SOWA EFS</v>
      </c>
      <c r="BA242" s="457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1337</v>
      </c>
      <c r="B243" s="438">
        <f>[1]Budżet!B235</f>
        <v>0</v>
      </c>
      <c r="C243" s="479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1"/>
      <c r="Q243" s="462">
        <v>0</v>
      </c>
      <c r="R243" s="463">
        <v>0</v>
      </c>
      <c r="S243" s="464">
        <f t="shared" si="46"/>
        <v>0</v>
      </c>
      <c r="T243" s="461"/>
      <c r="U243" s="462">
        <v>0</v>
      </c>
      <c r="V243" s="463">
        <v>0</v>
      </c>
      <c r="W243" s="464">
        <f t="shared" si="47"/>
        <v>0</v>
      </c>
      <c r="X243" s="461"/>
      <c r="Y243" s="462">
        <v>0</v>
      </c>
      <c r="Z243" s="463">
        <v>0</v>
      </c>
      <c r="AA243" s="464">
        <f t="shared" si="48"/>
        <v>0</v>
      </c>
      <c r="AB243" s="461"/>
      <c r="AC243" s="462">
        <v>0</v>
      </c>
      <c r="AD243" s="463">
        <v>0</v>
      </c>
      <c r="AE243" s="464">
        <f t="shared" si="49"/>
        <v>0</v>
      </c>
      <c r="AF243" s="461"/>
      <c r="AG243" s="462">
        <v>0</v>
      </c>
      <c r="AH243" s="463">
        <v>0</v>
      </c>
      <c r="AI243" s="464">
        <f t="shared" si="50"/>
        <v>0</v>
      </c>
      <c r="AJ243" s="461"/>
      <c r="AK243" s="462">
        <v>0</v>
      </c>
      <c r="AL243" s="463">
        <v>0</v>
      </c>
      <c r="AM243" s="464">
        <f t="shared" si="51"/>
        <v>0</v>
      </c>
      <c r="AN243" s="461"/>
      <c r="AO243" s="462">
        <v>0</v>
      </c>
      <c r="AP243" s="463">
        <v>0</v>
      </c>
      <c r="AQ243" s="464">
        <f t="shared" si="52"/>
        <v>0</v>
      </c>
      <c r="AR243" s="465">
        <f t="shared" si="55"/>
        <v>0</v>
      </c>
      <c r="AS243" s="464">
        <f t="shared" si="56"/>
        <v>0</v>
      </c>
      <c r="AT243" s="483">
        <v>0</v>
      </c>
      <c r="AU243" s="494">
        <f>[1]Budżet!K235</f>
        <v>0</v>
      </c>
      <c r="AV243" s="490">
        <f>[1]Budżet!K235-[1]Budżet!M235</f>
        <v>0</v>
      </c>
      <c r="AW243" s="490" t="str">
        <f t="shared" si="57"/>
        <v>OK</v>
      </c>
      <c r="AX243" s="491" t="str">
        <f t="shared" si="45"/>
        <v>OK</v>
      </c>
      <c r="AY243" s="491" t="str">
        <f t="shared" si="53"/>
        <v>Wartość wkładu własnego spójna z SOWA EFS</v>
      </c>
      <c r="AZ243" s="493" t="str">
        <f t="shared" si="54"/>
        <v>Wartość ogółem spójna z SOWA EFS</v>
      </c>
      <c r="BA243" s="457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1338</v>
      </c>
      <c r="B244" s="438">
        <f>[1]Budżet!B236</f>
        <v>0</v>
      </c>
      <c r="C244" s="479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1"/>
      <c r="Q244" s="462">
        <v>0</v>
      </c>
      <c r="R244" s="463">
        <v>0</v>
      </c>
      <c r="S244" s="464">
        <f t="shared" si="46"/>
        <v>0</v>
      </c>
      <c r="T244" s="461"/>
      <c r="U244" s="462">
        <v>0</v>
      </c>
      <c r="V244" s="463">
        <v>0</v>
      </c>
      <c r="W244" s="464">
        <f t="shared" si="47"/>
        <v>0</v>
      </c>
      <c r="X244" s="461"/>
      <c r="Y244" s="462">
        <v>0</v>
      </c>
      <c r="Z244" s="463">
        <v>0</v>
      </c>
      <c r="AA244" s="464">
        <f t="shared" si="48"/>
        <v>0</v>
      </c>
      <c r="AB244" s="461"/>
      <c r="AC244" s="462">
        <v>0</v>
      </c>
      <c r="AD244" s="463">
        <v>0</v>
      </c>
      <c r="AE244" s="464">
        <f t="shared" si="49"/>
        <v>0</v>
      </c>
      <c r="AF244" s="461"/>
      <c r="AG244" s="462">
        <v>0</v>
      </c>
      <c r="AH244" s="463">
        <v>0</v>
      </c>
      <c r="AI244" s="464">
        <f t="shared" si="50"/>
        <v>0</v>
      </c>
      <c r="AJ244" s="461"/>
      <c r="AK244" s="462">
        <v>0</v>
      </c>
      <c r="AL244" s="463">
        <v>0</v>
      </c>
      <c r="AM244" s="464">
        <f t="shared" si="51"/>
        <v>0</v>
      </c>
      <c r="AN244" s="461"/>
      <c r="AO244" s="462">
        <v>0</v>
      </c>
      <c r="AP244" s="463">
        <v>0</v>
      </c>
      <c r="AQ244" s="464">
        <f t="shared" si="52"/>
        <v>0</v>
      </c>
      <c r="AR244" s="465">
        <f t="shared" si="55"/>
        <v>0</v>
      </c>
      <c r="AS244" s="464">
        <f t="shared" si="56"/>
        <v>0</v>
      </c>
      <c r="AT244" s="483">
        <v>0</v>
      </c>
      <c r="AU244" s="494">
        <f>[1]Budżet!K236</f>
        <v>0</v>
      </c>
      <c r="AV244" s="490">
        <f>[1]Budżet!K236-[1]Budżet!M236</f>
        <v>0</v>
      </c>
      <c r="AW244" s="490" t="str">
        <f t="shared" si="57"/>
        <v>OK</v>
      </c>
      <c r="AX244" s="491" t="str">
        <f t="shared" si="45"/>
        <v>OK</v>
      </c>
      <c r="AY244" s="491" t="str">
        <f t="shared" si="53"/>
        <v>Wartość wkładu własnego spójna z SOWA EFS</v>
      </c>
      <c r="AZ244" s="493" t="str">
        <f t="shared" si="54"/>
        <v>Wartość ogółem spójna z SOWA EFS</v>
      </c>
      <c r="BA244" s="457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1339</v>
      </c>
      <c r="B245" s="438">
        <f>[1]Budżet!B237</f>
        <v>0</v>
      </c>
      <c r="C245" s="479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1"/>
      <c r="Q245" s="462">
        <v>0</v>
      </c>
      <c r="R245" s="463">
        <v>0</v>
      </c>
      <c r="S245" s="464">
        <f t="shared" si="46"/>
        <v>0</v>
      </c>
      <c r="T245" s="461"/>
      <c r="U245" s="462">
        <v>0</v>
      </c>
      <c r="V245" s="463">
        <v>0</v>
      </c>
      <c r="W245" s="464">
        <f t="shared" si="47"/>
        <v>0</v>
      </c>
      <c r="X245" s="461"/>
      <c r="Y245" s="462">
        <v>0</v>
      </c>
      <c r="Z245" s="463">
        <v>0</v>
      </c>
      <c r="AA245" s="464">
        <f t="shared" si="48"/>
        <v>0</v>
      </c>
      <c r="AB245" s="461"/>
      <c r="AC245" s="462">
        <v>0</v>
      </c>
      <c r="AD245" s="463">
        <v>0</v>
      </c>
      <c r="AE245" s="464">
        <f t="shared" si="49"/>
        <v>0</v>
      </c>
      <c r="AF245" s="461"/>
      <c r="AG245" s="462">
        <v>0</v>
      </c>
      <c r="AH245" s="463">
        <v>0</v>
      </c>
      <c r="AI245" s="464">
        <f t="shared" si="50"/>
        <v>0</v>
      </c>
      <c r="AJ245" s="461"/>
      <c r="AK245" s="462">
        <v>0</v>
      </c>
      <c r="AL245" s="463">
        <v>0</v>
      </c>
      <c r="AM245" s="464">
        <f t="shared" si="51"/>
        <v>0</v>
      </c>
      <c r="AN245" s="461"/>
      <c r="AO245" s="462">
        <v>0</v>
      </c>
      <c r="AP245" s="463">
        <v>0</v>
      </c>
      <c r="AQ245" s="464">
        <f t="shared" si="52"/>
        <v>0</v>
      </c>
      <c r="AR245" s="465">
        <f t="shared" si="55"/>
        <v>0</v>
      </c>
      <c r="AS245" s="464">
        <f t="shared" si="56"/>
        <v>0</v>
      </c>
      <c r="AT245" s="483">
        <v>0</v>
      </c>
      <c r="AU245" s="494">
        <f>[1]Budżet!K237</f>
        <v>0</v>
      </c>
      <c r="AV245" s="490">
        <f>[1]Budżet!K237-[1]Budżet!M237</f>
        <v>0</v>
      </c>
      <c r="AW245" s="490" t="str">
        <f t="shared" si="57"/>
        <v>OK</v>
      </c>
      <c r="AX245" s="491" t="str">
        <f t="shared" si="45"/>
        <v>OK</v>
      </c>
      <c r="AY245" s="491" t="str">
        <f t="shared" si="53"/>
        <v>Wartość wkładu własnego spójna z SOWA EFS</v>
      </c>
      <c r="AZ245" s="493" t="str">
        <f t="shared" si="54"/>
        <v>Wartość ogółem spójna z SOWA EFS</v>
      </c>
      <c r="BA245" s="457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1340</v>
      </c>
      <c r="B246" s="438">
        <f>[1]Budżet!B238</f>
        <v>0</v>
      </c>
      <c r="C246" s="479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1"/>
      <c r="Q246" s="462">
        <v>0</v>
      </c>
      <c r="R246" s="463">
        <v>0</v>
      </c>
      <c r="S246" s="464">
        <f t="shared" si="46"/>
        <v>0</v>
      </c>
      <c r="T246" s="461"/>
      <c r="U246" s="462">
        <v>0</v>
      </c>
      <c r="V246" s="463">
        <v>0</v>
      </c>
      <c r="W246" s="464">
        <f t="shared" si="47"/>
        <v>0</v>
      </c>
      <c r="X246" s="461"/>
      <c r="Y246" s="462">
        <v>0</v>
      </c>
      <c r="Z246" s="463">
        <v>0</v>
      </c>
      <c r="AA246" s="464">
        <f t="shared" si="48"/>
        <v>0</v>
      </c>
      <c r="AB246" s="461"/>
      <c r="AC246" s="462">
        <v>0</v>
      </c>
      <c r="AD246" s="463">
        <v>0</v>
      </c>
      <c r="AE246" s="464">
        <f t="shared" si="49"/>
        <v>0</v>
      </c>
      <c r="AF246" s="461"/>
      <c r="AG246" s="462">
        <v>0</v>
      </c>
      <c r="AH246" s="463">
        <v>0</v>
      </c>
      <c r="AI246" s="464">
        <f t="shared" si="50"/>
        <v>0</v>
      </c>
      <c r="AJ246" s="461"/>
      <c r="AK246" s="462">
        <v>0</v>
      </c>
      <c r="AL246" s="463">
        <v>0</v>
      </c>
      <c r="AM246" s="464">
        <f t="shared" si="51"/>
        <v>0</v>
      </c>
      <c r="AN246" s="461"/>
      <c r="AO246" s="462">
        <v>0</v>
      </c>
      <c r="AP246" s="463">
        <v>0</v>
      </c>
      <c r="AQ246" s="464">
        <f t="shared" si="52"/>
        <v>0</v>
      </c>
      <c r="AR246" s="465">
        <f t="shared" si="55"/>
        <v>0</v>
      </c>
      <c r="AS246" s="464">
        <f t="shared" si="56"/>
        <v>0</v>
      </c>
      <c r="AT246" s="483">
        <v>0</v>
      </c>
      <c r="AU246" s="494">
        <f>[1]Budżet!K238</f>
        <v>0</v>
      </c>
      <c r="AV246" s="490">
        <f>[1]Budżet!K238-[1]Budżet!M238</f>
        <v>0</v>
      </c>
      <c r="AW246" s="490" t="str">
        <f t="shared" si="57"/>
        <v>OK</v>
      </c>
      <c r="AX246" s="491" t="str">
        <f t="shared" si="45"/>
        <v>OK</v>
      </c>
      <c r="AY246" s="491" t="str">
        <f t="shared" si="53"/>
        <v>Wartość wkładu własnego spójna z SOWA EFS</v>
      </c>
      <c r="AZ246" s="493" t="str">
        <f t="shared" si="54"/>
        <v>Wartość ogółem spójna z SOWA EFS</v>
      </c>
      <c r="BA246" s="457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1341</v>
      </c>
      <c r="B247" s="438">
        <f>[1]Budżet!B239</f>
        <v>0</v>
      </c>
      <c r="C247" s="479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1"/>
      <c r="Q247" s="462">
        <v>0</v>
      </c>
      <c r="R247" s="463">
        <v>0</v>
      </c>
      <c r="S247" s="464">
        <f t="shared" si="46"/>
        <v>0</v>
      </c>
      <c r="T247" s="461"/>
      <c r="U247" s="462">
        <v>0</v>
      </c>
      <c r="V247" s="463">
        <v>0</v>
      </c>
      <c r="W247" s="464">
        <f t="shared" si="47"/>
        <v>0</v>
      </c>
      <c r="X247" s="461"/>
      <c r="Y247" s="462">
        <v>0</v>
      </c>
      <c r="Z247" s="463">
        <v>0</v>
      </c>
      <c r="AA247" s="464">
        <f t="shared" si="48"/>
        <v>0</v>
      </c>
      <c r="AB247" s="461"/>
      <c r="AC247" s="462">
        <v>0</v>
      </c>
      <c r="AD247" s="463">
        <v>0</v>
      </c>
      <c r="AE247" s="464">
        <f t="shared" si="49"/>
        <v>0</v>
      </c>
      <c r="AF247" s="461"/>
      <c r="AG247" s="462">
        <v>0</v>
      </c>
      <c r="AH247" s="463">
        <v>0</v>
      </c>
      <c r="AI247" s="464">
        <f t="shared" si="50"/>
        <v>0</v>
      </c>
      <c r="AJ247" s="461"/>
      <c r="AK247" s="462">
        <v>0</v>
      </c>
      <c r="AL247" s="463">
        <v>0</v>
      </c>
      <c r="AM247" s="464">
        <f t="shared" si="51"/>
        <v>0</v>
      </c>
      <c r="AN247" s="461"/>
      <c r="AO247" s="462">
        <v>0</v>
      </c>
      <c r="AP247" s="463">
        <v>0</v>
      </c>
      <c r="AQ247" s="464">
        <f t="shared" si="52"/>
        <v>0</v>
      </c>
      <c r="AR247" s="465">
        <f t="shared" si="55"/>
        <v>0</v>
      </c>
      <c r="AS247" s="464">
        <f t="shared" si="56"/>
        <v>0</v>
      </c>
      <c r="AT247" s="483">
        <v>0</v>
      </c>
      <c r="AU247" s="494">
        <f>[1]Budżet!K239</f>
        <v>0</v>
      </c>
      <c r="AV247" s="490">
        <f>[1]Budżet!K239-[1]Budżet!M239</f>
        <v>0</v>
      </c>
      <c r="AW247" s="490" t="str">
        <f t="shared" si="57"/>
        <v>OK</v>
      </c>
      <c r="AX247" s="491" t="str">
        <f t="shared" si="45"/>
        <v>OK</v>
      </c>
      <c r="AY247" s="491" t="str">
        <f t="shared" si="53"/>
        <v>Wartość wkładu własnego spójna z SOWA EFS</v>
      </c>
      <c r="AZ247" s="493" t="str">
        <f t="shared" si="54"/>
        <v>Wartość ogółem spójna z SOWA EFS</v>
      </c>
      <c r="BA247" s="457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1342</v>
      </c>
      <c r="B248" s="438">
        <f>[1]Budżet!B240</f>
        <v>0</v>
      </c>
      <c r="C248" s="479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1"/>
      <c r="Q248" s="462">
        <v>0</v>
      </c>
      <c r="R248" s="463">
        <v>0</v>
      </c>
      <c r="S248" s="464">
        <f t="shared" si="46"/>
        <v>0</v>
      </c>
      <c r="T248" s="461"/>
      <c r="U248" s="462">
        <v>0</v>
      </c>
      <c r="V248" s="463">
        <v>0</v>
      </c>
      <c r="W248" s="464">
        <f t="shared" si="47"/>
        <v>0</v>
      </c>
      <c r="X248" s="461"/>
      <c r="Y248" s="462">
        <v>0</v>
      </c>
      <c r="Z248" s="463">
        <v>0</v>
      </c>
      <c r="AA248" s="464">
        <f t="shared" si="48"/>
        <v>0</v>
      </c>
      <c r="AB248" s="461"/>
      <c r="AC248" s="462">
        <v>0</v>
      </c>
      <c r="AD248" s="463">
        <v>0</v>
      </c>
      <c r="AE248" s="464">
        <f t="shared" si="49"/>
        <v>0</v>
      </c>
      <c r="AF248" s="461"/>
      <c r="AG248" s="462">
        <v>0</v>
      </c>
      <c r="AH248" s="463">
        <v>0</v>
      </c>
      <c r="AI248" s="464">
        <f t="shared" si="50"/>
        <v>0</v>
      </c>
      <c r="AJ248" s="461"/>
      <c r="AK248" s="462">
        <v>0</v>
      </c>
      <c r="AL248" s="463">
        <v>0</v>
      </c>
      <c r="AM248" s="464">
        <f t="shared" si="51"/>
        <v>0</v>
      </c>
      <c r="AN248" s="461"/>
      <c r="AO248" s="462">
        <v>0</v>
      </c>
      <c r="AP248" s="463">
        <v>0</v>
      </c>
      <c r="AQ248" s="464">
        <f t="shared" si="52"/>
        <v>0</v>
      </c>
      <c r="AR248" s="465">
        <f t="shared" si="55"/>
        <v>0</v>
      </c>
      <c r="AS248" s="464">
        <f t="shared" si="56"/>
        <v>0</v>
      </c>
      <c r="AT248" s="483">
        <v>0</v>
      </c>
      <c r="AU248" s="494">
        <f>[1]Budżet!K240</f>
        <v>0</v>
      </c>
      <c r="AV248" s="490">
        <f>[1]Budżet!K240-[1]Budżet!M240</f>
        <v>0</v>
      </c>
      <c r="AW248" s="490" t="str">
        <f t="shared" si="57"/>
        <v>OK</v>
      </c>
      <c r="AX248" s="491" t="str">
        <f t="shared" si="45"/>
        <v>OK</v>
      </c>
      <c r="AY248" s="491" t="str">
        <f t="shared" si="53"/>
        <v>Wartość wkładu własnego spójna z SOWA EFS</v>
      </c>
      <c r="AZ248" s="493" t="str">
        <f t="shared" si="54"/>
        <v>Wartość ogółem spójna z SOWA EFS</v>
      </c>
      <c r="BA248" s="457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1343</v>
      </c>
      <c r="B249" s="438">
        <f>[1]Budżet!B241</f>
        <v>0</v>
      </c>
      <c r="C249" s="479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1"/>
      <c r="Q249" s="462">
        <v>0</v>
      </c>
      <c r="R249" s="463">
        <v>0</v>
      </c>
      <c r="S249" s="464">
        <f t="shared" si="46"/>
        <v>0</v>
      </c>
      <c r="T249" s="461"/>
      <c r="U249" s="462">
        <v>0</v>
      </c>
      <c r="V249" s="463">
        <v>0</v>
      </c>
      <c r="W249" s="464">
        <f t="shared" si="47"/>
        <v>0</v>
      </c>
      <c r="X249" s="461"/>
      <c r="Y249" s="462">
        <v>0</v>
      </c>
      <c r="Z249" s="463">
        <v>0</v>
      </c>
      <c r="AA249" s="464">
        <f t="shared" si="48"/>
        <v>0</v>
      </c>
      <c r="AB249" s="461"/>
      <c r="AC249" s="462">
        <v>0</v>
      </c>
      <c r="AD249" s="463">
        <v>0</v>
      </c>
      <c r="AE249" s="464">
        <f t="shared" si="49"/>
        <v>0</v>
      </c>
      <c r="AF249" s="461"/>
      <c r="AG249" s="462">
        <v>0</v>
      </c>
      <c r="AH249" s="463">
        <v>0</v>
      </c>
      <c r="AI249" s="464">
        <f t="shared" si="50"/>
        <v>0</v>
      </c>
      <c r="AJ249" s="461"/>
      <c r="AK249" s="462">
        <v>0</v>
      </c>
      <c r="AL249" s="463">
        <v>0</v>
      </c>
      <c r="AM249" s="464">
        <f t="shared" si="51"/>
        <v>0</v>
      </c>
      <c r="AN249" s="461"/>
      <c r="AO249" s="462">
        <v>0</v>
      </c>
      <c r="AP249" s="463">
        <v>0</v>
      </c>
      <c r="AQ249" s="464">
        <f t="shared" si="52"/>
        <v>0</v>
      </c>
      <c r="AR249" s="465">
        <f t="shared" si="55"/>
        <v>0</v>
      </c>
      <c r="AS249" s="464">
        <f t="shared" si="56"/>
        <v>0</v>
      </c>
      <c r="AT249" s="483">
        <v>0</v>
      </c>
      <c r="AU249" s="494">
        <f>[1]Budżet!K241</f>
        <v>0</v>
      </c>
      <c r="AV249" s="490">
        <f>[1]Budżet!K241-[1]Budżet!M241</f>
        <v>0</v>
      </c>
      <c r="AW249" s="490" t="str">
        <f t="shared" si="57"/>
        <v>OK</v>
      </c>
      <c r="AX249" s="491" t="str">
        <f t="shared" si="45"/>
        <v>OK</v>
      </c>
      <c r="AY249" s="491" t="str">
        <f t="shared" si="53"/>
        <v>Wartość wkładu własnego spójna z SOWA EFS</v>
      </c>
      <c r="AZ249" s="493" t="str">
        <f t="shared" si="54"/>
        <v>Wartość ogółem spójna z SOWA EFS</v>
      </c>
      <c r="BA249" s="457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1344</v>
      </c>
      <c r="B250" s="438">
        <f>[1]Budżet!B242</f>
        <v>0</v>
      </c>
      <c r="C250" s="479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1"/>
      <c r="Q250" s="462">
        <v>0</v>
      </c>
      <c r="R250" s="463">
        <v>0</v>
      </c>
      <c r="S250" s="464">
        <f t="shared" si="46"/>
        <v>0</v>
      </c>
      <c r="T250" s="461"/>
      <c r="U250" s="462">
        <v>0</v>
      </c>
      <c r="V250" s="463">
        <v>0</v>
      </c>
      <c r="W250" s="464">
        <f t="shared" si="47"/>
        <v>0</v>
      </c>
      <c r="X250" s="461"/>
      <c r="Y250" s="462">
        <v>0</v>
      </c>
      <c r="Z250" s="463">
        <v>0</v>
      </c>
      <c r="AA250" s="464">
        <f t="shared" si="48"/>
        <v>0</v>
      </c>
      <c r="AB250" s="461"/>
      <c r="AC250" s="462">
        <v>0</v>
      </c>
      <c r="AD250" s="463">
        <v>0</v>
      </c>
      <c r="AE250" s="464">
        <f t="shared" si="49"/>
        <v>0</v>
      </c>
      <c r="AF250" s="461"/>
      <c r="AG250" s="462">
        <v>0</v>
      </c>
      <c r="AH250" s="463">
        <v>0</v>
      </c>
      <c r="AI250" s="464">
        <f t="shared" si="50"/>
        <v>0</v>
      </c>
      <c r="AJ250" s="461"/>
      <c r="AK250" s="462">
        <v>0</v>
      </c>
      <c r="AL250" s="463">
        <v>0</v>
      </c>
      <c r="AM250" s="464">
        <f t="shared" si="51"/>
        <v>0</v>
      </c>
      <c r="AN250" s="461"/>
      <c r="AO250" s="462">
        <v>0</v>
      </c>
      <c r="AP250" s="463">
        <v>0</v>
      </c>
      <c r="AQ250" s="464">
        <f t="shared" si="52"/>
        <v>0</v>
      </c>
      <c r="AR250" s="465">
        <f t="shared" si="55"/>
        <v>0</v>
      </c>
      <c r="AS250" s="464">
        <f t="shared" si="56"/>
        <v>0</v>
      </c>
      <c r="AT250" s="483">
        <v>0</v>
      </c>
      <c r="AU250" s="494">
        <f>[1]Budżet!K242</f>
        <v>0</v>
      </c>
      <c r="AV250" s="490">
        <f>[1]Budżet!K242-[1]Budżet!M242</f>
        <v>0</v>
      </c>
      <c r="AW250" s="490" t="str">
        <f t="shared" si="57"/>
        <v>OK</v>
      </c>
      <c r="AX250" s="491" t="str">
        <f t="shared" si="45"/>
        <v>OK</v>
      </c>
      <c r="AY250" s="491" t="str">
        <f t="shared" si="53"/>
        <v>Wartość wkładu własnego spójna z SOWA EFS</v>
      </c>
      <c r="AZ250" s="493" t="str">
        <f t="shared" si="54"/>
        <v>Wartość ogółem spójna z SOWA EFS</v>
      </c>
      <c r="BA250" s="457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1345</v>
      </c>
      <c r="B251" s="438">
        <f>[1]Budżet!B243</f>
        <v>0</v>
      </c>
      <c r="C251" s="479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1"/>
      <c r="Q251" s="462">
        <v>0</v>
      </c>
      <c r="R251" s="463">
        <v>0</v>
      </c>
      <c r="S251" s="464">
        <f t="shared" si="46"/>
        <v>0</v>
      </c>
      <c r="T251" s="461"/>
      <c r="U251" s="462">
        <v>0</v>
      </c>
      <c r="V251" s="463">
        <v>0</v>
      </c>
      <c r="W251" s="464">
        <f t="shared" si="47"/>
        <v>0</v>
      </c>
      <c r="X251" s="461"/>
      <c r="Y251" s="462">
        <v>0</v>
      </c>
      <c r="Z251" s="463">
        <v>0</v>
      </c>
      <c r="AA251" s="464">
        <f t="shared" si="48"/>
        <v>0</v>
      </c>
      <c r="AB251" s="461"/>
      <c r="AC251" s="462">
        <v>0</v>
      </c>
      <c r="AD251" s="463">
        <v>0</v>
      </c>
      <c r="AE251" s="464">
        <f t="shared" si="49"/>
        <v>0</v>
      </c>
      <c r="AF251" s="461"/>
      <c r="AG251" s="462">
        <v>0</v>
      </c>
      <c r="AH251" s="463">
        <v>0</v>
      </c>
      <c r="AI251" s="464">
        <f t="shared" si="50"/>
        <v>0</v>
      </c>
      <c r="AJ251" s="461"/>
      <c r="AK251" s="462">
        <v>0</v>
      </c>
      <c r="AL251" s="463">
        <v>0</v>
      </c>
      <c r="AM251" s="464">
        <f t="shared" si="51"/>
        <v>0</v>
      </c>
      <c r="AN251" s="461"/>
      <c r="AO251" s="462">
        <v>0</v>
      </c>
      <c r="AP251" s="463">
        <v>0</v>
      </c>
      <c r="AQ251" s="464">
        <f t="shared" si="52"/>
        <v>0</v>
      </c>
      <c r="AR251" s="465">
        <f t="shared" si="55"/>
        <v>0</v>
      </c>
      <c r="AS251" s="464">
        <f t="shared" si="56"/>
        <v>0</v>
      </c>
      <c r="AT251" s="483">
        <v>0</v>
      </c>
      <c r="AU251" s="494">
        <f>[1]Budżet!K243</f>
        <v>0</v>
      </c>
      <c r="AV251" s="490">
        <f>[1]Budżet!K243-[1]Budżet!M243</f>
        <v>0</v>
      </c>
      <c r="AW251" s="490" t="str">
        <f t="shared" si="57"/>
        <v>OK</v>
      </c>
      <c r="AX251" s="491" t="str">
        <f t="shared" si="45"/>
        <v>OK</v>
      </c>
      <c r="AY251" s="491" t="str">
        <f t="shared" si="53"/>
        <v>Wartość wkładu własnego spójna z SOWA EFS</v>
      </c>
      <c r="AZ251" s="493" t="str">
        <f t="shared" si="54"/>
        <v>Wartość ogółem spójna z SOWA EFS</v>
      </c>
      <c r="BA251" s="457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1346</v>
      </c>
      <c r="B252" s="438">
        <f>[1]Budżet!B244</f>
        <v>0</v>
      </c>
      <c r="C252" s="479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1"/>
      <c r="Q252" s="462">
        <v>0</v>
      </c>
      <c r="R252" s="463">
        <v>0</v>
      </c>
      <c r="S252" s="464">
        <f t="shared" si="46"/>
        <v>0</v>
      </c>
      <c r="T252" s="461"/>
      <c r="U252" s="462">
        <v>0</v>
      </c>
      <c r="V252" s="463">
        <v>0</v>
      </c>
      <c r="W252" s="464">
        <f t="shared" si="47"/>
        <v>0</v>
      </c>
      <c r="X252" s="461"/>
      <c r="Y252" s="462">
        <v>0</v>
      </c>
      <c r="Z252" s="463">
        <v>0</v>
      </c>
      <c r="AA252" s="464">
        <f t="shared" si="48"/>
        <v>0</v>
      </c>
      <c r="AB252" s="461"/>
      <c r="AC252" s="462">
        <v>0</v>
      </c>
      <c r="AD252" s="463">
        <v>0</v>
      </c>
      <c r="AE252" s="464">
        <f t="shared" si="49"/>
        <v>0</v>
      </c>
      <c r="AF252" s="461"/>
      <c r="AG252" s="462">
        <v>0</v>
      </c>
      <c r="AH252" s="463">
        <v>0</v>
      </c>
      <c r="AI252" s="464">
        <f t="shared" si="50"/>
        <v>0</v>
      </c>
      <c r="AJ252" s="461"/>
      <c r="AK252" s="462">
        <v>0</v>
      </c>
      <c r="AL252" s="463">
        <v>0</v>
      </c>
      <c r="AM252" s="464">
        <f t="shared" si="51"/>
        <v>0</v>
      </c>
      <c r="AN252" s="461"/>
      <c r="AO252" s="462">
        <v>0</v>
      </c>
      <c r="AP252" s="463">
        <v>0</v>
      </c>
      <c r="AQ252" s="464">
        <f t="shared" si="52"/>
        <v>0</v>
      </c>
      <c r="AR252" s="465">
        <f t="shared" si="55"/>
        <v>0</v>
      </c>
      <c r="AS252" s="464">
        <f t="shared" si="56"/>
        <v>0</v>
      </c>
      <c r="AT252" s="483">
        <v>0</v>
      </c>
      <c r="AU252" s="494">
        <f>[1]Budżet!K244</f>
        <v>0</v>
      </c>
      <c r="AV252" s="490">
        <f>[1]Budżet!K244-[1]Budżet!M244</f>
        <v>0</v>
      </c>
      <c r="AW252" s="490" t="str">
        <f t="shared" si="57"/>
        <v>OK</v>
      </c>
      <c r="AX252" s="491" t="str">
        <f t="shared" si="45"/>
        <v>OK</v>
      </c>
      <c r="AY252" s="491" t="str">
        <f t="shared" si="53"/>
        <v>Wartość wkładu własnego spójna z SOWA EFS</v>
      </c>
      <c r="AZ252" s="493" t="str">
        <f t="shared" si="54"/>
        <v>Wartość ogółem spójna z SOWA EFS</v>
      </c>
      <c r="BA252" s="457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1347</v>
      </c>
      <c r="B253" s="438">
        <f>[1]Budżet!B245</f>
        <v>0</v>
      </c>
      <c r="C253" s="479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1"/>
      <c r="Q253" s="462">
        <v>0</v>
      </c>
      <c r="R253" s="463">
        <v>0</v>
      </c>
      <c r="S253" s="464">
        <f t="shared" si="46"/>
        <v>0</v>
      </c>
      <c r="T253" s="461"/>
      <c r="U253" s="462">
        <v>0</v>
      </c>
      <c r="V253" s="463">
        <v>0</v>
      </c>
      <c r="W253" s="464">
        <f t="shared" si="47"/>
        <v>0</v>
      </c>
      <c r="X253" s="461"/>
      <c r="Y253" s="462">
        <v>0</v>
      </c>
      <c r="Z253" s="463">
        <v>0</v>
      </c>
      <c r="AA253" s="464">
        <f t="shared" si="48"/>
        <v>0</v>
      </c>
      <c r="AB253" s="461"/>
      <c r="AC253" s="462">
        <v>0</v>
      </c>
      <c r="AD253" s="463">
        <v>0</v>
      </c>
      <c r="AE253" s="464">
        <f t="shared" si="49"/>
        <v>0</v>
      </c>
      <c r="AF253" s="461"/>
      <c r="AG253" s="462">
        <v>0</v>
      </c>
      <c r="AH253" s="463">
        <v>0</v>
      </c>
      <c r="AI253" s="464">
        <f t="shared" si="50"/>
        <v>0</v>
      </c>
      <c r="AJ253" s="461"/>
      <c r="AK253" s="462">
        <v>0</v>
      </c>
      <c r="AL253" s="463">
        <v>0</v>
      </c>
      <c r="AM253" s="464">
        <f t="shared" si="51"/>
        <v>0</v>
      </c>
      <c r="AN253" s="461"/>
      <c r="AO253" s="462">
        <v>0</v>
      </c>
      <c r="AP253" s="463">
        <v>0</v>
      </c>
      <c r="AQ253" s="464">
        <f t="shared" si="52"/>
        <v>0</v>
      </c>
      <c r="AR253" s="465">
        <f t="shared" si="55"/>
        <v>0</v>
      </c>
      <c r="AS253" s="464">
        <f t="shared" si="56"/>
        <v>0</v>
      </c>
      <c r="AT253" s="483">
        <v>0</v>
      </c>
      <c r="AU253" s="494">
        <f>[1]Budżet!K245</f>
        <v>0</v>
      </c>
      <c r="AV253" s="490">
        <f>[1]Budżet!K245-[1]Budżet!M245</f>
        <v>0</v>
      </c>
      <c r="AW253" s="490" t="str">
        <f t="shared" si="57"/>
        <v>OK</v>
      </c>
      <c r="AX253" s="491" t="str">
        <f t="shared" si="45"/>
        <v>OK</v>
      </c>
      <c r="AY253" s="491" t="str">
        <f t="shared" si="53"/>
        <v>Wartość wkładu własnego spójna z SOWA EFS</v>
      </c>
      <c r="AZ253" s="493" t="str">
        <f t="shared" si="54"/>
        <v>Wartość ogółem spójna z SOWA EFS</v>
      </c>
      <c r="BA253" s="457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1348</v>
      </c>
      <c r="B254" s="438">
        <f>[1]Budżet!B246</f>
        <v>0</v>
      </c>
      <c r="C254" s="479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1"/>
      <c r="Q254" s="462">
        <v>0</v>
      </c>
      <c r="R254" s="463">
        <v>0</v>
      </c>
      <c r="S254" s="464">
        <f t="shared" si="46"/>
        <v>0</v>
      </c>
      <c r="T254" s="461"/>
      <c r="U254" s="462">
        <v>0</v>
      </c>
      <c r="V254" s="463">
        <v>0</v>
      </c>
      <c r="W254" s="464">
        <f t="shared" si="47"/>
        <v>0</v>
      </c>
      <c r="X254" s="461"/>
      <c r="Y254" s="462">
        <v>0</v>
      </c>
      <c r="Z254" s="463">
        <v>0</v>
      </c>
      <c r="AA254" s="464">
        <f t="shared" si="48"/>
        <v>0</v>
      </c>
      <c r="AB254" s="461"/>
      <c r="AC254" s="462">
        <v>0</v>
      </c>
      <c r="AD254" s="463">
        <v>0</v>
      </c>
      <c r="AE254" s="464">
        <f t="shared" si="49"/>
        <v>0</v>
      </c>
      <c r="AF254" s="461"/>
      <c r="AG254" s="462">
        <v>0</v>
      </c>
      <c r="AH254" s="463">
        <v>0</v>
      </c>
      <c r="AI254" s="464">
        <f t="shared" si="50"/>
        <v>0</v>
      </c>
      <c r="AJ254" s="461"/>
      <c r="AK254" s="462">
        <v>0</v>
      </c>
      <c r="AL254" s="463">
        <v>0</v>
      </c>
      <c r="AM254" s="464">
        <f t="shared" si="51"/>
        <v>0</v>
      </c>
      <c r="AN254" s="461"/>
      <c r="AO254" s="462">
        <v>0</v>
      </c>
      <c r="AP254" s="463">
        <v>0</v>
      </c>
      <c r="AQ254" s="464">
        <f t="shared" si="52"/>
        <v>0</v>
      </c>
      <c r="AR254" s="465">
        <f t="shared" si="55"/>
        <v>0</v>
      </c>
      <c r="AS254" s="464">
        <f t="shared" si="56"/>
        <v>0</v>
      </c>
      <c r="AT254" s="483">
        <v>0</v>
      </c>
      <c r="AU254" s="494">
        <f>[1]Budżet!K246</f>
        <v>0</v>
      </c>
      <c r="AV254" s="490">
        <f>[1]Budżet!K246-[1]Budżet!M246</f>
        <v>0</v>
      </c>
      <c r="AW254" s="490" t="str">
        <f t="shared" si="57"/>
        <v>OK</v>
      </c>
      <c r="AX254" s="491" t="str">
        <f t="shared" si="45"/>
        <v>OK</v>
      </c>
      <c r="AY254" s="491" t="str">
        <f t="shared" si="53"/>
        <v>Wartość wkładu własnego spójna z SOWA EFS</v>
      </c>
      <c r="AZ254" s="493" t="str">
        <f t="shared" si="54"/>
        <v>Wartość ogółem spójna z SOWA EFS</v>
      </c>
      <c r="BA254" s="457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1349</v>
      </c>
      <c r="B255" s="438">
        <f>[1]Budżet!B247</f>
        <v>0</v>
      </c>
      <c r="C255" s="479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1"/>
      <c r="Q255" s="462">
        <v>0</v>
      </c>
      <c r="R255" s="463">
        <v>0</v>
      </c>
      <c r="S255" s="464">
        <f t="shared" si="46"/>
        <v>0</v>
      </c>
      <c r="T255" s="461"/>
      <c r="U255" s="462">
        <v>0</v>
      </c>
      <c r="V255" s="463">
        <v>0</v>
      </c>
      <c r="W255" s="464">
        <f t="shared" si="47"/>
        <v>0</v>
      </c>
      <c r="X255" s="461"/>
      <c r="Y255" s="462">
        <v>0</v>
      </c>
      <c r="Z255" s="463">
        <v>0</v>
      </c>
      <c r="AA255" s="464">
        <f t="shared" si="48"/>
        <v>0</v>
      </c>
      <c r="AB255" s="461"/>
      <c r="AC255" s="462">
        <v>0</v>
      </c>
      <c r="AD255" s="463">
        <v>0</v>
      </c>
      <c r="AE255" s="464">
        <f t="shared" si="49"/>
        <v>0</v>
      </c>
      <c r="AF255" s="461"/>
      <c r="AG255" s="462">
        <v>0</v>
      </c>
      <c r="AH255" s="463">
        <v>0</v>
      </c>
      <c r="AI255" s="464">
        <f t="shared" si="50"/>
        <v>0</v>
      </c>
      <c r="AJ255" s="461"/>
      <c r="AK255" s="462">
        <v>0</v>
      </c>
      <c r="AL255" s="463">
        <v>0</v>
      </c>
      <c r="AM255" s="464">
        <f t="shared" si="51"/>
        <v>0</v>
      </c>
      <c r="AN255" s="461"/>
      <c r="AO255" s="462">
        <v>0</v>
      </c>
      <c r="AP255" s="463">
        <v>0</v>
      </c>
      <c r="AQ255" s="464">
        <f t="shared" si="52"/>
        <v>0</v>
      </c>
      <c r="AR255" s="465">
        <f t="shared" si="55"/>
        <v>0</v>
      </c>
      <c r="AS255" s="464">
        <f t="shared" si="56"/>
        <v>0</v>
      </c>
      <c r="AT255" s="483">
        <v>0</v>
      </c>
      <c r="AU255" s="494">
        <f>[1]Budżet!K247</f>
        <v>0</v>
      </c>
      <c r="AV255" s="490">
        <f>[1]Budżet!K247-[1]Budżet!M247</f>
        <v>0</v>
      </c>
      <c r="AW255" s="490" t="str">
        <f t="shared" si="57"/>
        <v>OK</v>
      </c>
      <c r="AX255" s="491" t="str">
        <f t="shared" si="45"/>
        <v>OK</v>
      </c>
      <c r="AY255" s="491" t="str">
        <f t="shared" si="53"/>
        <v>Wartość wkładu własnego spójna z SOWA EFS</v>
      </c>
      <c r="AZ255" s="493" t="str">
        <f t="shared" si="54"/>
        <v>Wartość ogółem spójna z SOWA EFS</v>
      </c>
      <c r="BA255" s="457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1350</v>
      </c>
      <c r="B256" s="438">
        <f>[1]Budżet!B248</f>
        <v>0</v>
      </c>
      <c r="C256" s="479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1"/>
      <c r="Q256" s="462">
        <v>0</v>
      </c>
      <c r="R256" s="463">
        <v>0</v>
      </c>
      <c r="S256" s="464">
        <f t="shared" si="46"/>
        <v>0</v>
      </c>
      <c r="T256" s="461"/>
      <c r="U256" s="462">
        <v>0</v>
      </c>
      <c r="V256" s="463">
        <v>0</v>
      </c>
      <c r="W256" s="464">
        <f t="shared" si="47"/>
        <v>0</v>
      </c>
      <c r="X256" s="461"/>
      <c r="Y256" s="462">
        <v>0</v>
      </c>
      <c r="Z256" s="463">
        <v>0</v>
      </c>
      <c r="AA256" s="464">
        <f t="shared" si="48"/>
        <v>0</v>
      </c>
      <c r="AB256" s="461"/>
      <c r="AC256" s="462">
        <v>0</v>
      </c>
      <c r="AD256" s="463">
        <v>0</v>
      </c>
      <c r="AE256" s="464">
        <f t="shared" si="49"/>
        <v>0</v>
      </c>
      <c r="AF256" s="461"/>
      <c r="AG256" s="462">
        <v>0</v>
      </c>
      <c r="AH256" s="463">
        <v>0</v>
      </c>
      <c r="AI256" s="464">
        <f t="shared" si="50"/>
        <v>0</v>
      </c>
      <c r="AJ256" s="461"/>
      <c r="AK256" s="462">
        <v>0</v>
      </c>
      <c r="AL256" s="463">
        <v>0</v>
      </c>
      <c r="AM256" s="464">
        <f t="shared" si="51"/>
        <v>0</v>
      </c>
      <c r="AN256" s="461"/>
      <c r="AO256" s="462">
        <v>0</v>
      </c>
      <c r="AP256" s="463">
        <v>0</v>
      </c>
      <c r="AQ256" s="464">
        <f t="shared" si="52"/>
        <v>0</v>
      </c>
      <c r="AR256" s="465">
        <f t="shared" si="55"/>
        <v>0</v>
      </c>
      <c r="AS256" s="464">
        <f t="shared" si="56"/>
        <v>0</v>
      </c>
      <c r="AT256" s="483">
        <v>0</v>
      </c>
      <c r="AU256" s="494">
        <f>[1]Budżet!K248</f>
        <v>0</v>
      </c>
      <c r="AV256" s="490">
        <f>[1]Budżet!K248-[1]Budżet!M248</f>
        <v>0</v>
      </c>
      <c r="AW256" s="490" t="str">
        <f t="shared" si="57"/>
        <v>OK</v>
      </c>
      <c r="AX256" s="491" t="str">
        <f t="shared" si="45"/>
        <v>OK</v>
      </c>
      <c r="AY256" s="491" t="str">
        <f t="shared" si="53"/>
        <v>Wartość wkładu własnego spójna z SOWA EFS</v>
      </c>
      <c r="AZ256" s="493" t="str">
        <f t="shared" si="54"/>
        <v>Wartość ogółem spójna z SOWA EFS</v>
      </c>
      <c r="BA256" s="457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1351</v>
      </c>
      <c r="B257" s="438">
        <f>[1]Budżet!B249</f>
        <v>0</v>
      </c>
      <c r="C257" s="479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1"/>
      <c r="Q257" s="462">
        <v>0</v>
      </c>
      <c r="R257" s="463">
        <v>0</v>
      </c>
      <c r="S257" s="464">
        <f t="shared" si="46"/>
        <v>0</v>
      </c>
      <c r="T257" s="461"/>
      <c r="U257" s="462">
        <v>0</v>
      </c>
      <c r="V257" s="463">
        <v>0</v>
      </c>
      <c r="W257" s="464">
        <f t="shared" si="47"/>
        <v>0</v>
      </c>
      <c r="X257" s="461"/>
      <c r="Y257" s="462">
        <v>0</v>
      </c>
      <c r="Z257" s="463">
        <v>0</v>
      </c>
      <c r="AA257" s="464">
        <f t="shared" si="48"/>
        <v>0</v>
      </c>
      <c r="AB257" s="461"/>
      <c r="AC257" s="462">
        <v>0</v>
      </c>
      <c r="AD257" s="463">
        <v>0</v>
      </c>
      <c r="AE257" s="464">
        <f t="shared" si="49"/>
        <v>0</v>
      </c>
      <c r="AF257" s="461"/>
      <c r="AG257" s="462">
        <v>0</v>
      </c>
      <c r="AH257" s="463">
        <v>0</v>
      </c>
      <c r="AI257" s="464">
        <f t="shared" si="50"/>
        <v>0</v>
      </c>
      <c r="AJ257" s="461"/>
      <c r="AK257" s="462">
        <v>0</v>
      </c>
      <c r="AL257" s="463">
        <v>0</v>
      </c>
      <c r="AM257" s="464">
        <f t="shared" si="51"/>
        <v>0</v>
      </c>
      <c r="AN257" s="461"/>
      <c r="AO257" s="462">
        <v>0</v>
      </c>
      <c r="AP257" s="463">
        <v>0</v>
      </c>
      <c r="AQ257" s="464">
        <f t="shared" si="52"/>
        <v>0</v>
      </c>
      <c r="AR257" s="465">
        <f t="shared" si="55"/>
        <v>0</v>
      </c>
      <c r="AS257" s="464">
        <f t="shared" si="56"/>
        <v>0</v>
      </c>
      <c r="AT257" s="483">
        <v>0</v>
      </c>
      <c r="AU257" s="494">
        <f>[1]Budżet!K249</f>
        <v>0</v>
      </c>
      <c r="AV257" s="490">
        <f>[1]Budżet!K249-[1]Budżet!M249</f>
        <v>0</v>
      </c>
      <c r="AW257" s="490" t="str">
        <f t="shared" si="57"/>
        <v>OK</v>
      </c>
      <c r="AX257" s="491" t="str">
        <f t="shared" si="45"/>
        <v>OK</v>
      </c>
      <c r="AY257" s="491" t="str">
        <f t="shared" si="53"/>
        <v>Wartość wkładu własnego spójna z SOWA EFS</v>
      </c>
      <c r="AZ257" s="493" t="str">
        <f t="shared" si="54"/>
        <v>Wartość ogółem spójna z SOWA EFS</v>
      </c>
      <c r="BA257" s="457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1352</v>
      </c>
      <c r="B258" s="438">
        <f>[1]Budżet!B250</f>
        <v>0</v>
      </c>
      <c r="C258" s="479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1"/>
      <c r="Q258" s="462">
        <v>0</v>
      </c>
      <c r="R258" s="463">
        <v>0</v>
      </c>
      <c r="S258" s="464">
        <f t="shared" si="46"/>
        <v>0</v>
      </c>
      <c r="T258" s="461"/>
      <c r="U258" s="462">
        <v>0</v>
      </c>
      <c r="V258" s="463">
        <v>0</v>
      </c>
      <c r="W258" s="464">
        <f t="shared" si="47"/>
        <v>0</v>
      </c>
      <c r="X258" s="461"/>
      <c r="Y258" s="462">
        <v>0</v>
      </c>
      <c r="Z258" s="463">
        <v>0</v>
      </c>
      <c r="AA258" s="464">
        <f t="shared" si="48"/>
        <v>0</v>
      </c>
      <c r="AB258" s="461"/>
      <c r="AC258" s="462">
        <v>0</v>
      </c>
      <c r="AD258" s="463">
        <v>0</v>
      </c>
      <c r="AE258" s="464">
        <f t="shared" si="49"/>
        <v>0</v>
      </c>
      <c r="AF258" s="461"/>
      <c r="AG258" s="462">
        <v>0</v>
      </c>
      <c r="AH258" s="463">
        <v>0</v>
      </c>
      <c r="AI258" s="464">
        <f t="shared" si="50"/>
        <v>0</v>
      </c>
      <c r="AJ258" s="461"/>
      <c r="AK258" s="462">
        <v>0</v>
      </c>
      <c r="AL258" s="463">
        <v>0</v>
      </c>
      <c r="AM258" s="464">
        <f t="shared" si="51"/>
        <v>0</v>
      </c>
      <c r="AN258" s="461"/>
      <c r="AO258" s="462">
        <v>0</v>
      </c>
      <c r="AP258" s="463">
        <v>0</v>
      </c>
      <c r="AQ258" s="464">
        <f t="shared" si="52"/>
        <v>0</v>
      </c>
      <c r="AR258" s="465">
        <f t="shared" si="55"/>
        <v>0</v>
      </c>
      <c r="AS258" s="464">
        <f t="shared" si="56"/>
        <v>0</v>
      </c>
      <c r="AT258" s="483">
        <v>0</v>
      </c>
      <c r="AU258" s="494">
        <f>[1]Budżet!K250</f>
        <v>0</v>
      </c>
      <c r="AV258" s="490">
        <f>[1]Budżet!K250-[1]Budżet!M250</f>
        <v>0</v>
      </c>
      <c r="AW258" s="490" t="str">
        <f t="shared" si="57"/>
        <v>OK</v>
      </c>
      <c r="AX258" s="491" t="str">
        <f t="shared" si="45"/>
        <v>OK</v>
      </c>
      <c r="AY258" s="491" t="str">
        <f t="shared" si="53"/>
        <v>Wartość wkładu własnego spójna z SOWA EFS</v>
      </c>
      <c r="AZ258" s="493" t="str">
        <f t="shared" si="54"/>
        <v>Wartość ogółem spójna z SOWA EFS</v>
      </c>
      <c r="BA258" s="457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1353</v>
      </c>
      <c r="B259" s="438">
        <f>[1]Budżet!B251</f>
        <v>0</v>
      </c>
      <c r="C259" s="479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1"/>
      <c r="Q259" s="462">
        <v>0</v>
      </c>
      <c r="R259" s="463">
        <v>0</v>
      </c>
      <c r="S259" s="464">
        <f t="shared" si="46"/>
        <v>0</v>
      </c>
      <c r="T259" s="461"/>
      <c r="U259" s="462">
        <v>0</v>
      </c>
      <c r="V259" s="463">
        <v>0</v>
      </c>
      <c r="W259" s="464">
        <f t="shared" si="47"/>
        <v>0</v>
      </c>
      <c r="X259" s="461"/>
      <c r="Y259" s="462">
        <v>0</v>
      </c>
      <c r="Z259" s="463">
        <v>0</v>
      </c>
      <c r="AA259" s="464">
        <f t="shared" si="48"/>
        <v>0</v>
      </c>
      <c r="AB259" s="461"/>
      <c r="AC259" s="462">
        <v>0</v>
      </c>
      <c r="AD259" s="463">
        <v>0</v>
      </c>
      <c r="AE259" s="464">
        <f t="shared" si="49"/>
        <v>0</v>
      </c>
      <c r="AF259" s="461"/>
      <c r="AG259" s="462">
        <v>0</v>
      </c>
      <c r="AH259" s="463">
        <v>0</v>
      </c>
      <c r="AI259" s="464">
        <f t="shared" si="50"/>
        <v>0</v>
      </c>
      <c r="AJ259" s="461"/>
      <c r="AK259" s="462">
        <v>0</v>
      </c>
      <c r="AL259" s="463">
        <v>0</v>
      </c>
      <c r="AM259" s="464">
        <f t="shared" si="51"/>
        <v>0</v>
      </c>
      <c r="AN259" s="461"/>
      <c r="AO259" s="462">
        <v>0</v>
      </c>
      <c r="AP259" s="463">
        <v>0</v>
      </c>
      <c r="AQ259" s="464">
        <f t="shared" si="52"/>
        <v>0</v>
      </c>
      <c r="AR259" s="465">
        <f t="shared" si="55"/>
        <v>0</v>
      </c>
      <c r="AS259" s="464">
        <f t="shared" si="56"/>
        <v>0</v>
      </c>
      <c r="AT259" s="483">
        <v>0</v>
      </c>
      <c r="AU259" s="494">
        <f>[1]Budżet!K251</f>
        <v>0</v>
      </c>
      <c r="AV259" s="490">
        <f>[1]Budżet!K251-[1]Budżet!M251</f>
        <v>0</v>
      </c>
      <c r="AW259" s="490" t="str">
        <f t="shared" si="57"/>
        <v>OK</v>
      </c>
      <c r="AX259" s="491" t="str">
        <f t="shared" si="45"/>
        <v>OK</v>
      </c>
      <c r="AY259" s="491" t="str">
        <f t="shared" si="53"/>
        <v>Wartość wkładu własnego spójna z SOWA EFS</v>
      </c>
      <c r="AZ259" s="493" t="str">
        <f t="shared" si="54"/>
        <v>Wartość ogółem spójna z SOWA EFS</v>
      </c>
      <c r="BA259" s="457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1354</v>
      </c>
      <c r="B260" s="438">
        <f>[1]Budżet!B252</f>
        <v>0</v>
      </c>
      <c r="C260" s="479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1"/>
      <c r="Q260" s="462">
        <v>0</v>
      </c>
      <c r="R260" s="463">
        <v>0</v>
      </c>
      <c r="S260" s="464">
        <f t="shared" si="46"/>
        <v>0</v>
      </c>
      <c r="T260" s="461"/>
      <c r="U260" s="462">
        <v>0</v>
      </c>
      <c r="V260" s="463">
        <v>0</v>
      </c>
      <c r="W260" s="464">
        <f t="shared" si="47"/>
        <v>0</v>
      </c>
      <c r="X260" s="461"/>
      <c r="Y260" s="462">
        <v>0</v>
      </c>
      <c r="Z260" s="463">
        <v>0</v>
      </c>
      <c r="AA260" s="464">
        <f t="shared" si="48"/>
        <v>0</v>
      </c>
      <c r="AB260" s="461"/>
      <c r="AC260" s="462">
        <v>0</v>
      </c>
      <c r="AD260" s="463">
        <v>0</v>
      </c>
      <c r="AE260" s="464">
        <f t="shared" si="49"/>
        <v>0</v>
      </c>
      <c r="AF260" s="461"/>
      <c r="AG260" s="462">
        <v>0</v>
      </c>
      <c r="AH260" s="463">
        <v>0</v>
      </c>
      <c r="AI260" s="464">
        <f t="shared" si="50"/>
        <v>0</v>
      </c>
      <c r="AJ260" s="461"/>
      <c r="AK260" s="462">
        <v>0</v>
      </c>
      <c r="AL260" s="463">
        <v>0</v>
      </c>
      <c r="AM260" s="464">
        <f t="shared" si="51"/>
        <v>0</v>
      </c>
      <c r="AN260" s="461"/>
      <c r="AO260" s="462">
        <v>0</v>
      </c>
      <c r="AP260" s="463">
        <v>0</v>
      </c>
      <c r="AQ260" s="464">
        <f t="shared" si="52"/>
        <v>0</v>
      </c>
      <c r="AR260" s="465">
        <f t="shared" si="55"/>
        <v>0</v>
      </c>
      <c r="AS260" s="464">
        <f t="shared" si="56"/>
        <v>0</v>
      </c>
      <c r="AT260" s="483">
        <v>0</v>
      </c>
      <c r="AU260" s="494">
        <f>[1]Budżet!K252</f>
        <v>0</v>
      </c>
      <c r="AV260" s="490">
        <f>[1]Budżet!K252-[1]Budżet!M252</f>
        <v>0</v>
      </c>
      <c r="AW260" s="490" t="str">
        <f t="shared" si="57"/>
        <v>OK</v>
      </c>
      <c r="AX260" s="491" t="str">
        <f t="shared" si="45"/>
        <v>OK</v>
      </c>
      <c r="AY260" s="491" t="str">
        <f t="shared" si="53"/>
        <v>Wartość wkładu własnego spójna z SOWA EFS</v>
      </c>
      <c r="AZ260" s="493" t="str">
        <f t="shared" si="54"/>
        <v>Wartość ogółem spójna z SOWA EFS</v>
      </c>
      <c r="BA260" s="457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1355</v>
      </c>
      <c r="B261" s="438">
        <f>[1]Budżet!B253</f>
        <v>0</v>
      </c>
      <c r="C261" s="479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1"/>
      <c r="Q261" s="462">
        <v>0</v>
      </c>
      <c r="R261" s="463">
        <v>0</v>
      </c>
      <c r="S261" s="464">
        <f t="shared" si="46"/>
        <v>0</v>
      </c>
      <c r="T261" s="461"/>
      <c r="U261" s="462">
        <v>0</v>
      </c>
      <c r="V261" s="463">
        <v>0</v>
      </c>
      <c r="W261" s="464">
        <f t="shared" si="47"/>
        <v>0</v>
      </c>
      <c r="X261" s="461"/>
      <c r="Y261" s="462">
        <v>0</v>
      </c>
      <c r="Z261" s="463">
        <v>0</v>
      </c>
      <c r="AA261" s="464">
        <f t="shared" si="48"/>
        <v>0</v>
      </c>
      <c r="AB261" s="461"/>
      <c r="AC261" s="462">
        <v>0</v>
      </c>
      <c r="AD261" s="463">
        <v>0</v>
      </c>
      <c r="AE261" s="464">
        <f t="shared" si="49"/>
        <v>0</v>
      </c>
      <c r="AF261" s="461"/>
      <c r="AG261" s="462">
        <v>0</v>
      </c>
      <c r="AH261" s="463">
        <v>0</v>
      </c>
      <c r="AI261" s="464">
        <f t="shared" si="50"/>
        <v>0</v>
      </c>
      <c r="AJ261" s="461"/>
      <c r="AK261" s="462">
        <v>0</v>
      </c>
      <c r="AL261" s="463">
        <v>0</v>
      </c>
      <c r="AM261" s="464">
        <f t="shared" si="51"/>
        <v>0</v>
      </c>
      <c r="AN261" s="461"/>
      <c r="AO261" s="462">
        <v>0</v>
      </c>
      <c r="AP261" s="463">
        <v>0</v>
      </c>
      <c r="AQ261" s="464">
        <f t="shared" si="52"/>
        <v>0</v>
      </c>
      <c r="AR261" s="465">
        <f t="shared" si="55"/>
        <v>0</v>
      </c>
      <c r="AS261" s="464">
        <f t="shared" si="56"/>
        <v>0</v>
      </c>
      <c r="AT261" s="483">
        <v>0</v>
      </c>
      <c r="AU261" s="494">
        <f>[1]Budżet!K253</f>
        <v>0</v>
      </c>
      <c r="AV261" s="490">
        <f>[1]Budżet!K253-[1]Budżet!M253</f>
        <v>0</v>
      </c>
      <c r="AW261" s="490" t="str">
        <f t="shared" si="57"/>
        <v>OK</v>
      </c>
      <c r="AX261" s="491" t="str">
        <f t="shared" si="45"/>
        <v>OK</v>
      </c>
      <c r="AY261" s="491" t="str">
        <f t="shared" si="53"/>
        <v>Wartość wkładu własnego spójna z SOWA EFS</v>
      </c>
      <c r="AZ261" s="493" t="str">
        <f t="shared" si="54"/>
        <v>Wartość ogółem spójna z SOWA EFS</v>
      </c>
      <c r="BA261" s="457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1356</v>
      </c>
      <c r="B262" s="438">
        <f>[1]Budżet!B254</f>
        <v>0</v>
      </c>
      <c r="C262" s="479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1"/>
      <c r="Q262" s="462">
        <v>0</v>
      </c>
      <c r="R262" s="463">
        <v>0</v>
      </c>
      <c r="S262" s="464">
        <f t="shared" si="46"/>
        <v>0</v>
      </c>
      <c r="T262" s="461"/>
      <c r="U262" s="462">
        <v>0</v>
      </c>
      <c r="V262" s="463">
        <v>0</v>
      </c>
      <c r="W262" s="464">
        <f t="shared" si="47"/>
        <v>0</v>
      </c>
      <c r="X262" s="461"/>
      <c r="Y262" s="462">
        <v>0</v>
      </c>
      <c r="Z262" s="463">
        <v>0</v>
      </c>
      <c r="AA262" s="464">
        <f t="shared" si="48"/>
        <v>0</v>
      </c>
      <c r="AB262" s="461"/>
      <c r="AC262" s="462">
        <v>0</v>
      </c>
      <c r="AD262" s="463">
        <v>0</v>
      </c>
      <c r="AE262" s="464">
        <f t="shared" si="49"/>
        <v>0</v>
      </c>
      <c r="AF262" s="461"/>
      <c r="AG262" s="462">
        <v>0</v>
      </c>
      <c r="AH262" s="463">
        <v>0</v>
      </c>
      <c r="AI262" s="464">
        <f t="shared" si="50"/>
        <v>0</v>
      </c>
      <c r="AJ262" s="461"/>
      <c r="AK262" s="462">
        <v>0</v>
      </c>
      <c r="AL262" s="463">
        <v>0</v>
      </c>
      <c r="AM262" s="464">
        <f t="shared" si="51"/>
        <v>0</v>
      </c>
      <c r="AN262" s="461"/>
      <c r="AO262" s="462">
        <v>0</v>
      </c>
      <c r="AP262" s="463">
        <v>0</v>
      </c>
      <c r="AQ262" s="464">
        <f t="shared" si="52"/>
        <v>0</v>
      </c>
      <c r="AR262" s="465">
        <f t="shared" si="55"/>
        <v>0</v>
      </c>
      <c r="AS262" s="464">
        <f t="shared" si="56"/>
        <v>0</v>
      </c>
      <c r="AT262" s="483">
        <v>0</v>
      </c>
      <c r="AU262" s="494">
        <f>[1]Budżet!K254</f>
        <v>0</v>
      </c>
      <c r="AV262" s="490">
        <f>[1]Budżet!K254-[1]Budżet!M254</f>
        <v>0</v>
      </c>
      <c r="AW262" s="490" t="str">
        <f t="shared" si="57"/>
        <v>OK</v>
      </c>
      <c r="AX262" s="491" t="str">
        <f t="shared" si="45"/>
        <v>OK</v>
      </c>
      <c r="AY262" s="491" t="str">
        <f t="shared" si="53"/>
        <v>Wartość wkładu własnego spójna z SOWA EFS</v>
      </c>
      <c r="AZ262" s="493" t="str">
        <f t="shared" si="54"/>
        <v>Wartość ogółem spójna z SOWA EFS</v>
      </c>
      <c r="BA262" s="457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1357</v>
      </c>
      <c r="B263" s="438">
        <f>[1]Budżet!B255</f>
        <v>0</v>
      </c>
      <c r="C263" s="479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1"/>
      <c r="Q263" s="462">
        <v>0</v>
      </c>
      <c r="R263" s="463">
        <v>0</v>
      </c>
      <c r="S263" s="464">
        <f t="shared" si="46"/>
        <v>0</v>
      </c>
      <c r="T263" s="461"/>
      <c r="U263" s="462">
        <v>0</v>
      </c>
      <c r="V263" s="463">
        <v>0</v>
      </c>
      <c r="W263" s="464">
        <f t="shared" si="47"/>
        <v>0</v>
      </c>
      <c r="X263" s="461"/>
      <c r="Y263" s="462">
        <v>0</v>
      </c>
      <c r="Z263" s="463">
        <v>0</v>
      </c>
      <c r="AA263" s="464">
        <f t="shared" si="48"/>
        <v>0</v>
      </c>
      <c r="AB263" s="461"/>
      <c r="AC263" s="462">
        <v>0</v>
      </c>
      <c r="AD263" s="463">
        <v>0</v>
      </c>
      <c r="AE263" s="464">
        <f t="shared" si="49"/>
        <v>0</v>
      </c>
      <c r="AF263" s="461"/>
      <c r="AG263" s="462">
        <v>0</v>
      </c>
      <c r="AH263" s="463">
        <v>0</v>
      </c>
      <c r="AI263" s="464">
        <f t="shared" si="50"/>
        <v>0</v>
      </c>
      <c r="AJ263" s="461"/>
      <c r="AK263" s="462">
        <v>0</v>
      </c>
      <c r="AL263" s="463">
        <v>0</v>
      </c>
      <c r="AM263" s="464">
        <f t="shared" si="51"/>
        <v>0</v>
      </c>
      <c r="AN263" s="461"/>
      <c r="AO263" s="462">
        <v>0</v>
      </c>
      <c r="AP263" s="463">
        <v>0</v>
      </c>
      <c r="AQ263" s="464">
        <f t="shared" si="52"/>
        <v>0</v>
      </c>
      <c r="AR263" s="465">
        <f t="shared" si="55"/>
        <v>0</v>
      </c>
      <c r="AS263" s="464">
        <f t="shared" si="56"/>
        <v>0</v>
      </c>
      <c r="AT263" s="483">
        <v>0</v>
      </c>
      <c r="AU263" s="494">
        <f>[1]Budżet!K255</f>
        <v>0</v>
      </c>
      <c r="AV263" s="490">
        <f>[1]Budżet!K255-[1]Budżet!M255</f>
        <v>0</v>
      </c>
      <c r="AW263" s="490" t="str">
        <f t="shared" si="57"/>
        <v>OK</v>
      </c>
      <c r="AX263" s="491" t="str">
        <f t="shared" si="45"/>
        <v>OK</v>
      </c>
      <c r="AY263" s="491" t="str">
        <f t="shared" si="53"/>
        <v>Wartość wkładu własnego spójna z SOWA EFS</v>
      </c>
      <c r="AZ263" s="493" t="str">
        <f t="shared" si="54"/>
        <v>Wartość ogółem spójna z SOWA EFS</v>
      </c>
      <c r="BA263" s="457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1358</v>
      </c>
      <c r="B264" s="438">
        <f>[1]Budżet!B256</f>
        <v>0</v>
      </c>
      <c r="C264" s="479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1"/>
      <c r="Q264" s="462">
        <v>0</v>
      </c>
      <c r="R264" s="463">
        <v>0</v>
      </c>
      <c r="S264" s="464">
        <f t="shared" si="46"/>
        <v>0</v>
      </c>
      <c r="T264" s="461"/>
      <c r="U264" s="462">
        <v>0</v>
      </c>
      <c r="V264" s="463">
        <v>0</v>
      </c>
      <c r="W264" s="464">
        <f t="shared" si="47"/>
        <v>0</v>
      </c>
      <c r="X264" s="461"/>
      <c r="Y264" s="462">
        <v>0</v>
      </c>
      <c r="Z264" s="463">
        <v>0</v>
      </c>
      <c r="AA264" s="464">
        <f t="shared" si="48"/>
        <v>0</v>
      </c>
      <c r="AB264" s="461"/>
      <c r="AC264" s="462">
        <v>0</v>
      </c>
      <c r="AD264" s="463">
        <v>0</v>
      </c>
      <c r="AE264" s="464">
        <f t="shared" si="49"/>
        <v>0</v>
      </c>
      <c r="AF264" s="461"/>
      <c r="AG264" s="462">
        <v>0</v>
      </c>
      <c r="AH264" s="463">
        <v>0</v>
      </c>
      <c r="AI264" s="464">
        <f t="shared" si="50"/>
        <v>0</v>
      </c>
      <c r="AJ264" s="461"/>
      <c r="AK264" s="462">
        <v>0</v>
      </c>
      <c r="AL264" s="463">
        <v>0</v>
      </c>
      <c r="AM264" s="464">
        <f t="shared" si="51"/>
        <v>0</v>
      </c>
      <c r="AN264" s="461"/>
      <c r="AO264" s="462">
        <v>0</v>
      </c>
      <c r="AP264" s="463">
        <v>0</v>
      </c>
      <c r="AQ264" s="464">
        <f t="shared" si="52"/>
        <v>0</v>
      </c>
      <c r="AR264" s="465">
        <f t="shared" si="55"/>
        <v>0</v>
      </c>
      <c r="AS264" s="464">
        <f t="shared" si="56"/>
        <v>0</v>
      </c>
      <c r="AT264" s="483">
        <v>0</v>
      </c>
      <c r="AU264" s="494">
        <f>[1]Budżet!K256</f>
        <v>0</v>
      </c>
      <c r="AV264" s="490">
        <f>[1]Budżet!K256-[1]Budżet!M256</f>
        <v>0</v>
      </c>
      <c r="AW264" s="490" t="str">
        <f t="shared" si="57"/>
        <v>OK</v>
      </c>
      <c r="AX264" s="491" t="str">
        <f t="shared" si="45"/>
        <v>OK</v>
      </c>
      <c r="AY264" s="491" t="str">
        <f t="shared" si="53"/>
        <v>Wartość wkładu własnego spójna z SOWA EFS</v>
      </c>
      <c r="AZ264" s="493" t="str">
        <f t="shared" si="54"/>
        <v>Wartość ogółem spójna z SOWA EFS</v>
      </c>
      <c r="BA264" s="457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1359</v>
      </c>
      <c r="B265" s="438">
        <f>[1]Budżet!B257</f>
        <v>0</v>
      </c>
      <c r="C265" s="479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1"/>
      <c r="Q265" s="462">
        <v>0</v>
      </c>
      <c r="R265" s="463">
        <v>0</v>
      </c>
      <c r="S265" s="464">
        <f t="shared" si="46"/>
        <v>0</v>
      </c>
      <c r="T265" s="461"/>
      <c r="U265" s="462">
        <v>0</v>
      </c>
      <c r="V265" s="463">
        <v>0</v>
      </c>
      <c r="W265" s="464">
        <f t="shared" si="47"/>
        <v>0</v>
      </c>
      <c r="X265" s="461"/>
      <c r="Y265" s="462">
        <v>0</v>
      </c>
      <c r="Z265" s="463">
        <v>0</v>
      </c>
      <c r="AA265" s="464">
        <f t="shared" si="48"/>
        <v>0</v>
      </c>
      <c r="AB265" s="461"/>
      <c r="AC265" s="462">
        <v>0</v>
      </c>
      <c r="AD265" s="463">
        <v>0</v>
      </c>
      <c r="AE265" s="464">
        <f t="shared" si="49"/>
        <v>0</v>
      </c>
      <c r="AF265" s="461"/>
      <c r="AG265" s="462">
        <v>0</v>
      </c>
      <c r="AH265" s="463">
        <v>0</v>
      </c>
      <c r="AI265" s="464">
        <f t="shared" si="50"/>
        <v>0</v>
      </c>
      <c r="AJ265" s="461"/>
      <c r="AK265" s="462">
        <v>0</v>
      </c>
      <c r="AL265" s="463">
        <v>0</v>
      </c>
      <c r="AM265" s="464">
        <f t="shared" si="51"/>
        <v>0</v>
      </c>
      <c r="AN265" s="461"/>
      <c r="AO265" s="462">
        <v>0</v>
      </c>
      <c r="AP265" s="463">
        <v>0</v>
      </c>
      <c r="AQ265" s="464">
        <f t="shared" si="52"/>
        <v>0</v>
      </c>
      <c r="AR265" s="465">
        <f t="shared" si="55"/>
        <v>0</v>
      </c>
      <c r="AS265" s="464">
        <f t="shared" si="56"/>
        <v>0</v>
      </c>
      <c r="AT265" s="483">
        <v>0</v>
      </c>
      <c r="AU265" s="494">
        <f>[1]Budżet!K257</f>
        <v>0</v>
      </c>
      <c r="AV265" s="490">
        <f>[1]Budżet!K257-[1]Budżet!M257</f>
        <v>0</v>
      </c>
      <c r="AW265" s="490" t="str">
        <f t="shared" si="57"/>
        <v>OK</v>
      </c>
      <c r="AX265" s="491" t="str">
        <f t="shared" ref="AX265:AX328" si="58">IF(AS265=AU265,"OK","ŹLE")</f>
        <v>OK</v>
      </c>
      <c r="AY265" s="491" t="str">
        <f t="shared" si="53"/>
        <v>Wartość wkładu własnego spójna z SOWA EFS</v>
      </c>
      <c r="AZ265" s="493" t="str">
        <f t="shared" si="54"/>
        <v>Wartość ogółem spójna z SOWA EFS</v>
      </c>
      <c r="BA265" s="457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1360</v>
      </c>
      <c r="B266" s="438">
        <f>[1]Budżet!B258</f>
        <v>0</v>
      </c>
      <c r="C266" s="479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1"/>
      <c r="Q266" s="462">
        <v>0</v>
      </c>
      <c r="R266" s="463">
        <v>0</v>
      </c>
      <c r="S266" s="464">
        <f t="shared" ref="S266:S329" si="59">ROUND(R266*Q266,2)</f>
        <v>0</v>
      </c>
      <c r="T266" s="461"/>
      <c r="U266" s="462">
        <v>0</v>
      </c>
      <c r="V266" s="463">
        <v>0</v>
      </c>
      <c r="W266" s="464">
        <f t="shared" ref="W266:W329" si="60">ROUND(V266*U266,2)</f>
        <v>0</v>
      </c>
      <c r="X266" s="461"/>
      <c r="Y266" s="462">
        <v>0</v>
      </c>
      <c r="Z266" s="463">
        <v>0</v>
      </c>
      <c r="AA266" s="464">
        <f t="shared" ref="AA266:AA329" si="61">ROUND(Z266*Y266,2)</f>
        <v>0</v>
      </c>
      <c r="AB266" s="461"/>
      <c r="AC266" s="462">
        <v>0</v>
      </c>
      <c r="AD266" s="463">
        <v>0</v>
      </c>
      <c r="AE266" s="464">
        <f t="shared" ref="AE266:AE329" si="62">ROUND(AD266*AC266,2)</f>
        <v>0</v>
      </c>
      <c r="AF266" s="461"/>
      <c r="AG266" s="462">
        <v>0</v>
      </c>
      <c r="AH266" s="463">
        <v>0</v>
      </c>
      <c r="AI266" s="464">
        <f t="shared" ref="AI266:AI329" si="63">ROUND(AH266*AG266,2)</f>
        <v>0</v>
      </c>
      <c r="AJ266" s="461"/>
      <c r="AK266" s="462">
        <v>0</v>
      </c>
      <c r="AL266" s="463">
        <v>0</v>
      </c>
      <c r="AM266" s="464">
        <f t="shared" ref="AM266:AM329" si="64">ROUND(AL266*AK266,2)</f>
        <v>0</v>
      </c>
      <c r="AN266" s="461"/>
      <c r="AO266" s="462">
        <v>0</v>
      </c>
      <c r="AP266" s="463">
        <v>0</v>
      </c>
      <c r="AQ266" s="464">
        <f t="shared" ref="AQ266:AQ329" si="65">ROUND(AP266*AO266,2)</f>
        <v>0</v>
      </c>
      <c r="AR266" s="465">
        <f t="shared" si="55"/>
        <v>0</v>
      </c>
      <c r="AS266" s="464">
        <f t="shared" si="56"/>
        <v>0</v>
      </c>
      <c r="AT266" s="483">
        <v>0</v>
      </c>
      <c r="AU266" s="494">
        <f>[1]Budżet!K258</f>
        <v>0</v>
      </c>
      <c r="AV266" s="490">
        <f>[1]Budżet!K258-[1]Budżet!M258</f>
        <v>0</v>
      </c>
      <c r="AW266" s="490" t="str">
        <f t="shared" si="57"/>
        <v>OK</v>
      </c>
      <c r="AX266" s="491" t="str">
        <f t="shared" si="58"/>
        <v>OK</v>
      </c>
      <c r="AY266" s="491" t="str">
        <f t="shared" ref="AY266:AY329" si="66">IF(AW266="ŹLE",IF(AT266&lt;&gt;AV266,AT266-AV266),IF(AW266="ok","Wartość wkładu własnego spójna z SOWA EFS"))</f>
        <v>Wartość wkładu własnego spójna z SOWA EFS</v>
      </c>
      <c r="AZ266" s="493" t="str">
        <f t="shared" ref="AZ266:AZ329" si="67">IF(AX266="ŹLE",IF(AS266&lt;&gt;AU266,AS266-AU266),IF(AX266="ok","Wartość ogółem spójna z SOWA EFS"))</f>
        <v>Wartość ogółem spójna z SOWA EFS</v>
      </c>
      <c r="BA266" s="457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1361</v>
      </c>
      <c r="B267" s="438">
        <f>[1]Budżet!B259</f>
        <v>0</v>
      </c>
      <c r="C267" s="479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1"/>
      <c r="Q267" s="462">
        <v>0</v>
      </c>
      <c r="R267" s="463">
        <v>0</v>
      </c>
      <c r="S267" s="464">
        <f t="shared" si="59"/>
        <v>0</v>
      </c>
      <c r="T267" s="461"/>
      <c r="U267" s="462">
        <v>0</v>
      </c>
      <c r="V267" s="463">
        <v>0</v>
      </c>
      <c r="W267" s="464">
        <f t="shared" si="60"/>
        <v>0</v>
      </c>
      <c r="X267" s="461"/>
      <c r="Y267" s="462">
        <v>0</v>
      </c>
      <c r="Z267" s="463">
        <v>0</v>
      </c>
      <c r="AA267" s="464">
        <f t="shared" si="61"/>
        <v>0</v>
      </c>
      <c r="AB267" s="461"/>
      <c r="AC267" s="462">
        <v>0</v>
      </c>
      <c r="AD267" s="463">
        <v>0</v>
      </c>
      <c r="AE267" s="464">
        <f t="shared" si="62"/>
        <v>0</v>
      </c>
      <c r="AF267" s="461"/>
      <c r="AG267" s="462">
        <v>0</v>
      </c>
      <c r="AH267" s="463">
        <v>0</v>
      </c>
      <c r="AI267" s="464">
        <f t="shared" si="63"/>
        <v>0</v>
      </c>
      <c r="AJ267" s="461"/>
      <c r="AK267" s="462">
        <v>0</v>
      </c>
      <c r="AL267" s="463">
        <v>0</v>
      </c>
      <c r="AM267" s="464">
        <f t="shared" si="64"/>
        <v>0</v>
      </c>
      <c r="AN267" s="461"/>
      <c r="AO267" s="462">
        <v>0</v>
      </c>
      <c r="AP267" s="463">
        <v>0</v>
      </c>
      <c r="AQ267" s="464">
        <f t="shared" si="65"/>
        <v>0</v>
      </c>
      <c r="AR267" s="465">
        <f t="shared" ref="AR267:AR330" si="68">AO267+AK267+AG267+AC267+Y267+Q267+U267</f>
        <v>0</v>
      </c>
      <c r="AS267" s="464">
        <f t="shared" ref="AS267:AS330" si="69">AQ267+AM267+AI267+AE267+AA267+W267+S267</f>
        <v>0</v>
      </c>
      <c r="AT267" s="483">
        <v>0</v>
      </c>
      <c r="AU267" s="494">
        <f>[1]Budżet!K259</f>
        <v>0</v>
      </c>
      <c r="AV267" s="490">
        <f>[1]Budżet!K259-[1]Budżet!M259</f>
        <v>0</v>
      </c>
      <c r="AW267" s="490" t="str">
        <f t="shared" ref="AW267:AW330" si="70">IF(AT267=AV267,"OK","ŹLE")</f>
        <v>OK</v>
      </c>
      <c r="AX267" s="491" t="str">
        <f t="shared" si="58"/>
        <v>OK</v>
      </c>
      <c r="AY267" s="491" t="str">
        <f t="shared" si="66"/>
        <v>Wartość wkładu własnego spójna z SOWA EFS</v>
      </c>
      <c r="AZ267" s="493" t="str">
        <f t="shared" si="67"/>
        <v>Wartość ogółem spójna z SOWA EFS</v>
      </c>
      <c r="BA267" s="457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1362</v>
      </c>
      <c r="B268" s="438">
        <f>[1]Budżet!B260</f>
        <v>0</v>
      </c>
      <c r="C268" s="479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1"/>
      <c r="Q268" s="462">
        <v>0</v>
      </c>
      <c r="R268" s="463">
        <v>0</v>
      </c>
      <c r="S268" s="464">
        <f t="shared" si="59"/>
        <v>0</v>
      </c>
      <c r="T268" s="461"/>
      <c r="U268" s="462">
        <v>0</v>
      </c>
      <c r="V268" s="463">
        <v>0</v>
      </c>
      <c r="W268" s="464">
        <f t="shared" si="60"/>
        <v>0</v>
      </c>
      <c r="X268" s="461"/>
      <c r="Y268" s="462">
        <v>0</v>
      </c>
      <c r="Z268" s="463">
        <v>0</v>
      </c>
      <c r="AA268" s="464">
        <f t="shared" si="61"/>
        <v>0</v>
      </c>
      <c r="AB268" s="461"/>
      <c r="AC268" s="462">
        <v>0</v>
      </c>
      <c r="AD268" s="463">
        <v>0</v>
      </c>
      <c r="AE268" s="464">
        <f t="shared" si="62"/>
        <v>0</v>
      </c>
      <c r="AF268" s="461"/>
      <c r="AG268" s="462">
        <v>0</v>
      </c>
      <c r="AH268" s="463">
        <v>0</v>
      </c>
      <c r="AI268" s="464">
        <f t="shared" si="63"/>
        <v>0</v>
      </c>
      <c r="AJ268" s="461"/>
      <c r="AK268" s="462">
        <v>0</v>
      </c>
      <c r="AL268" s="463">
        <v>0</v>
      </c>
      <c r="AM268" s="464">
        <f t="shared" si="64"/>
        <v>0</v>
      </c>
      <c r="AN268" s="461"/>
      <c r="AO268" s="462">
        <v>0</v>
      </c>
      <c r="AP268" s="463">
        <v>0</v>
      </c>
      <c r="AQ268" s="464">
        <f t="shared" si="65"/>
        <v>0</v>
      </c>
      <c r="AR268" s="465">
        <f t="shared" si="68"/>
        <v>0</v>
      </c>
      <c r="AS268" s="464">
        <f t="shared" si="69"/>
        <v>0</v>
      </c>
      <c r="AT268" s="483">
        <v>0</v>
      </c>
      <c r="AU268" s="494">
        <f>[1]Budżet!K260</f>
        <v>0</v>
      </c>
      <c r="AV268" s="490">
        <f>[1]Budżet!K260-[1]Budżet!M260</f>
        <v>0</v>
      </c>
      <c r="AW268" s="490" t="str">
        <f t="shared" si="70"/>
        <v>OK</v>
      </c>
      <c r="AX268" s="491" t="str">
        <f t="shared" si="58"/>
        <v>OK</v>
      </c>
      <c r="AY268" s="491" t="str">
        <f t="shared" si="66"/>
        <v>Wartość wkładu własnego spójna z SOWA EFS</v>
      </c>
      <c r="AZ268" s="493" t="str">
        <f t="shared" si="67"/>
        <v>Wartość ogółem spójna z SOWA EFS</v>
      </c>
      <c r="BA268" s="457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1363</v>
      </c>
      <c r="B269" s="438">
        <f>[1]Budżet!B261</f>
        <v>0</v>
      </c>
      <c r="C269" s="479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1"/>
      <c r="Q269" s="462">
        <v>0</v>
      </c>
      <c r="R269" s="463">
        <v>0</v>
      </c>
      <c r="S269" s="464">
        <f t="shared" si="59"/>
        <v>0</v>
      </c>
      <c r="T269" s="461"/>
      <c r="U269" s="462">
        <v>0</v>
      </c>
      <c r="V269" s="463">
        <v>0</v>
      </c>
      <c r="W269" s="464">
        <f t="shared" si="60"/>
        <v>0</v>
      </c>
      <c r="X269" s="461"/>
      <c r="Y269" s="462">
        <v>0</v>
      </c>
      <c r="Z269" s="463">
        <v>0</v>
      </c>
      <c r="AA269" s="464">
        <f t="shared" si="61"/>
        <v>0</v>
      </c>
      <c r="AB269" s="461"/>
      <c r="AC269" s="462">
        <v>0</v>
      </c>
      <c r="AD269" s="463">
        <v>0</v>
      </c>
      <c r="AE269" s="464">
        <f t="shared" si="62"/>
        <v>0</v>
      </c>
      <c r="AF269" s="461"/>
      <c r="AG269" s="462">
        <v>0</v>
      </c>
      <c r="AH269" s="463">
        <v>0</v>
      </c>
      <c r="AI269" s="464">
        <f t="shared" si="63"/>
        <v>0</v>
      </c>
      <c r="AJ269" s="461"/>
      <c r="AK269" s="462">
        <v>0</v>
      </c>
      <c r="AL269" s="463">
        <v>0</v>
      </c>
      <c r="AM269" s="464">
        <f t="shared" si="64"/>
        <v>0</v>
      </c>
      <c r="AN269" s="461"/>
      <c r="AO269" s="462">
        <v>0</v>
      </c>
      <c r="AP269" s="463">
        <v>0</v>
      </c>
      <c r="AQ269" s="464">
        <f t="shared" si="65"/>
        <v>0</v>
      </c>
      <c r="AR269" s="465">
        <f t="shared" si="68"/>
        <v>0</v>
      </c>
      <c r="AS269" s="464">
        <f t="shared" si="69"/>
        <v>0</v>
      </c>
      <c r="AT269" s="483">
        <v>0</v>
      </c>
      <c r="AU269" s="494">
        <f>[1]Budżet!K261</f>
        <v>0</v>
      </c>
      <c r="AV269" s="490">
        <f>[1]Budżet!K261-[1]Budżet!M261</f>
        <v>0</v>
      </c>
      <c r="AW269" s="490" t="str">
        <f t="shared" si="70"/>
        <v>OK</v>
      </c>
      <c r="AX269" s="491" t="str">
        <f t="shared" si="58"/>
        <v>OK</v>
      </c>
      <c r="AY269" s="491" t="str">
        <f t="shared" si="66"/>
        <v>Wartość wkładu własnego spójna z SOWA EFS</v>
      </c>
      <c r="AZ269" s="493" t="str">
        <f t="shared" si="67"/>
        <v>Wartość ogółem spójna z SOWA EFS</v>
      </c>
      <c r="BA269" s="457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1364</v>
      </c>
      <c r="B270" s="438">
        <f>[1]Budżet!B262</f>
        <v>0</v>
      </c>
      <c r="C270" s="479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1"/>
      <c r="Q270" s="462">
        <v>0</v>
      </c>
      <c r="R270" s="463">
        <v>0</v>
      </c>
      <c r="S270" s="464">
        <f t="shared" si="59"/>
        <v>0</v>
      </c>
      <c r="T270" s="461"/>
      <c r="U270" s="462">
        <v>0</v>
      </c>
      <c r="V270" s="463">
        <v>0</v>
      </c>
      <c r="W270" s="464">
        <f t="shared" si="60"/>
        <v>0</v>
      </c>
      <c r="X270" s="461"/>
      <c r="Y270" s="462">
        <v>0</v>
      </c>
      <c r="Z270" s="463">
        <v>0</v>
      </c>
      <c r="AA270" s="464">
        <f t="shared" si="61"/>
        <v>0</v>
      </c>
      <c r="AB270" s="461"/>
      <c r="AC270" s="462">
        <v>0</v>
      </c>
      <c r="AD270" s="463">
        <v>0</v>
      </c>
      <c r="AE270" s="464">
        <f t="shared" si="62"/>
        <v>0</v>
      </c>
      <c r="AF270" s="461"/>
      <c r="AG270" s="462">
        <v>0</v>
      </c>
      <c r="AH270" s="463">
        <v>0</v>
      </c>
      <c r="AI270" s="464">
        <f t="shared" si="63"/>
        <v>0</v>
      </c>
      <c r="AJ270" s="461"/>
      <c r="AK270" s="462">
        <v>0</v>
      </c>
      <c r="AL270" s="463">
        <v>0</v>
      </c>
      <c r="AM270" s="464">
        <f t="shared" si="64"/>
        <v>0</v>
      </c>
      <c r="AN270" s="461"/>
      <c r="AO270" s="462">
        <v>0</v>
      </c>
      <c r="AP270" s="463">
        <v>0</v>
      </c>
      <c r="AQ270" s="464">
        <f t="shared" si="65"/>
        <v>0</v>
      </c>
      <c r="AR270" s="465">
        <f t="shared" si="68"/>
        <v>0</v>
      </c>
      <c r="AS270" s="464">
        <f t="shared" si="69"/>
        <v>0</v>
      </c>
      <c r="AT270" s="483">
        <v>0</v>
      </c>
      <c r="AU270" s="494">
        <f>[1]Budżet!K262</f>
        <v>0</v>
      </c>
      <c r="AV270" s="490">
        <f>[1]Budżet!K262-[1]Budżet!M262</f>
        <v>0</v>
      </c>
      <c r="AW270" s="490" t="str">
        <f t="shared" si="70"/>
        <v>OK</v>
      </c>
      <c r="AX270" s="491" t="str">
        <f t="shared" si="58"/>
        <v>OK</v>
      </c>
      <c r="AY270" s="491" t="str">
        <f t="shared" si="66"/>
        <v>Wartość wkładu własnego spójna z SOWA EFS</v>
      </c>
      <c r="AZ270" s="493" t="str">
        <f t="shared" si="67"/>
        <v>Wartość ogółem spójna z SOWA EFS</v>
      </c>
      <c r="BA270" s="457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1365</v>
      </c>
      <c r="B271" s="438">
        <f>[1]Budżet!B263</f>
        <v>0</v>
      </c>
      <c r="C271" s="479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1"/>
      <c r="Q271" s="462">
        <v>0</v>
      </c>
      <c r="R271" s="463">
        <v>0</v>
      </c>
      <c r="S271" s="464">
        <f t="shared" si="59"/>
        <v>0</v>
      </c>
      <c r="T271" s="461"/>
      <c r="U271" s="462">
        <v>0</v>
      </c>
      <c r="V271" s="463">
        <v>0</v>
      </c>
      <c r="W271" s="464">
        <f t="shared" si="60"/>
        <v>0</v>
      </c>
      <c r="X271" s="461"/>
      <c r="Y271" s="462">
        <v>0</v>
      </c>
      <c r="Z271" s="463">
        <v>0</v>
      </c>
      <c r="AA271" s="464">
        <f t="shared" si="61"/>
        <v>0</v>
      </c>
      <c r="AB271" s="461"/>
      <c r="AC271" s="462">
        <v>0</v>
      </c>
      <c r="AD271" s="463">
        <v>0</v>
      </c>
      <c r="AE271" s="464">
        <f t="shared" si="62"/>
        <v>0</v>
      </c>
      <c r="AF271" s="461"/>
      <c r="AG271" s="462">
        <v>0</v>
      </c>
      <c r="AH271" s="463">
        <v>0</v>
      </c>
      <c r="AI271" s="464">
        <f t="shared" si="63"/>
        <v>0</v>
      </c>
      <c r="AJ271" s="461"/>
      <c r="AK271" s="462">
        <v>0</v>
      </c>
      <c r="AL271" s="463">
        <v>0</v>
      </c>
      <c r="AM271" s="464">
        <f t="shared" si="64"/>
        <v>0</v>
      </c>
      <c r="AN271" s="461"/>
      <c r="AO271" s="462">
        <v>0</v>
      </c>
      <c r="AP271" s="463">
        <v>0</v>
      </c>
      <c r="AQ271" s="464">
        <f t="shared" si="65"/>
        <v>0</v>
      </c>
      <c r="AR271" s="465">
        <f t="shared" si="68"/>
        <v>0</v>
      </c>
      <c r="AS271" s="464">
        <f t="shared" si="69"/>
        <v>0</v>
      </c>
      <c r="AT271" s="483">
        <v>0</v>
      </c>
      <c r="AU271" s="494">
        <f>[1]Budżet!K263</f>
        <v>0</v>
      </c>
      <c r="AV271" s="490">
        <f>[1]Budżet!K263-[1]Budżet!M263</f>
        <v>0</v>
      </c>
      <c r="AW271" s="490" t="str">
        <f t="shared" si="70"/>
        <v>OK</v>
      </c>
      <c r="AX271" s="491" t="str">
        <f t="shared" si="58"/>
        <v>OK</v>
      </c>
      <c r="AY271" s="491" t="str">
        <f t="shared" si="66"/>
        <v>Wartość wkładu własnego spójna z SOWA EFS</v>
      </c>
      <c r="AZ271" s="493" t="str">
        <f t="shared" si="67"/>
        <v>Wartość ogółem spójna z SOWA EFS</v>
      </c>
      <c r="BA271" s="457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1366</v>
      </c>
      <c r="B272" s="438">
        <f>[1]Budżet!B264</f>
        <v>0</v>
      </c>
      <c r="C272" s="479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1"/>
      <c r="Q272" s="462">
        <v>0</v>
      </c>
      <c r="R272" s="463">
        <v>0</v>
      </c>
      <c r="S272" s="464">
        <f t="shared" si="59"/>
        <v>0</v>
      </c>
      <c r="T272" s="461"/>
      <c r="U272" s="462">
        <v>0</v>
      </c>
      <c r="V272" s="463">
        <v>0</v>
      </c>
      <c r="W272" s="464">
        <f t="shared" si="60"/>
        <v>0</v>
      </c>
      <c r="X272" s="461"/>
      <c r="Y272" s="462">
        <v>0</v>
      </c>
      <c r="Z272" s="463">
        <v>0</v>
      </c>
      <c r="AA272" s="464">
        <f t="shared" si="61"/>
        <v>0</v>
      </c>
      <c r="AB272" s="461"/>
      <c r="AC272" s="462">
        <v>0</v>
      </c>
      <c r="AD272" s="463">
        <v>0</v>
      </c>
      <c r="AE272" s="464">
        <f t="shared" si="62"/>
        <v>0</v>
      </c>
      <c r="AF272" s="461"/>
      <c r="AG272" s="462">
        <v>0</v>
      </c>
      <c r="AH272" s="463">
        <v>0</v>
      </c>
      <c r="AI272" s="464">
        <f t="shared" si="63"/>
        <v>0</v>
      </c>
      <c r="AJ272" s="461"/>
      <c r="AK272" s="462">
        <v>0</v>
      </c>
      <c r="AL272" s="463">
        <v>0</v>
      </c>
      <c r="AM272" s="464">
        <f t="shared" si="64"/>
        <v>0</v>
      </c>
      <c r="AN272" s="461"/>
      <c r="AO272" s="462">
        <v>0</v>
      </c>
      <c r="AP272" s="463">
        <v>0</v>
      </c>
      <c r="AQ272" s="464">
        <f t="shared" si="65"/>
        <v>0</v>
      </c>
      <c r="AR272" s="465">
        <f t="shared" si="68"/>
        <v>0</v>
      </c>
      <c r="AS272" s="464">
        <f t="shared" si="69"/>
        <v>0</v>
      </c>
      <c r="AT272" s="483">
        <v>0</v>
      </c>
      <c r="AU272" s="494">
        <f>[1]Budżet!K264</f>
        <v>0</v>
      </c>
      <c r="AV272" s="490">
        <f>[1]Budżet!K264-[1]Budżet!M264</f>
        <v>0</v>
      </c>
      <c r="AW272" s="490" t="str">
        <f t="shared" si="70"/>
        <v>OK</v>
      </c>
      <c r="AX272" s="491" t="str">
        <f t="shared" si="58"/>
        <v>OK</v>
      </c>
      <c r="AY272" s="491" t="str">
        <f t="shared" si="66"/>
        <v>Wartość wkładu własnego spójna z SOWA EFS</v>
      </c>
      <c r="AZ272" s="493" t="str">
        <f t="shared" si="67"/>
        <v>Wartość ogółem spójna z SOWA EFS</v>
      </c>
      <c r="BA272" s="457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1367</v>
      </c>
      <c r="B273" s="438">
        <f>[1]Budżet!B265</f>
        <v>0</v>
      </c>
      <c r="C273" s="479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1"/>
      <c r="Q273" s="462">
        <v>0</v>
      </c>
      <c r="R273" s="463">
        <v>0</v>
      </c>
      <c r="S273" s="464">
        <f t="shared" si="59"/>
        <v>0</v>
      </c>
      <c r="T273" s="461"/>
      <c r="U273" s="462">
        <v>0</v>
      </c>
      <c r="V273" s="463">
        <v>0</v>
      </c>
      <c r="W273" s="464">
        <f t="shared" si="60"/>
        <v>0</v>
      </c>
      <c r="X273" s="461"/>
      <c r="Y273" s="462">
        <v>0</v>
      </c>
      <c r="Z273" s="463">
        <v>0</v>
      </c>
      <c r="AA273" s="464">
        <f t="shared" si="61"/>
        <v>0</v>
      </c>
      <c r="AB273" s="461"/>
      <c r="AC273" s="462">
        <v>0</v>
      </c>
      <c r="AD273" s="463">
        <v>0</v>
      </c>
      <c r="AE273" s="464">
        <f t="shared" si="62"/>
        <v>0</v>
      </c>
      <c r="AF273" s="461"/>
      <c r="AG273" s="462">
        <v>0</v>
      </c>
      <c r="AH273" s="463">
        <v>0</v>
      </c>
      <c r="AI273" s="464">
        <f t="shared" si="63"/>
        <v>0</v>
      </c>
      <c r="AJ273" s="461"/>
      <c r="AK273" s="462">
        <v>0</v>
      </c>
      <c r="AL273" s="463">
        <v>0</v>
      </c>
      <c r="AM273" s="464">
        <f t="shared" si="64"/>
        <v>0</v>
      </c>
      <c r="AN273" s="461"/>
      <c r="AO273" s="462">
        <v>0</v>
      </c>
      <c r="AP273" s="463">
        <v>0</v>
      </c>
      <c r="AQ273" s="464">
        <f t="shared" si="65"/>
        <v>0</v>
      </c>
      <c r="AR273" s="465">
        <f t="shared" si="68"/>
        <v>0</v>
      </c>
      <c r="AS273" s="464">
        <f t="shared" si="69"/>
        <v>0</v>
      </c>
      <c r="AT273" s="483">
        <v>0</v>
      </c>
      <c r="AU273" s="494">
        <f>[1]Budżet!K265</f>
        <v>0</v>
      </c>
      <c r="AV273" s="490">
        <f>[1]Budżet!K265-[1]Budżet!M265</f>
        <v>0</v>
      </c>
      <c r="AW273" s="490" t="str">
        <f t="shared" si="70"/>
        <v>OK</v>
      </c>
      <c r="AX273" s="491" t="str">
        <f t="shared" si="58"/>
        <v>OK</v>
      </c>
      <c r="AY273" s="491" t="str">
        <f t="shared" si="66"/>
        <v>Wartość wkładu własnego spójna z SOWA EFS</v>
      </c>
      <c r="AZ273" s="493" t="str">
        <f t="shared" si="67"/>
        <v>Wartość ogółem spójna z SOWA EFS</v>
      </c>
      <c r="BA273" s="457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1368</v>
      </c>
      <c r="B274" s="438">
        <f>[1]Budżet!B266</f>
        <v>0</v>
      </c>
      <c r="C274" s="479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1"/>
      <c r="Q274" s="462">
        <v>0</v>
      </c>
      <c r="R274" s="463">
        <v>0</v>
      </c>
      <c r="S274" s="464">
        <f t="shared" si="59"/>
        <v>0</v>
      </c>
      <c r="T274" s="461"/>
      <c r="U274" s="462">
        <v>0</v>
      </c>
      <c r="V274" s="463">
        <v>0</v>
      </c>
      <c r="W274" s="464">
        <f t="shared" si="60"/>
        <v>0</v>
      </c>
      <c r="X274" s="461"/>
      <c r="Y274" s="462">
        <v>0</v>
      </c>
      <c r="Z274" s="463">
        <v>0</v>
      </c>
      <c r="AA274" s="464">
        <f t="shared" si="61"/>
        <v>0</v>
      </c>
      <c r="AB274" s="461"/>
      <c r="AC274" s="462">
        <v>0</v>
      </c>
      <c r="AD274" s="463">
        <v>0</v>
      </c>
      <c r="AE274" s="464">
        <f t="shared" si="62"/>
        <v>0</v>
      </c>
      <c r="AF274" s="461"/>
      <c r="AG274" s="462">
        <v>0</v>
      </c>
      <c r="AH274" s="463">
        <v>0</v>
      </c>
      <c r="AI274" s="464">
        <f t="shared" si="63"/>
        <v>0</v>
      </c>
      <c r="AJ274" s="461"/>
      <c r="AK274" s="462">
        <v>0</v>
      </c>
      <c r="AL274" s="463">
        <v>0</v>
      </c>
      <c r="AM274" s="464">
        <f t="shared" si="64"/>
        <v>0</v>
      </c>
      <c r="AN274" s="461"/>
      <c r="AO274" s="462">
        <v>0</v>
      </c>
      <c r="AP274" s="463">
        <v>0</v>
      </c>
      <c r="AQ274" s="464">
        <f t="shared" si="65"/>
        <v>0</v>
      </c>
      <c r="AR274" s="465">
        <f t="shared" si="68"/>
        <v>0</v>
      </c>
      <c r="AS274" s="464">
        <f t="shared" si="69"/>
        <v>0</v>
      </c>
      <c r="AT274" s="483">
        <v>0</v>
      </c>
      <c r="AU274" s="494">
        <f>[1]Budżet!K266</f>
        <v>0</v>
      </c>
      <c r="AV274" s="490">
        <f>[1]Budżet!K266-[1]Budżet!M266</f>
        <v>0</v>
      </c>
      <c r="AW274" s="490" t="str">
        <f t="shared" si="70"/>
        <v>OK</v>
      </c>
      <c r="AX274" s="491" t="str">
        <f t="shared" si="58"/>
        <v>OK</v>
      </c>
      <c r="AY274" s="491" t="str">
        <f t="shared" si="66"/>
        <v>Wartość wkładu własnego spójna z SOWA EFS</v>
      </c>
      <c r="AZ274" s="493" t="str">
        <f t="shared" si="67"/>
        <v>Wartość ogółem spójna z SOWA EFS</v>
      </c>
      <c r="BA274" s="457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1369</v>
      </c>
      <c r="B275" s="438">
        <f>[1]Budżet!B267</f>
        <v>0</v>
      </c>
      <c r="C275" s="479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1"/>
      <c r="Q275" s="462">
        <v>0</v>
      </c>
      <c r="R275" s="463">
        <v>0</v>
      </c>
      <c r="S275" s="464">
        <f t="shared" si="59"/>
        <v>0</v>
      </c>
      <c r="T275" s="461"/>
      <c r="U275" s="462">
        <v>0</v>
      </c>
      <c r="V275" s="463">
        <v>0</v>
      </c>
      <c r="W275" s="464">
        <f t="shared" si="60"/>
        <v>0</v>
      </c>
      <c r="X275" s="461"/>
      <c r="Y275" s="462">
        <v>0</v>
      </c>
      <c r="Z275" s="463">
        <v>0</v>
      </c>
      <c r="AA275" s="464">
        <f t="shared" si="61"/>
        <v>0</v>
      </c>
      <c r="AB275" s="461"/>
      <c r="AC275" s="462">
        <v>0</v>
      </c>
      <c r="AD275" s="463">
        <v>0</v>
      </c>
      <c r="AE275" s="464">
        <f t="shared" si="62"/>
        <v>0</v>
      </c>
      <c r="AF275" s="461"/>
      <c r="AG275" s="462">
        <v>0</v>
      </c>
      <c r="AH275" s="463">
        <v>0</v>
      </c>
      <c r="AI275" s="464">
        <f t="shared" si="63"/>
        <v>0</v>
      </c>
      <c r="AJ275" s="461"/>
      <c r="AK275" s="462">
        <v>0</v>
      </c>
      <c r="AL275" s="463">
        <v>0</v>
      </c>
      <c r="AM275" s="464">
        <f t="shared" si="64"/>
        <v>0</v>
      </c>
      <c r="AN275" s="461"/>
      <c r="AO275" s="462">
        <v>0</v>
      </c>
      <c r="AP275" s="463">
        <v>0</v>
      </c>
      <c r="AQ275" s="464">
        <f t="shared" si="65"/>
        <v>0</v>
      </c>
      <c r="AR275" s="465">
        <f t="shared" si="68"/>
        <v>0</v>
      </c>
      <c r="AS275" s="464">
        <f t="shared" si="69"/>
        <v>0</v>
      </c>
      <c r="AT275" s="483">
        <v>0</v>
      </c>
      <c r="AU275" s="494">
        <f>[1]Budżet!K267</f>
        <v>0</v>
      </c>
      <c r="AV275" s="490">
        <f>[1]Budżet!K267-[1]Budżet!M267</f>
        <v>0</v>
      </c>
      <c r="AW275" s="490" t="str">
        <f t="shared" si="70"/>
        <v>OK</v>
      </c>
      <c r="AX275" s="491" t="str">
        <f t="shared" si="58"/>
        <v>OK</v>
      </c>
      <c r="AY275" s="491" t="str">
        <f t="shared" si="66"/>
        <v>Wartość wkładu własnego spójna z SOWA EFS</v>
      </c>
      <c r="AZ275" s="493" t="str">
        <f t="shared" si="67"/>
        <v>Wartość ogółem spójna z SOWA EFS</v>
      </c>
      <c r="BA275" s="457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1370</v>
      </c>
      <c r="B276" s="438">
        <f>[1]Budżet!B268</f>
        <v>0</v>
      </c>
      <c r="C276" s="479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1"/>
      <c r="Q276" s="462">
        <v>0</v>
      </c>
      <c r="R276" s="463">
        <v>0</v>
      </c>
      <c r="S276" s="464">
        <f t="shared" si="59"/>
        <v>0</v>
      </c>
      <c r="T276" s="461"/>
      <c r="U276" s="462">
        <v>0</v>
      </c>
      <c r="V276" s="463">
        <v>0</v>
      </c>
      <c r="W276" s="464">
        <f t="shared" si="60"/>
        <v>0</v>
      </c>
      <c r="X276" s="461"/>
      <c r="Y276" s="462">
        <v>0</v>
      </c>
      <c r="Z276" s="463">
        <v>0</v>
      </c>
      <c r="AA276" s="464">
        <f t="shared" si="61"/>
        <v>0</v>
      </c>
      <c r="AB276" s="461"/>
      <c r="AC276" s="462">
        <v>0</v>
      </c>
      <c r="AD276" s="463">
        <v>0</v>
      </c>
      <c r="AE276" s="464">
        <f t="shared" si="62"/>
        <v>0</v>
      </c>
      <c r="AF276" s="461"/>
      <c r="AG276" s="462">
        <v>0</v>
      </c>
      <c r="AH276" s="463">
        <v>0</v>
      </c>
      <c r="AI276" s="464">
        <f t="shared" si="63"/>
        <v>0</v>
      </c>
      <c r="AJ276" s="461"/>
      <c r="AK276" s="462">
        <v>0</v>
      </c>
      <c r="AL276" s="463">
        <v>0</v>
      </c>
      <c r="AM276" s="464">
        <f t="shared" si="64"/>
        <v>0</v>
      </c>
      <c r="AN276" s="461"/>
      <c r="AO276" s="462">
        <v>0</v>
      </c>
      <c r="AP276" s="463">
        <v>0</v>
      </c>
      <c r="AQ276" s="464">
        <f t="shared" si="65"/>
        <v>0</v>
      </c>
      <c r="AR276" s="465">
        <f t="shared" si="68"/>
        <v>0</v>
      </c>
      <c r="AS276" s="464">
        <f t="shared" si="69"/>
        <v>0</v>
      </c>
      <c r="AT276" s="483">
        <v>0</v>
      </c>
      <c r="AU276" s="494">
        <f>[1]Budżet!K268</f>
        <v>0</v>
      </c>
      <c r="AV276" s="490">
        <f>[1]Budżet!K268-[1]Budżet!M268</f>
        <v>0</v>
      </c>
      <c r="AW276" s="490" t="str">
        <f t="shared" si="70"/>
        <v>OK</v>
      </c>
      <c r="AX276" s="491" t="str">
        <f t="shared" si="58"/>
        <v>OK</v>
      </c>
      <c r="AY276" s="491" t="str">
        <f t="shared" si="66"/>
        <v>Wartość wkładu własnego spójna z SOWA EFS</v>
      </c>
      <c r="AZ276" s="493" t="str">
        <f t="shared" si="67"/>
        <v>Wartość ogółem spójna z SOWA EFS</v>
      </c>
      <c r="BA276" s="457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1371</v>
      </c>
      <c r="B277" s="438">
        <f>[1]Budżet!B269</f>
        <v>0</v>
      </c>
      <c r="C277" s="479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1"/>
      <c r="Q277" s="462">
        <v>0</v>
      </c>
      <c r="R277" s="463">
        <v>0</v>
      </c>
      <c r="S277" s="464">
        <f t="shared" si="59"/>
        <v>0</v>
      </c>
      <c r="T277" s="461"/>
      <c r="U277" s="462">
        <v>0</v>
      </c>
      <c r="V277" s="463">
        <v>0</v>
      </c>
      <c r="W277" s="464">
        <f t="shared" si="60"/>
        <v>0</v>
      </c>
      <c r="X277" s="461"/>
      <c r="Y277" s="462">
        <v>0</v>
      </c>
      <c r="Z277" s="463">
        <v>0</v>
      </c>
      <c r="AA277" s="464">
        <f t="shared" si="61"/>
        <v>0</v>
      </c>
      <c r="AB277" s="461"/>
      <c r="AC277" s="462">
        <v>0</v>
      </c>
      <c r="AD277" s="463">
        <v>0</v>
      </c>
      <c r="AE277" s="464">
        <f t="shared" si="62"/>
        <v>0</v>
      </c>
      <c r="AF277" s="461"/>
      <c r="AG277" s="462">
        <v>0</v>
      </c>
      <c r="AH277" s="463">
        <v>0</v>
      </c>
      <c r="AI277" s="464">
        <f t="shared" si="63"/>
        <v>0</v>
      </c>
      <c r="AJ277" s="461"/>
      <c r="AK277" s="462">
        <v>0</v>
      </c>
      <c r="AL277" s="463">
        <v>0</v>
      </c>
      <c r="AM277" s="464">
        <f t="shared" si="64"/>
        <v>0</v>
      </c>
      <c r="AN277" s="461"/>
      <c r="AO277" s="462">
        <v>0</v>
      </c>
      <c r="AP277" s="463">
        <v>0</v>
      </c>
      <c r="AQ277" s="464">
        <f t="shared" si="65"/>
        <v>0</v>
      </c>
      <c r="AR277" s="465">
        <f t="shared" si="68"/>
        <v>0</v>
      </c>
      <c r="AS277" s="464">
        <f t="shared" si="69"/>
        <v>0</v>
      </c>
      <c r="AT277" s="483">
        <v>0</v>
      </c>
      <c r="AU277" s="494">
        <f>[1]Budżet!K269</f>
        <v>0</v>
      </c>
      <c r="AV277" s="490">
        <f>[1]Budżet!K269-[1]Budżet!M269</f>
        <v>0</v>
      </c>
      <c r="AW277" s="490" t="str">
        <f t="shared" si="70"/>
        <v>OK</v>
      </c>
      <c r="AX277" s="491" t="str">
        <f t="shared" si="58"/>
        <v>OK</v>
      </c>
      <c r="AY277" s="491" t="str">
        <f t="shared" si="66"/>
        <v>Wartość wkładu własnego spójna z SOWA EFS</v>
      </c>
      <c r="AZ277" s="493" t="str">
        <f t="shared" si="67"/>
        <v>Wartość ogółem spójna z SOWA EFS</v>
      </c>
      <c r="BA277" s="457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1372</v>
      </c>
      <c r="B278" s="438">
        <f>[1]Budżet!B270</f>
        <v>0</v>
      </c>
      <c r="C278" s="479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1"/>
      <c r="Q278" s="462">
        <v>0</v>
      </c>
      <c r="R278" s="463">
        <v>0</v>
      </c>
      <c r="S278" s="464">
        <f t="shared" si="59"/>
        <v>0</v>
      </c>
      <c r="T278" s="461"/>
      <c r="U278" s="462">
        <v>0</v>
      </c>
      <c r="V278" s="463">
        <v>0</v>
      </c>
      <c r="W278" s="464">
        <f t="shared" si="60"/>
        <v>0</v>
      </c>
      <c r="X278" s="461"/>
      <c r="Y278" s="462">
        <v>0</v>
      </c>
      <c r="Z278" s="463">
        <v>0</v>
      </c>
      <c r="AA278" s="464">
        <f t="shared" si="61"/>
        <v>0</v>
      </c>
      <c r="AB278" s="461"/>
      <c r="AC278" s="462">
        <v>0</v>
      </c>
      <c r="AD278" s="463">
        <v>0</v>
      </c>
      <c r="AE278" s="464">
        <f t="shared" si="62"/>
        <v>0</v>
      </c>
      <c r="AF278" s="461"/>
      <c r="AG278" s="462">
        <v>0</v>
      </c>
      <c r="AH278" s="463">
        <v>0</v>
      </c>
      <c r="AI278" s="464">
        <f t="shared" si="63"/>
        <v>0</v>
      </c>
      <c r="AJ278" s="461"/>
      <c r="AK278" s="462">
        <v>0</v>
      </c>
      <c r="AL278" s="463">
        <v>0</v>
      </c>
      <c r="AM278" s="464">
        <f t="shared" si="64"/>
        <v>0</v>
      </c>
      <c r="AN278" s="461"/>
      <c r="AO278" s="462">
        <v>0</v>
      </c>
      <c r="AP278" s="463">
        <v>0</v>
      </c>
      <c r="AQ278" s="464">
        <f t="shared" si="65"/>
        <v>0</v>
      </c>
      <c r="AR278" s="465">
        <f t="shared" si="68"/>
        <v>0</v>
      </c>
      <c r="AS278" s="464">
        <f t="shared" si="69"/>
        <v>0</v>
      </c>
      <c r="AT278" s="483">
        <v>0</v>
      </c>
      <c r="AU278" s="494">
        <f>[1]Budżet!K270</f>
        <v>0</v>
      </c>
      <c r="AV278" s="490">
        <f>[1]Budżet!K270-[1]Budżet!M270</f>
        <v>0</v>
      </c>
      <c r="AW278" s="490" t="str">
        <f t="shared" si="70"/>
        <v>OK</v>
      </c>
      <c r="AX278" s="491" t="str">
        <f t="shared" si="58"/>
        <v>OK</v>
      </c>
      <c r="AY278" s="491" t="str">
        <f t="shared" si="66"/>
        <v>Wartość wkładu własnego spójna z SOWA EFS</v>
      </c>
      <c r="AZ278" s="493" t="str">
        <f t="shared" si="67"/>
        <v>Wartość ogółem spójna z SOWA EFS</v>
      </c>
      <c r="BA278" s="457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1373</v>
      </c>
      <c r="B279" s="438">
        <f>[1]Budżet!B271</f>
        <v>0</v>
      </c>
      <c r="C279" s="479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1"/>
      <c r="Q279" s="462">
        <v>0</v>
      </c>
      <c r="R279" s="463">
        <v>0</v>
      </c>
      <c r="S279" s="464">
        <f t="shared" si="59"/>
        <v>0</v>
      </c>
      <c r="T279" s="461"/>
      <c r="U279" s="462">
        <v>0</v>
      </c>
      <c r="V279" s="463">
        <v>0</v>
      </c>
      <c r="W279" s="464">
        <f t="shared" si="60"/>
        <v>0</v>
      </c>
      <c r="X279" s="461"/>
      <c r="Y279" s="462">
        <v>0</v>
      </c>
      <c r="Z279" s="463">
        <v>0</v>
      </c>
      <c r="AA279" s="464">
        <f t="shared" si="61"/>
        <v>0</v>
      </c>
      <c r="AB279" s="461"/>
      <c r="AC279" s="462">
        <v>0</v>
      </c>
      <c r="AD279" s="463">
        <v>0</v>
      </c>
      <c r="AE279" s="464">
        <f t="shared" si="62"/>
        <v>0</v>
      </c>
      <c r="AF279" s="461"/>
      <c r="AG279" s="462">
        <v>0</v>
      </c>
      <c r="AH279" s="463">
        <v>0</v>
      </c>
      <c r="AI279" s="464">
        <f t="shared" si="63"/>
        <v>0</v>
      </c>
      <c r="AJ279" s="461"/>
      <c r="AK279" s="462">
        <v>0</v>
      </c>
      <c r="AL279" s="463">
        <v>0</v>
      </c>
      <c r="AM279" s="464">
        <f t="shared" si="64"/>
        <v>0</v>
      </c>
      <c r="AN279" s="461"/>
      <c r="AO279" s="462">
        <v>0</v>
      </c>
      <c r="AP279" s="463">
        <v>0</v>
      </c>
      <c r="AQ279" s="464">
        <f t="shared" si="65"/>
        <v>0</v>
      </c>
      <c r="AR279" s="465">
        <f t="shared" si="68"/>
        <v>0</v>
      </c>
      <c r="AS279" s="464">
        <f t="shared" si="69"/>
        <v>0</v>
      </c>
      <c r="AT279" s="483">
        <v>0</v>
      </c>
      <c r="AU279" s="494">
        <f>[1]Budżet!K271</f>
        <v>0</v>
      </c>
      <c r="AV279" s="490">
        <f>[1]Budżet!K271-[1]Budżet!M271</f>
        <v>0</v>
      </c>
      <c r="AW279" s="490" t="str">
        <f t="shared" si="70"/>
        <v>OK</v>
      </c>
      <c r="AX279" s="491" t="str">
        <f t="shared" si="58"/>
        <v>OK</v>
      </c>
      <c r="AY279" s="491" t="str">
        <f t="shared" si="66"/>
        <v>Wartość wkładu własnego spójna z SOWA EFS</v>
      </c>
      <c r="AZ279" s="493" t="str">
        <f t="shared" si="67"/>
        <v>Wartość ogółem spójna z SOWA EFS</v>
      </c>
      <c r="BA279" s="457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1374</v>
      </c>
      <c r="B280" s="438">
        <f>[1]Budżet!B272</f>
        <v>0</v>
      </c>
      <c r="C280" s="479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1"/>
      <c r="Q280" s="462">
        <v>0</v>
      </c>
      <c r="R280" s="463">
        <v>0</v>
      </c>
      <c r="S280" s="464">
        <f t="shared" si="59"/>
        <v>0</v>
      </c>
      <c r="T280" s="461"/>
      <c r="U280" s="462">
        <v>0</v>
      </c>
      <c r="V280" s="463">
        <v>0</v>
      </c>
      <c r="W280" s="464">
        <f t="shared" si="60"/>
        <v>0</v>
      </c>
      <c r="X280" s="461"/>
      <c r="Y280" s="462">
        <v>0</v>
      </c>
      <c r="Z280" s="463">
        <v>0</v>
      </c>
      <c r="AA280" s="464">
        <f t="shared" si="61"/>
        <v>0</v>
      </c>
      <c r="AB280" s="461"/>
      <c r="AC280" s="462">
        <v>0</v>
      </c>
      <c r="AD280" s="463">
        <v>0</v>
      </c>
      <c r="AE280" s="464">
        <f t="shared" si="62"/>
        <v>0</v>
      </c>
      <c r="AF280" s="461"/>
      <c r="AG280" s="462">
        <v>0</v>
      </c>
      <c r="AH280" s="463">
        <v>0</v>
      </c>
      <c r="AI280" s="464">
        <f t="shared" si="63"/>
        <v>0</v>
      </c>
      <c r="AJ280" s="461"/>
      <c r="AK280" s="462">
        <v>0</v>
      </c>
      <c r="AL280" s="463">
        <v>0</v>
      </c>
      <c r="AM280" s="464">
        <f t="shared" si="64"/>
        <v>0</v>
      </c>
      <c r="AN280" s="461"/>
      <c r="AO280" s="462">
        <v>0</v>
      </c>
      <c r="AP280" s="463">
        <v>0</v>
      </c>
      <c r="AQ280" s="464">
        <f t="shared" si="65"/>
        <v>0</v>
      </c>
      <c r="AR280" s="465">
        <f t="shared" si="68"/>
        <v>0</v>
      </c>
      <c r="AS280" s="464">
        <f t="shared" si="69"/>
        <v>0</v>
      </c>
      <c r="AT280" s="483">
        <v>0</v>
      </c>
      <c r="AU280" s="494">
        <f>[1]Budżet!K272</f>
        <v>0</v>
      </c>
      <c r="AV280" s="490">
        <f>[1]Budżet!K272-[1]Budżet!M272</f>
        <v>0</v>
      </c>
      <c r="AW280" s="490" t="str">
        <f t="shared" si="70"/>
        <v>OK</v>
      </c>
      <c r="AX280" s="491" t="str">
        <f t="shared" si="58"/>
        <v>OK</v>
      </c>
      <c r="AY280" s="491" t="str">
        <f t="shared" si="66"/>
        <v>Wartość wkładu własnego spójna z SOWA EFS</v>
      </c>
      <c r="AZ280" s="493" t="str">
        <f t="shared" si="67"/>
        <v>Wartość ogółem spójna z SOWA EFS</v>
      </c>
      <c r="BA280" s="457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1375</v>
      </c>
      <c r="B281" s="438">
        <f>[1]Budżet!B273</f>
        <v>0</v>
      </c>
      <c r="C281" s="479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1"/>
      <c r="Q281" s="462">
        <v>0</v>
      </c>
      <c r="R281" s="463">
        <v>0</v>
      </c>
      <c r="S281" s="464">
        <f t="shared" si="59"/>
        <v>0</v>
      </c>
      <c r="T281" s="461"/>
      <c r="U281" s="462">
        <v>0</v>
      </c>
      <c r="V281" s="463">
        <v>0</v>
      </c>
      <c r="W281" s="464">
        <f t="shared" si="60"/>
        <v>0</v>
      </c>
      <c r="X281" s="461"/>
      <c r="Y281" s="462">
        <v>0</v>
      </c>
      <c r="Z281" s="463">
        <v>0</v>
      </c>
      <c r="AA281" s="464">
        <f t="shared" si="61"/>
        <v>0</v>
      </c>
      <c r="AB281" s="461"/>
      <c r="AC281" s="462">
        <v>0</v>
      </c>
      <c r="AD281" s="463">
        <v>0</v>
      </c>
      <c r="AE281" s="464">
        <f t="shared" si="62"/>
        <v>0</v>
      </c>
      <c r="AF281" s="461"/>
      <c r="AG281" s="462">
        <v>0</v>
      </c>
      <c r="AH281" s="463">
        <v>0</v>
      </c>
      <c r="AI281" s="464">
        <f t="shared" si="63"/>
        <v>0</v>
      </c>
      <c r="AJ281" s="461"/>
      <c r="AK281" s="462">
        <v>0</v>
      </c>
      <c r="AL281" s="463">
        <v>0</v>
      </c>
      <c r="AM281" s="464">
        <f t="shared" si="64"/>
        <v>0</v>
      </c>
      <c r="AN281" s="461"/>
      <c r="AO281" s="462">
        <v>0</v>
      </c>
      <c r="AP281" s="463">
        <v>0</v>
      </c>
      <c r="AQ281" s="464">
        <f t="shared" si="65"/>
        <v>0</v>
      </c>
      <c r="AR281" s="465">
        <f t="shared" si="68"/>
        <v>0</v>
      </c>
      <c r="AS281" s="464">
        <f t="shared" si="69"/>
        <v>0</v>
      </c>
      <c r="AT281" s="483">
        <v>0</v>
      </c>
      <c r="AU281" s="494">
        <f>[1]Budżet!K273</f>
        <v>0</v>
      </c>
      <c r="AV281" s="490">
        <f>[1]Budżet!K273-[1]Budżet!M273</f>
        <v>0</v>
      </c>
      <c r="AW281" s="490" t="str">
        <f t="shared" si="70"/>
        <v>OK</v>
      </c>
      <c r="AX281" s="491" t="str">
        <f t="shared" si="58"/>
        <v>OK</v>
      </c>
      <c r="AY281" s="491" t="str">
        <f t="shared" si="66"/>
        <v>Wartość wkładu własnego spójna z SOWA EFS</v>
      </c>
      <c r="AZ281" s="493" t="str">
        <f t="shared" si="67"/>
        <v>Wartość ogółem spójna z SOWA EFS</v>
      </c>
      <c r="BA281" s="457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1376</v>
      </c>
      <c r="B282" s="438">
        <f>[1]Budżet!B274</f>
        <v>0</v>
      </c>
      <c r="C282" s="479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1"/>
      <c r="Q282" s="462">
        <v>0</v>
      </c>
      <c r="R282" s="463">
        <v>0</v>
      </c>
      <c r="S282" s="464">
        <f t="shared" si="59"/>
        <v>0</v>
      </c>
      <c r="T282" s="461"/>
      <c r="U282" s="462">
        <v>0</v>
      </c>
      <c r="V282" s="463">
        <v>0</v>
      </c>
      <c r="W282" s="464">
        <f t="shared" si="60"/>
        <v>0</v>
      </c>
      <c r="X282" s="461"/>
      <c r="Y282" s="462">
        <v>0</v>
      </c>
      <c r="Z282" s="463">
        <v>0</v>
      </c>
      <c r="AA282" s="464">
        <f t="shared" si="61"/>
        <v>0</v>
      </c>
      <c r="AB282" s="461"/>
      <c r="AC282" s="462">
        <v>0</v>
      </c>
      <c r="AD282" s="463">
        <v>0</v>
      </c>
      <c r="AE282" s="464">
        <f t="shared" si="62"/>
        <v>0</v>
      </c>
      <c r="AF282" s="461"/>
      <c r="AG282" s="462">
        <v>0</v>
      </c>
      <c r="AH282" s="463">
        <v>0</v>
      </c>
      <c r="AI282" s="464">
        <f t="shared" si="63"/>
        <v>0</v>
      </c>
      <c r="AJ282" s="461"/>
      <c r="AK282" s="462">
        <v>0</v>
      </c>
      <c r="AL282" s="463">
        <v>0</v>
      </c>
      <c r="AM282" s="464">
        <f t="shared" si="64"/>
        <v>0</v>
      </c>
      <c r="AN282" s="461"/>
      <c r="AO282" s="462">
        <v>0</v>
      </c>
      <c r="AP282" s="463">
        <v>0</v>
      </c>
      <c r="AQ282" s="464">
        <f t="shared" si="65"/>
        <v>0</v>
      </c>
      <c r="AR282" s="465">
        <f t="shared" si="68"/>
        <v>0</v>
      </c>
      <c r="AS282" s="464">
        <f t="shared" si="69"/>
        <v>0</v>
      </c>
      <c r="AT282" s="483">
        <v>0</v>
      </c>
      <c r="AU282" s="494">
        <f>[1]Budżet!K274</f>
        <v>0</v>
      </c>
      <c r="AV282" s="490">
        <f>[1]Budżet!K274-[1]Budżet!M274</f>
        <v>0</v>
      </c>
      <c r="AW282" s="490" t="str">
        <f t="shared" si="70"/>
        <v>OK</v>
      </c>
      <c r="AX282" s="491" t="str">
        <f t="shared" si="58"/>
        <v>OK</v>
      </c>
      <c r="AY282" s="491" t="str">
        <f t="shared" si="66"/>
        <v>Wartość wkładu własnego spójna z SOWA EFS</v>
      </c>
      <c r="AZ282" s="493" t="str">
        <f t="shared" si="67"/>
        <v>Wartość ogółem spójna z SOWA EFS</v>
      </c>
      <c r="BA282" s="457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1377</v>
      </c>
      <c r="B283" s="438">
        <f>[1]Budżet!B275</f>
        <v>0</v>
      </c>
      <c r="C283" s="479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1"/>
      <c r="Q283" s="462">
        <v>0</v>
      </c>
      <c r="R283" s="463">
        <v>0</v>
      </c>
      <c r="S283" s="464">
        <f t="shared" si="59"/>
        <v>0</v>
      </c>
      <c r="T283" s="461"/>
      <c r="U283" s="462">
        <v>0</v>
      </c>
      <c r="V283" s="463">
        <v>0</v>
      </c>
      <c r="W283" s="464">
        <f t="shared" si="60"/>
        <v>0</v>
      </c>
      <c r="X283" s="461"/>
      <c r="Y283" s="462">
        <v>0</v>
      </c>
      <c r="Z283" s="463">
        <v>0</v>
      </c>
      <c r="AA283" s="464">
        <f t="shared" si="61"/>
        <v>0</v>
      </c>
      <c r="AB283" s="461"/>
      <c r="AC283" s="462">
        <v>0</v>
      </c>
      <c r="AD283" s="463">
        <v>0</v>
      </c>
      <c r="AE283" s="464">
        <f t="shared" si="62"/>
        <v>0</v>
      </c>
      <c r="AF283" s="461"/>
      <c r="AG283" s="462">
        <v>0</v>
      </c>
      <c r="AH283" s="463">
        <v>0</v>
      </c>
      <c r="AI283" s="464">
        <f t="shared" si="63"/>
        <v>0</v>
      </c>
      <c r="AJ283" s="461"/>
      <c r="AK283" s="462">
        <v>0</v>
      </c>
      <c r="AL283" s="463">
        <v>0</v>
      </c>
      <c r="AM283" s="464">
        <f t="shared" si="64"/>
        <v>0</v>
      </c>
      <c r="AN283" s="461"/>
      <c r="AO283" s="462">
        <v>0</v>
      </c>
      <c r="AP283" s="463">
        <v>0</v>
      </c>
      <c r="AQ283" s="464">
        <f t="shared" si="65"/>
        <v>0</v>
      </c>
      <c r="AR283" s="465">
        <f t="shared" si="68"/>
        <v>0</v>
      </c>
      <c r="AS283" s="464">
        <f t="shared" si="69"/>
        <v>0</v>
      </c>
      <c r="AT283" s="483">
        <v>0</v>
      </c>
      <c r="AU283" s="494">
        <f>[1]Budżet!K275</f>
        <v>0</v>
      </c>
      <c r="AV283" s="490">
        <f>[1]Budżet!K275-[1]Budżet!M275</f>
        <v>0</v>
      </c>
      <c r="AW283" s="490" t="str">
        <f t="shared" si="70"/>
        <v>OK</v>
      </c>
      <c r="AX283" s="491" t="str">
        <f t="shared" si="58"/>
        <v>OK</v>
      </c>
      <c r="AY283" s="491" t="str">
        <f t="shared" si="66"/>
        <v>Wartość wkładu własnego spójna z SOWA EFS</v>
      </c>
      <c r="AZ283" s="493" t="str">
        <f t="shared" si="67"/>
        <v>Wartość ogółem spójna z SOWA EFS</v>
      </c>
      <c r="BA283" s="457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1378</v>
      </c>
      <c r="B284" s="438">
        <f>[1]Budżet!B276</f>
        <v>0</v>
      </c>
      <c r="C284" s="479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1"/>
      <c r="Q284" s="462">
        <v>0</v>
      </c>
      <c r="R284" s="463">
        <v>0</v>
      </c>
      <c r="S284" s="464">
        <f t="shared" si="59"/>
        <v>0</v>
      </c>
      <c r="T284" s="461"/>
      <c r="U284" s="462">
        <v>0</v>
      </c>
      <c r="V284" s="463">
        <v>0</v>
      </c>
      <c r="W284" s="464">
        <f t="shared" si="60"/>
        <v>0</v>
      </c>
      <c r="X284" s="461"/>
      <c r="Y284" s="462">
        <v>0</v>
      </c>
      <c r="Z284" s="463">
        <v>0</v>
      </c>
      <c r="AA284" s="464">
        <f t="shared" si="61"/>
        <v>0</v>
      </c>
      <c r="AB284" s="461"/>
      <c r="AC284" s="462">
        <v>0</v>
      </c>
      <c r="AD284" s="463">
        <v>0</v>
      </c>
      <c r="AE284" s="464">
        <f t="shared" si="62"/>
        <v>0</v>
      </c>
      <c r="AF284" s="461"/>
      <c r="AG284" s="462">
        <v>0</v>
      </c>
      <c r="AH284" s="463">
        <v>0</v>
      </c>
      <c r="AI284" s="464">
        <f t="shared" si="63"/>
        <v>0</v>
      </c>
      <c r="AJ284" s="461"/>
      <c r="AK284" s="462">
        <v>0</v>
      </c>
      <c r="AL284" s="463">
        <v>0</v>
      </c>
      <c r="AM284" s="464">
        <f t="shared" si="64"/>
        <v>0</v>
      </c>
      <c r="AN284" s="461"/>
      <c r="AO284" s="462">
        <v>0</v>
      </c>
      <c r="AP284" s="463">
        <v>0</v>
      </c>
      <c r="AQ284" s="464">
        <f t="shared" si="65"/>
        <v>0</v>
      </c>
      <c r="AR284" s="465">
        <f t="shared" si="68"/>
        <v>0</v>
      </c>
      <c r="AS284" s="464">
        <f t="shared" si="69"/>
        <v>0</v>
      </c>
      <c r="AT284" s="483">
        <v>0</v>
      </c>
      <c r="AU284" s="494">
        <f>[1]Budżet!K276</f>
        <v>0</v>
      </c>
      <c r="AV284" s="490">
        <f>[1]Budżet!K276-[1]Budżet!M276</f>
        <v>0</v>
      </c>
      <c r="AW284" s="490" t="str">
        <f t="shared" si="70"/>
        <v>OK</v>
      </c>
      <c r="AX284" s="491" t="str">
        <f t="shared" si="58"/>
        <v>OK</v>
      </c>
      <c r="AY284" s="491" t="str">
        <f t="shared" si="66"/>
        <v>Wartość wkładu własnego spójna z SOWA EFS</v>
      </c>
      <c r="AZ284" s="493" t="str">
        <f t="shared" si="67"/>
        <v>Wartość ogółem spójna z SOWA EFS</v>
      </c>
      <c r="BA284" s="457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1379</v>
      </c>
      <c r="B285" s="438">
        <f>[1]Budżet!B277</f>
        <v>0</v>
      </c>
      <c r="C285" s="479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1"/>
      <c r="Q285" s="462">
        <v>0</v>
      </c>
      <c r="R285" s="463">
        <v>0</v>
      </c>
      <c r="S285" s="464">
        <f t="shared" si="59"/>
        <v>0</v>
      </c>
      <c r="T285" s="461"/>
      <c r="U285" s="462">
        <v>0</v>
      </c>
      <c r="V285" s="463">
        <v>0</v>
      </c>
      <c r="W285" s="464">
        <f t="shared" si="60"/>
        <v>0</v>
      </c>
      <c r="X285" s="461"/>
      <c r="Y285" s="462">
        <v>0</v>
      </c>
      <c r="Z285" s="463">
        <v>0</v>
      </c>
      <c r="AA285" s="464">
        <f t="shared" si="61"/>
        <v>0</v>
      </c>
      <c r="AB285" s="461"/>
      <c r="AC285" s="462">
        <v>0</v>
      </c>
      <c r="AD285" s="463">
        <v>0</v>
      </c>
      <c r="AE285" s="464">
        <f t="shared" si="62"/>
        <v>0</v>
      </c>
      <c r="AF285" s="461"/>
      <c r="AG285" s="462">
        <v>0</v>
      </c>
      <c r="AH285" s="463">
        <v>0</v>
      </c>
      <c r="AI285" s="464">
        <f t="shared" si="63"/>
        <v>0</v>
      </c>
      <c r="AJ285" s="461"/>
      <c r="AK285" s="462">
        <v>0</v>
      </c>
      <c r="AL285" s="463">
        <v>0</v>
      </c>
      <c r="AM285" s="464">
        <f t="shared" si="64"/>
        <v>0</v>
      </c>
      <c r="AN285" s="461"/>
      <c r="AO285" s="462">
        <v>0</v>
      </c>
      <c r="AP285" s="463">
        <v>0</v>
      </c>
      <c r="AQ285" s="464">
        <f t="shared" si="65"/>
        <v>0</v>
      </c>
      <c r="AR285" s="465">
        <f t="shared" si="68"/>
        <v>0</v>
      </c>
      <c r="AS285" s="464">
        <f t="shared" si="69"/>
        <v>0</v>
      </c>
      <c r="AT285" s="483">
        <v>0</v>
      </c>
      <c r="AU285" s="494">
        <f>[1]Budżet!K277</f>
        <v>0</v>
      </c>
      <c r="AV285" s="490">
        <f>[1]Budżet!K277-[1]Budżet!M277</f>
        <v>0</v>
      </c>
      <c r="AW285" s="490" t="str">
        <f t="shared" si="70"/>
        <v>OK</v>
      </c>
      <c r="AX285" s="491" t="str">
        <f t="shared" si="58"/>
        <v>OK</v>
      </c>
      <c r="AY285" s="491" t="str">
        <f t="shared" si="66"/>
        <v>Wartość wkładu własnego spójna z SOWA EFS</v>
      </c>
      <c r="AZ285" s="493" t="str">
        <f t="shared" si="67"/>
        <v>Wartość ogółem spójna z SOWA EFS</v>
      </c>
      <c r="BA285" s="457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1380</v>
      </c>
      <c r="B286" s="438">
        <f>[1]Budżet!B278</f>
        <v>0</v>
      </c>
      <c r="C286" s="479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1"/>
      <c r="Q286" s="462">
        <v>0</v>
      </c>
      <c r="R286" s="463">
        <v>0</v>
      </c>
      <c r="S286" s="464">
        <f t="shared" si="59"/>
        <v>0</v>
      </c>
      <c r="T286" s="461"/>
      <c r="U286" s="462">
        <v>0</v>
      </c>
      <c r="V286" s="463">
        <v>0</v>
      </c>
      <c r="W286" s="464">
        <f t="shared" si="60"/>
        <v>0</v>
      </c>
      <c r="X286" s="461"/>
      <c r="Y286" s="462">
        <v>0</v>
      </c>
      <c r="Z286" s="463">
        <v>0</v>
      </c>
      <c r="AA286" s="464">
        <f t="shared" si="61"/>
        <v>0</v>
      </c>
      <c r="AB286" s="461"/>
      <c r="AC286" s="462">
        <v>0</v>
      </c>
      <c r="AD286" s="463">
        <v>0</v>
      </c>
      <c r="AE286" s="464">
        <f t="shared" si="62"/>
        <v>0</v>
      </c>
      <c r="AF286" s="461"/>
      <c r="AG286" s="462">
        <v>0</v>
      </c>
      <c r="AH286" s="463">
        <v>0</v>
      </c>
      <c r="AI286" s="464">
        <f t="shared" si="63"/>
        <v>0</v>
      </c>
      <c r="AJ286" s="461"/>
      <c r="AK286" s="462">
        <v>0</v>
      </c>
      <c r="AL286" s="463">
        <v>0</v>
      </c>
      <c r="AM286" s="464">
        <f t="shared" si="64"/>
        <v>0</v>
      </c>
      <c r="AN286" s="461"/>
      <c r="AO286" s="462">
        <v>0</v>
      </c>
      <c r="AP286" s="463">
        <v>0</v>
      </c>
      <c r="AQ286" s="464">
        <f t="shared" si="65"/>
        <v>0</v>
      </c>
      <c r="AR286" s="465">
        <f t="shared" si="68"/>
        <v>0</v>
      </c>
      <c r="AS286" s="464">
        <f t="shared" si="69"/>
        <v>0</v>
      </c>
      <c r="AT286" s="483">
        <v>0</v>
      </c>
      <c r="AU286" s="494">
        <f>[1]Budżet!K278</f>
        <v>0</v>
      </c>
      <c r="AV286" s="490">
        <f>[1]Budżet!K278-[1]Budżet!M278</f>
        <v>0</v>
      </c>
      <c r="AW286" s="490" t="str">
        <f t="shared" si="70"/>
        <v>OK</v>
      </c>
      <c r="AX286" s="491" t="str">
        <f t="shared" si="58"/>
        <v>OK</v>
      </c>
      <c r="AY286" s="491" t="str">
        <f t="shared" si="66"/>
        <v>Wartość wkładu własnego spójna z SOWA EFS</v>
      </c>
      <c r="AZ286" s="493" t="str">
        <f t="shared" si="67"/>
        <v>Wartość ogółem spójna z SOWA EFS</v>
      </c>
      <c r="BA286" s="457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1381</v>
      </c>
      <c r="B287" s="438">
        <f>[1]Budżet!B279</f>
        <v>0</v>
      </c>
      <c r="C287" s="479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1"/>
      <c r="Q287" s="462">
        <v>0</v>
      </c>
      <c r="R287" s="463">
        <v>0</v>
      </c>
      <c r="S287" s="464">
        <f t="shared" si="59"/>
        <v>0</v>
      </c>
      <c r="T287" s="461"/>
      <c r="U287" s="462">
        <v>0</v>
      </c>
      <c r="V287" s="463">
        <v>0</v>
      </c>
      <c r="W287" s="464">
        <f t="shared" si="60"/>
        <v>0</v>
      </c>
      <c r="X287" s="461"/>
      <c r="Y287" s="462">
        <v>0</v>
      </c>
      <c r="Z287" s="463">
        <v>0</v>
      </c>
      <c r="AA287" s="464">
        <f t="shared" si="61"/>
        <v>0</v>
      </c>
      <c r="AB287" s="461"/>
      <c r="AC287" s="462">
        <v>0</v>
      </c>
      <c r="AD287" s="463">
        <v>0</v>
      </c>
      <c r="AE287" s="464">
        <f t="shared" si="62"/>
        <v>0</v>
      </c>
      <c r="AF287" s="461"/>
      <c r="AG287" s="462">
        <v>0</v>
      </c>
      <c r="AH287" s="463">
        <v>0</v>
      </c>
      <c r="AI287" s="464">
        <f t="shared" si="63"/>
        <v>0</v>
      </c>
      <c r="AJ287" s="461"/>
      <c r="AK287" s="462">
        <v>0</v>
      </c>
      <c r="AL287" s="463">
        <v>0</v>
      </c>
      <c r="AM287" s="464">
        <f t="shared" si="64"/>
        <v>0</v>
      </c>
      <c r="AN287" s="461"/>
      <c r="AO287" s="462">
        <v>0</v>
      </c>
      <c r="AP287" s="463">
        <v>0</v>
      </c>
      <c r="AQ287" s="464">
        <f t="shared" si="65"/>
        <v>0</v>
      </c>
      <c r="AR287" s="465">
        <f t="shared" si="68"/>
        <v>0</v>
      </c>
      <c r="AS287" s="464">
        <f t="shared" si="69"/>
        <v>0</v>
      </c>
      <c r="AT287" s="483">
        <v>0</v>
      </c>
      <c r="AU287" s="494">
        <f>[1]Budżet!K279</f>
        <v>0</v>
      </c>
      <c r="AV287" s="490">
        <f>[1]Budżet!K279-[1]Budżet!M279</f>
        <v>0</v>
      </c>
      <c r="AW287" s="490" t="str">
        <f t="shared" si="70"/>
        <v>OK</v>
      </c>
      <c r="AX287" s="491" t="str">
        <f t="shared" si="58"/>
        <v>OK</v>
      </c>
      <c r="AY287" s="491" t="str">
        <f t="shared" si="66"/>
        <v>Wartość wkładu własnego spójna z SOWA EFS</v>
      </c>
      <c r="AZ287" s="493" t="str">
        <f t="shared" si="67"/>
        <v>Wartość ogółem spójna z SOWA EFS</v>
      </c>
      <c r="BA287" s="457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1382</v>
      </c>
      <c r="B288" s="438">
        <f>[1]Budżet!B280</f>
        <v>0</v>
      </c>
      <c r="C288" s="479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1"/>
      <c r="Q288" s="462">
        <v>0</v>
      </c>
      <c r="R288" s="463">
        <v>0</v>
      </c>
      <c r="S288" s="464">
        <f t="shared" si="59"/>
        <v>0</v>
      </c>
      <c r="T288" s="461"/>
      <c r="U288" s="462">
        <v>0</v>
      </c>
      <c r="V288" s="463">
        <v>0</v>
      </c>
      <c r="W288" s="464">
        <f t="shared" si="60"/>
        <v>0</v>
      </c>
      <c r="X288" s="461"/>
      <c r="Y288" s="462">
        <v>0</v>
      </c>
      <c r="Z288" s="463">
        <v>0</v>
      </c>
      <c r="AA288" s="464">
        <f t="shared" si="61"/>
        <v>0</v>
      </c>
      <c r="AB288" s="461"/>
      <c r="AC288" s="462">
        <v>0</v>
      </c>
      <c r="AD288" s="463">
        <v>0</v>
      </c>
      <c r="AE288" s="464">
        <f t="shared" si="62"/>
        <v>0</v>
      </c>
      <c r="AF288" s="461"/>
      <c r="AG288" s="462">
        <v>0</v>
      </c>
      <c r="AH288" s="463">
        <v>0</v>
      </c>
      <c r="AI288" s="464">
        <f t="shared" si="63"/>
        <v>0</v>
      </c>
      <c r="AJ288" s="461"/>
      <c r="AK288" s="462">
        <v>0</v>
      </c>
      <c r="AL288" s="463">
        <v>0</v>
      </c>
      <c r="AM288" s="464">
        <f t="shared" si="64"/>
        <v>0</v>
      </c>
      <c r="AN288" s="461"/>
      <c r="AO288" s="462">
        <v>0</v>
      </c>
      <c r="AP288" s="463">
        <v>0</v>
      </c>
      <c r="AQ288" s="464">
        <f t="shared" si="65"/>
        <v>0</v>
      </c>
      <c r="AR288" s="465">
        <f t="shared" si="68"/>
        <v>0</v>
      </c>
      <c r="AS288" s="464">
        <f t="shared" si="69"/>
        <v>0</v>
      </c>
      <c r="AT288" s="483">
        <v>0</v>
      </c>
      <c r="AU288" s="494">
        <f>[1]Budżet!K280</f>
        <v>0</v>
      </c>
      <c r="AV288" s="490">
        <f>[1]Budżet!K280-[1]Budżet!M280</f>
        <v>0</v>
      </c>
      <c r="AW288" s="490" t="str">
        <f t="shared" si="70"/>
        <v>OK</v>
      </c>
      <c r="AX288" s="491" t="str">
        <f t="shared" si="58"/>
        <v>OK</v>
      </c>
      <c r="AY288" s="491" t="str">
        <f t="shared" si="66"/>
        <v>Wartość wkładu własnego spójna z SOWA EFS</v>
      </c>
      <c r="AZ288" s="493" t="str">
        <f t="shared" si="67"/>
        <v>Wartość ogółem spójna z SOWA EFS</v>
      </c>
      <c r="BA288" s="457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1383</v>
      </c>
      <c r="B289" s="438">
        <f>[1]Budżet!B281</f>
        <v>0</v>
      </c>
      <c r="C289" s="479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1"/>
      <c r="Q289" s="462">
        <v>0</v>
      </c>
      <c r="R289" s="463">
        <v>0</v>
      </c>
      <c r="S289" s="464">
        <f t="shared" si="59"/>
        <v>0</v>
      </c>
      <c r="T289" s="461"/>
      <c r="U289" s="462">
        <v>0</v>
      </c>
      <c r="V289" s="463">
        <v>0</v>
      </c>
      <c r="W289" s="464">
        <f t="shared" si="60"/>
        <v>0</v>
      </c>
      <c r="X289" s="461"/>
      <c r="Y289" s="462">
        <v>0</v>
      </c>
      <c r="Z289" s="463">
        <v>0</v>
      </c>
      <c r="AA289" s="464">
        <f t="shared" si="61"/>
        <v>0</v>
      </c>
      <c r="AB289" s="461"/>
      <c r="AC289" s="462">
        <v>0</v>
      </c>
      <c r="AD289" s="463">
        <v>0</v>
      </c>
      <c r="AE289" s="464">
        <f t="shared" si="62"/>
        <v>0</v>
      </c>
      <c r="AF289" s="461"/>
      <c r="AG289" s="462">
        <v>0</v>
      </c>
      <c r="AH289" s="463">
        <v>0</v>
      </c>
      <c r="AI289" s="464">
        <f t="shared" si="63"/>
        <v>0</v>
      </c>
      <c r="AJ289" s="461"/>
      <c r="AK289" s="462">
        <v>0</v>
      </c>
      <c r="AL289" s="463">
        <v>0</v>
      </c>
      <c r="AM289" s="464">
        <f t="shared" si="64"/>
        <v>0</v>
      </c>
      <c r="AN289" s="461"/>
      <c r="AO289" s="462">
        <v>0</v>
      </c>
      <c r="AP289" s="463">
        <v>0</v>
      </c>
      <c r="AQ289" s="464">
        <f t="shared" si="65"/>
        <v>0</v>
      </c>
      <c r="AR289" s="465">
        <f t="shared" si="68"/>
        <v>0</v>
      </c>
      <c r="AS289" s="464">
        <f t="shared" si="69"/>
        <v>0</v>
      </c>
      <c r="AT289" s="483">
        <v>0</v>
      </c>
      <c r="AU289" s="494">
        <f>[1]Budżet!K281</f>
        <v>0</v>
      </c>
      <c r="AV289" s="490">
        <f>[1]Budżet!K281-[1]Budżet!M281</f>
        <v>0</v>
      </c>
      <c r="AW289" s="490" t="str">
        <f t="shared" si="70"/>
        <v>OK</v>
      </c>
      <c r="AX289" s="491" t="str">
        <f t="shared" si="58"/>
        <v>OK</v>
      </c>
      <c r="AY289" s="491" t="str">
        <f t="shared" si="66"/>
        <v>Wartość wkładu własnego spójna z SOWA EFS</v>
      </c>
      <c r="AZ289" s="493" t="str">
        <f t="shared" si="67"/>
        <v>Wartość ogółem spójna z SOWA EFS</v>
      </c>
      <c r="BA289" s="457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1384</v>
      </c>
      <c r="B290" s="438">
        <f>[1]Budżet!B282</f>
        <v>0</v>
      </c>
      <c r="C290" s="479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1"/>
      <c r="Q290" s="462">
        <v>0</v>
      </c>
      <c r="R290" s="463">
        <v>0</v>
      </c>
      <c r="S290" s="464">
        <f t="shared" si="59"/>
        <v>0</v>
      </c>
      <c r="T290" s="461"/>
      <c r="U290" s="462">
        <v>0</v>
      </c>
      <c r="V290" s="463">
        <v>0</v>
      </c>
      <c r="W290" s="464">
        <f t="shared" si="60"/>
        <v>0</v>
      </c>
      <c r="X290" s="461"/>
      <c r="Y290" s="462">
        <v>0</v>
      </c>
      <c r="Z290" s="463">
        <v>0</v>
      </c>
      <c r="AA290" s="464">
        <f t="shared" si="61"/>
        <v>0</v>
      </c>
      <c r="AB290" s="461"/>
      <c r="AC290" s="462">
        <v>0</v>
      </c>
      <c r="AD290" s="463">
        <v>0</v>
      </c>
      <c r="AE290" s="464">
        <f t="shared" si="62"/>
        <v>0</v>
      </c>
      <c r="AF290" s="461"/>
      <c r="AG290" s="462">
        <v>0</v>
      </c>
      <c r="AH290" s="463">
        <v>0</v>
      </c>
      <c r="AI290" s="464">
        <f t="shared" si="63"/>
        <v>0</v>
      </c>
      <c r="AJ290" s="461"/>
      <c r="AK290" s="462">
        <v>0</v>
      </c>
      <c r="AL290" s="463">
        <v>0</v>
      </c>
      <c r="AM290" s="464">
        <f t="shared" si="64"/>
        <v>0</v>
      </c>
      <c r="AN290" s="461"/>
      <c r="AO290" s="462">
        <v>0</v>
      </c>
      <c r="AP290" s="463">
        <v>0</v>
      </c>
      <c r="AQ290" s="464">
        <f t="shared" si="65"/>
        <v>0</v>
      </c>
      <c r="AR290" s="465">
        <f t="shared" si="68"/>
        <v>0</v>
      </c>
      <c r="AS290" s="464">
        <f t="shared" si="69"/>
        <v>0</v>
      </c>
      <c r="AT290" s="483">
        <v>0</v>
      </c>
      <c r="AU290" s="494">
        <f>[1]Budżet!K282</f>
        <v>0</v>
      </c>
      <c r="AV290" s="490">
        <f>[1]Budżet!K282-[1]Budżet!M282</f>
        <v>0</v>
      </c>
      <c r="AW290" s="490" t="str">
        <f t="shared" si="70"/>
        <v>OK</v>
      </c>
      <c r="AX290" s="491" t="str">
        <f t="shared" si="58"/>
        <v>OK</v>
      </c>
      <c r="AY290" s="491" t="str">
        <f t="shared" si="66"/>
        <v>Wartość wkładu własnego spójna z SOWA EFS</v>
      </c>
      <c r="AZ290" s="493" t="str">
        <f t="shared" si="67"/>
        <v>Wartość ogółem spójna z SOWA EFS</v>
      </c>
      <c r="BA290" s="457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1385</v>
      </c>
      <c r="B291" s="438">
        <f>[1]Budżet!B283</f>
        <v>0</v>
      </c>
      <c r="C291" s="479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1"/>
      <c r="Q291" s="462">
        <v>0</v>
      </c>
      <c r="R291" s="463">
        <v>0</v>
      </c>
      <c r="S291" s="464">
        <f t="shared" si="59"/>
        <v>0</v>
      </c>
      <c r="T291" s="461"/>
      <c r="U291" s="462">
        <v>0</v>
      </c>
      <c r="V291" s="463">
        <v>0</v>
      </c>
      <c r="W291" s="464">
        <f t="shared" si="60"/>
        <v>0</v>
      </c>
      <c r="X291" s="461"/>
      <c r="Y291" s="462">
        <v>0</v>
      </c>
      <c r="Z291" s="463">
        <v>0</v>
      </c>
      <c r="AA291" s="464">
        <f t="shared" si="61"/>
        <v>0</v>
      </c>
      <c r="AB291" s="461"/>
      <c r="AC291" s="462">
        <v>0</v>
      </c>
      <c r="AD291" s="463">
        <v>0</v>
      </c>
      <c r="AE291" s="464">
        <f t="shared" si="62"/>
        <v>0</v>
      </c>
      <c r="AF291" s="461"/>
      <c r="AG291" s="462">
        <v>0</v>
      </c>
      <c r="AH291" s="463">
        <v>0</v>
      </c>
      <c r="AI291" s="464">
        <f t="shared" si="63"/>
        <v>0</v>
      </c>
      <c r="AJ291" s="461"/>
      <c r="AK291" s="462">
        <v>0</v>
      </c>
      <c r="AL291" s="463">
        <v>0</v>
      </c>
      <c r="AM291" s="464">
        <f t="shared" si="64"/>
        <v>0</v>
      </c>
      <c r="AN291" s="461"/>
      <c r="AO291" s="462">
        <v>0</v>
      </c>
      <c r="AP291" s="463">
        <v>0</v>
      </c>
      <c r="AQ291" s="464">
        <f t="shared" si="65"/>
        <v>0</v>
      </c>
      <c r="AR291" s="465">
        <f t="shared" si="68"/>
        <v>0</v>
      </c>
      <c r="AS291" s="464">
        <f t="shared" si="69"/>
        <v>0</v>
      </c>
      <c r="AT291" s="483">
        <v>0</v>
      </c>
      <c r="AU291" s="494">
        <f>[1]Budżet!K283</f>
        <v>0</v>
      </c>
      <c r="AV291" s="490">
        <f>[1]Budżet!K283-[1]Budżet!M283</f>
        <v>0</v>
      </c>
      <c r="AW291" s="490" t="str">
        <f t="shared" si="70"/>
        <v>OK</v>
      </c>
      <c r="AX291" s="491" t="str">
        <f t="shared" si="58"/>
        <v>OK</v>
      </c>
      <c r="AY291" s="491" t="str">
        <f t="shared" si="66"/>
        <v>Wartość wkładu własnego spójna z SOWA EFS</v>
      </c>
      <c r="AZ291" s="493" t="str">
        <f t="shared" si="67"/>
        <v>Wartość ogółem spójna z SOWA EFS</v>
      </c>
      <c r="BA291" s="457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1386</v>
      </c>
      <c r="B292" s="438">
        <f>[1]Budżet!B284</f>
        <v>0</v>
      </c>
      <c r="C292" s="479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1"/>
      <c r="Q292" s="462">
        <v>0</v>
      </c>
      <c r="R292" s="463">
        <v>0</v>
      </c>
      <c r="S292" s="464">
        <f t="shared" si="59"/>
        <v>0</v>
      </c>
      <c r="T292" s="461"/>
      <c r="U292" s="462">
        <v>0</v>
      </c>
      <c r="V292" s="463">
        <v>0</v>
      </c>
      <c r="W292" s="464">
        <f t="shared" si="60"/>
        <v>0</v>
      </c>
      <c r="X292" s="461"/>
      <c r="Y292" s="462">
        <v>0</v>
      </c>
      <c r="Z292" s="463">
        <v>0</v>
      </c>
      <c r="AA292" s="464">
        <f t="shared" si="61"/>
        <v>0</v>
      </c>
      <c r="AB292" s="461"/>
      <c r="AC292" s="462">
        <v>0</v>
      </c>
      <c r="AD292" s="463">
        <v>0</v>
      </c>
      <c r="AE292" s="464">
        <f t="shared" si="62"/>
        <v>0</v>
      </c>
      <c r="AF292" s="461"/>
      <c r="AG292" s="462">
        <v>0</v>
      </c>
      <c r="AH292" s="463">
        <v>0</v>
      </c>
      <c r="AI292" s="464">
        <f t="shared" si="63"/>
        <v>0</v>
      </c>
      <c r="AJ292" s="461"/>
      <c r="AK292" s="462">
        <v>0</v>
      </c>
      <c r="AL292" s="463">
        <v>0</v>
      </c>
      <c r="AM292" s="464">
        <f t="shared" si="64"/>
        <v>0</v>
      </c>
      <c r="AN292" s="461"/>
      <c r="AO292" s="462">
        <v>0</v>
      </c>
      <c r="AP292" s="463">
        <v>0</v>
      </c>
      <c r="AQ292" s="464">
        <f t="shared" si="65"/>
        <v>0</v>
      </c>
      <c r="AR292" s="465">
        <f t="shared" si="68"/>
        <v>0</v>
      </c>
      <c r="AS292" s="464">
        <f t="shared" si="69"/>
        <v>0</v>
      </c>
      <c r="AT292" s="483">
        <v>0</v>
      </c>
      <c r="AU292" s="494">
        <f>[1]Budżet!K284</f>
        <v>0</v>
      </c>
      <c r="AV292" s="490">
        <f>[1]Budżet!K284-[1]Budżet!M284</f>
        <v>0</v>
      </c>
      <c r="AW292" s="490" t="str">
        <f t="shared" si="70"/>
        <v>OK</v>
      </c>
      <c r="AX292" s="491" t="str">
        <f t="shared" si="58"/>
        <v>OK</v>
      </c>
      <c r="AY292" s="491" t="str">
        <f t="shared" si="66"/>
        <v>Wartość wkładu własnego spójna z SOWA EFS</v>
      </c>
      <c r="AZ292" s="493" t="str">
        <f t="shared" si="67"/>
        <v>Wartość ogółem spójna z SOWA EFS</v>
      </c>
      <c r="BA292" s="457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1387</v>
      </c>
      <c r="B293" s="438">
        <f>[1]Budżet!B285</f>
        <v>0</v>
      </c>
      <c r="C293" s="479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1"/>
      <c r="Q293" s="462">
        <v>0</v>
      </c>
      <c r="R293" s="463">
        <v>0</v>
      </c>
      <c r="S293" s="464">
        <f t="shared" si="59"/>
        <v>0</v>
      </c>
      <c r="T293" s="461"/>
      <c r="U293" s="462">
        <v>0</v>
      </c>
      <c r="V293" s="463">
        <v>0</v>
      </c>
      <c r="W293" s="464">
        <f t="shared" si="60"/>
        <v>0</v>
      </c>
      <c r="X293" s="461"/>
      <c r="Y293" s="462">
        <v>0</v>
      </c>
      <c r="Z293" s="463">
        <v>0</v>
      </c>
      <c r="AA293" s="464">
        <f t="shared" si="61"/>
        <v>0</v>
      </c>
      <c r="AB293" s="461"/>
      <c r="AC293" s="462">
        <v>0</v>
      </c>
      <c r="AD293" s="463">
        <v>0</v>
      </c>
      <c r="AE293" s="464">
        <f t="shared" si="62"/>
        <v>0</v>
      </c>
      <c r="AF293" s="461"/>
      <c r="AG293" s="462">
        <v>0</v>
      </c>
      <c r="AH293" s="463">
        <v>0</v>
      </c>
      <c r="AI293" s="464">
        <f t="shared" si="63"/>
        <v>0</v>
      </c>
      <c r="AJ293" s="461"/>
      <c r="AK293" s="462">
        <v>0</v>
      </c>
      <c r="AL293" s="463">
        <v>0</v>
      </c>
      <c r="AM293" s="464">
        <f t="shared" si="64"/>
        <v>0</v>
      </c>
      <c r="AN293" s="461"/>
      <c r="AO293" s="462">
        <v>0</v>
      </c>
      <c r="AP293" s="463">
        <v>0</v>
      </c>
      <c r="AQ293" s="464">
        <f t="shared" si="65"/>
        <v>0</v>
      </c>
      <c r="AR293" s="465">
        <f t="shared" si="68"/>
        <v>0</v>
      </c>
      <c r="AS293" s="464">
        <f t="shared" si="69"/>
        <v>0</v>
      </c>
      <c r="AT293" s="483">
        <v>0</v>
      </c>
      <c r="AU293" s="494">
        <f>[1]Budżet!K285</f>
        <v>0</v>
      </c>
      <c r="AV293" s="490">
        <f>[1]Budżet!K285-[1]Budżet!M285</f>
        <v>0</v>
      </c>
      <c r="AW293" s="490" t="str">
        <f t="shared" si="70"/>
        <v>OK</v>
      </c>
      <c r="AX293" s="491" t="str">
        <f t="shared" si="58"/>
        <v>OK</v>
      </c>
      <c r="AY293" s="491" t="str">
        <f t="shared" si="66"/>
        <v>Wartość wkładu własnego spójna z SOWA EFS</v>
      </c>
      <c r="AZ293" s="493" t="str">
        <f t="shared" si="67"/>
        <v>Wartość ogółem spójna z SOWA EFS</v>
      </c>
      <c r="BA293" s="457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1388</v>
      </c>
      <c r="B294" s="438">
        <f>[1]Budżet!B286</f>
        <v>0</v>
      </c>
      <c r="C294" s="479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1"/>
      <c r="Q294" s="462">
        <v>0</v>
      </c>
      <c r="R294" s="463">
        <v>0</v>
      </c>
      <c r="S294" s="464">
        <f t="shared" si="59"/>
        <v>0</v>
      </c>
      <c r="T294" s="461"/>
      <c r="U294" s="462">
        <v>0</v>
      </c>
      <c r="V294" s="463">
        <v>0</v>
      </c>
      <c r="W294" s="464">
        <f t="shared" si="60"/>
        <v>0</v>
      </c>
      <c r="X294" s="461"/>
      <c r="Y294" s="462">
        <v>0</v>
      </c>
      <c r="Z294" s="463">
        <v>0</v>
      </c>
      <c r="AA294" s="464">
        <f t="shared" si="61"/>
        <v>0</v>
      </c>
      <c r="AB294" s="461"/>
      <c r="AC294" s="462">
        <v>0</v>
      </c>
      <c r="AD294" s="463">
        <v>0</v>
      </c>
      <c r="AE294" s="464">
        <f t="shared" si="62"/>
        <v>0</v>
      </c>
      <c r="AF294" s="461"/>
      <c r="AG294" s="462">
        <v>0</v>
      </c>
      <c r="AH294" s="463">
        <v>0</v>
      </c>
      <c r="AI294" s="464">
        <f t="shared" si="63"/>
        <v>0</v>
      </c>
      <c r="AJ294" s="461"/>
      <c r="AK294" s="462">
        <v>0</v>
      </c>
      <c r="AL294" s="463">
        <v>0</v>
      </c>
      <c r="AM294" s="464">
        <f t="shared" si="64"/>
        <v>0</v>
      </c>
      <c r="AN294" s="461"/>
      <c r="AO294" s="462">
        <v>0</v>
      </c>
      <c r="AP294" s="463">
        <v>0</v>
      </c>
      <c r="AQ294" s="464">
        <f t="shared" si="65"/>
        <v>0</v>
      </c>
      <c r="AR294" s="465">
        <f t="shared" si="68"/>
        <v>0</v>
      </c>
      <c r="AS294" s="464">
        <f t="shared" si="69"/>
        <v>0</v>
      </c>
      <c r="AT294" s="483">
        <v>0</v>
      </c>
      <c r="AU294" s="494">
        <f>[1]Budżet!K286</f>
        <v>0</v>
      </c>
      <c r="AV294" s="490">
        <f>[1]Budżet!K286-[1]Budżet!M286</f>
        <v>0</v>
      </c>
      <c r="AW294" s="490" t="str">
        <f t="shared" si="70"/>
        <v>OK</v>
      </c>
      <c r="AX294" s="491" t="str">
        <f t="shared" si="58"/>
        <v>OK</v>
      </c>
      <c r="AY294" s="491" t="str">
        <f t="shared" si="66"/>
        <v>Wartość wkładu własnego spójna z SOWA EFS</v>
      </c>
      <c r="AZ294" s="493" t="str">
        <f t="shared" si="67"/>
        <v>Wartość ogółem spójna z SOWA EFS</v>
      </c>
      <c r="BA294" s="457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1389</v>
      </c>
      <c r="B295" s="438">
        <f>[1]Budżet!B287</f>
        <v>0</v>
      </c>
      <c r="C295" s="479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1"/>
      <c r="Q295" s="462">
        <v>0</v>
      </c>
      <c r="R295" s="463">
        <v>0</v>
      </c>
      <c r="S295" s="464">
        <f t="shared" si="59"/>
        <v>0</v>
      </c>
      <c r="T295" s="461"/>
      <c r="U295" s="462">
        <v>0</v>
      </c>
      <c r="V295" s="463">
        <v>0</v>
      </c>
      <c r="W295" s="464">
        <f t="shared" si="60"/>
        <v>0</v>
      </c>
      <c r="X295" s="461"/>
      <c r="Y295" s="462">
        <v>0</v>
      </c>
      <c r="Z295" s="463">
        <v>0</v>
      </c>
      <c r="AA295" s="464">
        <f t="shared" si="61"/>
        <v>0</v>
      </c>
      <c r="AB295" s="461"/>
      <c r="AC295" s="462">
        <v>0</v>
      </c>
      <c r="AD295" s="463">
        <v>0</v>
      </c>
      <c r="AE295" s="464">
        <f t="shared" si="62"/>
        <v>0</v>
      </c>
      <c r="AF295" s="461"/>
      <c r="AG295" s="462">
        <v>0</v>
      </c>
      <c r="AH295" s="463">
        <v>0</v>
      </c>
      <c r="AI295" s="464">
        <f t="shared" si="63"/>
        <v>0</v>
      </c>
      <c r="AJ295" s="461"/>
      <c r="AK295" s="462">
        <v>0</v>
      </c>
      <c r="AL295" s="463">
        <v>0</v>
      </c>
      <c r="AM295" s="464">
        <f t="shared" si="64"/>
        <v>0</v>
      </c>
      <c r="AN295" s="461"/>
      <c r="AO295" s="462">
        <v>0</v>
      </c>
      <c r="AP295" s="463">
        <v>0</v>
      </c>
      <c r="AQ295" s="464">
        <f t="shared" si="65"/>
        <v>0</v>
      </c>
      <c r="AR295" s="465">
        <f t="shared" si="68"/>
        <v>0</v>
      </c>
      <c r="AS295" s="464">
        <f t="shared" si="69"/>
        <v>0</v>
      </c>
      <c r="AT295" s="483">
        <v>0</v>
      </c>
      <c r="AU295" s="494">
        <f>[1]Budżet!K287</f>
        <v>0</v>
      </c>
      <c r="AV295" s="490">
        <f>[1]Budżet!K287-[1]Budżet!M287</f>
        <v>0</v>
      </c>
      <c r="AW295" s="490" t="str">
        <f t="shared" si="70"/>
        <v>OK</v>
      </c>
      <c r="AX295" s="491" t="str">
        <f t="shared" si="58"/>
        <v>OK</v>
      </c>
      <c r="AY295" s="491" t="str">
        <f t="shared" si="66"/>
        <v>Wartość wkładu własnego spójna z SOWA EFS</v>
      </c>
      <c r="AZ295" s="493" t="str">
        <f t="shared" si="67"/>
        <v>Wartość ogółem spójna z SOWA EFS</v>
      </c>
      <c r="BA295" s="457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1390</v>
      </c>
      <c r="B296" s="438">
        <f>[1]Budżet!B288</f>
        <v>0</v>
      </c>
      <c r="C296" s="479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1"/>
      <c r="Q296" s="462">
        <v>0</v>
      </c>
      <c r="R296" s="463">
        <v>0</v>
      </c>
      <c r="S296" s="464">
        <f t="shared" si="59"/>
        <v>0</v>
      </c>
      <c r="T296" s="461"/>
      <c r="U296" s="462">
        <v>0</v>
      </c>
      <c r="V296" s="463">
        <v>0</v>
      </c>
      <c r="W296" s="464">
        <f t="shared" si="60"/>
        <v>0</v>
      </c>
      <c r="X296" s="461"/>
      <c r="Y296" s="462">
        <v>0</v>
      </c>
      <c r="Z296" s="463">
        <v>0</v>
      </c>
      <c r="AA296" s="464">
        <f t="shared" si="61"/>
        <v>0</v>
      </c>
      <c r="AB296" s="461"/>
      <c r="AC296" s="462">
        <v>0</v>
      </c>
      <c r="AD296" s="463">
        <v>0</v>
      </c>
      <c r="AE296" s="464">
        <f t="shared" si="62"/>
        <v>0</v>
      </c>
      <c r="AF296" s="461"/>
      <c r="AG296" s="462">
        <v>0</v>
      </c>
      <c r="AH296" s="463">
        <v>0</v>
      </c>
      <c r="AI296" s="464">
        <f t="shared" si="63"/>
        <v>0</v>
      </c>
      <c r="AJ296" s="461"/>
      <c r="AK296" s="462">
        <v>0</v>
      </c>
      <c r="AL296" s="463">
        <v>0</v>
      </c>
      <c r="AM296" s="464">
        <f t="shared" si="64"/>
        <v>0</v>
      </c>
      <c r="AN296" s="461"/>
      <c r="AO296" s="462">
        <v>0</v>
      </c>
      <c r="AP296" s="463">
        <v>0</v>
      </c>
      <c r="AQ296" s="464">
        <f t="shared" si="65"/>
        <v>0</v>
      </c>
      <c r="AR296" s="465">
        <f t="shared" si="68"/>
        <v>0</v>
      </c>
      <c r="AS296" s="464">
        <f t="shared" si="69"/>
        <v>0</v>
      </c>
      <c r="AT296" s="483">
        <v>0</v>
      </c>
      <c r="AU296" s="494">
        <f>[1]Budżet!K288</f>
        <v>0</v>
      </c>
      <c r="AV296" s="490">
        <f>[1]Budżet!K288-[1]Budżet!M288</f>
        <v>0</v>
      </c>
      <c r="AW296" s="490" t="str">
        <f t="shared" si="70"/>
        <v>OK</v>
      </c>
      <c r="AX296" s="491" t="str">
        <f t="shared" si="58"/>
        <v>OK</v>
      </c>
      <c r="AY296" s="491" t="str">
        <f t="shared" si="66"/>
        <v>Wartość wkładu własnego spójna z SOWA EFS</v>
      </c>
      <c r="AZ296" s="493" t="str">
        <f t="shared" si="67"/>
        <v>Wartość ogółem spójna z SOWA EFS</v>
      </c>
      <c r="BA296" s="457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1391</v>
      </c>
      <c r="B297" s="438">
        <f>[1]Budżet!B289</f>
        <v>0</v>
      </c>
      <c r="C297" s="479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1"/>
      <c r="Q297" s="462">
        <v>0</v>
      </c>
      <c r="R297" s="463">
        <v>0</v>
      </c>
      <c r="S297" s="464">
        <f t="shared" si="59"/>
        <v>0</v>
      </c>
      <c r="T297" s="461"/>
      <c r="U297" s="462">
        <v>0</v>
      </c>
      <c r="V297" s="463">
        <v>0</v>
      </c>
      <c r="W297" s="464">
        <f t="shared" si="60"/>
        <v>0</v>
      </c>
      <c r="X297" s="461"/>
      <c r="Y297" s="462">
        <v>0</v>
      </c>
      <c r="Z297" s="463">
        <v>0</v>
      </c>
      <c r="AA297" s="464">
        <f t="shared" si="61"/>
        <v>0</v>
      </c>
      <c r="AB297" s="461"/>
      <c r="AC297" s="462">
        <v>0</v>
      </c>
      <c r="AD297" s="463">
        <v>0</v>
      </c>
      <c r="AE297" s="464">
        <f t="shared" si="62"/>
        <v>0</v>
      </c>
      <c r="AF297" s="461"/>
      <c r="AG297" s="462">
        <v>0</v>
      </c>
      <c r="AH297" s="463">
        <v>0</v>
      </c>
      <c r="AI297" s="464">
        <f t="shared" si="63"/>
        <v>0</v>
      </c>
      <c r="AJ297" s="461"/>
      <c r="AK297" s="462">
        <v>0</v>
      </c>
      <c r="AL297" s="463">
        <v>0</v>
      </c>
      <c r="AM297" s="464">
        <f t="shared" si="64"/>
        <v>0</v>
      </c>
      <c r="AN297" s="461"/>
      <c r="AO297" s="462">
        <v>0</v>
      </c>
      <c r="AP297" s="463">
        <v>0</v>
      </c>
      <c r="AQ297" s="464">
        <f t="shared" si="65"/>
        <v>0</v>
      </c>
      <c r="AR297" s="465">
        <f t="shared" si="68"/>
        <v>0</v>
      </c>
      <c r="AS297" s="464">
        <f t="shared" si="69"/>
        <v>0</v>
      </c>
      <c r="AT297" s="483">
        <v>0</v>
      </c>
      <c r="AU297" s="494">
        <f>[1]Budżet!K289</f>
        <v>0</v>
      </c>
      <c r="AV297" s="490">
        <f>[1]Budżet!K289-[1]Budżet!M289</f>
        <v>0</v>
      </c>
      <c r="AW297" s="490" t="str">
        <f t="shared" si="70"/>
        <v>OK</v>
      </c>
      <c r="AX297" s="491" t="str">
        <f t="shared" si="58"/>
        <v>OK</v>
      </c>
      <c r="AY297" s="491" t="str">
        <f t="shared" si="66"/>
        <v>Wartość wkładu własnego spójna z SOWA EFS</v>
      </c>
      <c r="AZ297" s="493" t="str">
        <f t="shared" si="67"/>
        <v>Wartość ogółem spójna z SOWA EFS</v>
      </c>
      <c r="BA297" s="457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1392</v>
      </c>
      <c r="B298" s="438">
        <f>[1]Budżet!B290</f>
        <v>0</v>
      </c>
      <c r="C298" s="479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1"/>
      <c r="Q298" s="462">
        <v>0</v>
      </c>
      <c r="R298" s="463">
        <v>0</v>
      </c>
      <c r="S298" s="464">
        <f t="shared" si="59"/>
        <v>0</v>
      </c>
      <c r="T298" s="461"/>
      <c r="U298" s="462">
        <v>0</v>
      </c>
      <c r="V298" s="463">
        <v>0</v>
      </c>
      <c r="W298" s="464">
        <f t="shared" si="60"/>
        <v>0</v>
      </c>
      <c r="X298" s="461"/>
      <c r="Y298" s="462">
        <v>0</v>
      </c>
      <c r="Z298" s="463">
        <v>0</v>
      </c>
      <c r="AA298" s="464">
        <f t="shared" si="61"/>
        <v>0</v>
      </c>
      <c r="AB298" s="461"/>
      <c r="AC298" s="462">
        <v>0</v>
      </c>
      <c r="AD298" s="463">
        <v>0</v>
      </c>
      <c r="AE298" s="464">
        <f t="shared" si="62"/>
        <v>0</v>
      </c>
      <c r="AF298" s="461"/>
      <c r="AG298" s="462">
        <v>0</v>
      </c>
      <c r="AH298" s="463">
        <v>0</v>
      </c>
      <c r="AI298" s="464">
        <f t="shared" si="63"/>
        <v>0</v>
      </c>
      <c r="AJ298" s="461"/>
      <c r="AK298" s="462">
        <v>0</v>
      </c>
      <c r="AL298" s="463">
        <v>0</v>
      </c>
      <c r="AM298" s="464">
        <f t="shared" si="64"/>
        <v>0</v>
      </c>
      <c r="AN298" s="461"/>
      <c r="AO298" s="462">
        <v>0</v>
      </c>
      <c r="AP298" s="463">
        <v>0</v>
      </c>
      <c r="AQ298" s="464">
        <f t="shared" si="65"/>
        <v>0</v>
      </c>
      <c r="AR298" s="465">
        <f t="shared" si="68"/>
        <v>0</v>
      </c>
      <c r="AS298" s="464">
        <f t="shared" si="69"/>
        <v>0</v>
      </c>
      <c r="AT298" s="483">
        <v>0</v>
      </c>
      <c r="AU298" s="494">
        <f>[1]Budżet!K290</f>
        <v>0</v>
      </c>
      <c r="AV298" s="490">
        <f>[1]Budżet!K290-[1]Budżet!M290</f>
        <v>0</v>
      </c>
      <c r="AW298" s="490" t="str">
        <f t="shared" si="70"/>
        <v>OK</v>
      </c>
      <c r="AX298" s="491" t="str">
        <f t="shared" si="58"/>
        <v>OK</v>
      </c>
      <c r="AY298" s="491" t="str">
        <f t="shared" si="66"/>
        <v>Wartość wkładu własnego spójna z SOWA EFS</v>
      </c>
      <c r="AZ298" s="493" t="str">
        <f t="shared" si="67"/>
        <v>Wartość ogółem spójna z SOWA EFS</v>
      </c>
      <c r="BA298" s="457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1393</v>
      </c>
      <c r="B299" s="438">
        <f>[1]Budżet!B291</f>
        <v>0</v>
      </c>
      <c r="C299" s="479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1"/>
      <c r="Q299" s="462">
        <v>0</v>
      </c>
      <c r="R299" s="463">
        <v>0</v>
      </c>
      <c r="S299" s="464">
        <f t="shared" si="59"/>
        <v>0</v>
      </c>
      <c r="T299" s="461"/>
      <c r="U299" s="462">
        <v>0</v>
      </c>
      <c r="V299" s="463">
        <v>0</v>
      </c>
      <c r="W299" s="464">
        <f t="shared" si="60"/>
        <v>0</v>
      </c>
      <c r="X299" s="461"/>
      <c r="Y299" s="462">
        <v>0</v>
      </c>
      <c r="Z299" s="463">
        <v>0</v>
      </c>
      <c r="AA299" s="464">
        <f t="shared" si="61"/>
        <v>0</v>
      </c>
      <c r="AB299" s="461"/>
      <c r="AC299" s="462">
        <v>0</v>
      </c>
      <c r="AD299" s="463">
        <v>0</v>
      </c>
      <c r="AE299" s="464">
        <f t="shared" si="62"/>
        <v>0</v>
      </c>
      <c r="AF299" s="461"/>
      <c r="AG299" s="462">
        <v>0</v>
      </c>
      <c r="AH299" s="463">
        <v>0</v>
      </c>
      <c r="AI299" s="464">
        <f t="shared" si="63"/>
        <v>0</v>
      </c>
      <c r="AJ299" s="461"/>
      <c r="AK299" s="462">
        <v>0</v>
      </c>
      <c r="AL299" s="463">
        <v>0</v>
      </c>
      <c r="AM299" s="464">
        <f t="shared" si="64"/>
        <v>0</v>
      </c>
      <c r="AN299" s="461"/>
      <c r="AO299" s="462">
        <v>0</v>
      </c>
      <c r="AP299" s="463">
        <v>0</v>
      </c>
      <c r="AQ299" s="464">
        <f t="shared" si="65"/>
        <v>0</v>
      </c>
      <c r="AR299" s="465">
        <f t="shared" si="68"/>
        <v>0</v>
      </c>
      <c r="AS299" s="464">
        <f t="shared" si="69"/>
        <v>0</v>
      </c>
      <c r="AT299" s="483">
        <v>0</v>
      </c>
      <c r="AU299" s="494">
        <f>[1]Budżet!K291</f>
        <v>0</v>
      </c>
      <c r="AV299" s="490">
        <f>[1]Budżet!K291-[1]Budżet!M291</f>
        <v>0</v>
      </c>
      <c r="AW299" s="490" t="str">
        <f t="shared" si="70"/>
        <v>OK</v>
      </c>
      <c r="AX299" s="491" t="str">
        <f t="shared" si="58"/>
        <v>OK</v>
      </c>
      <c r="AY299" s="491" t="str">
        <f t="shared" si="66"/>
        <v>Wartość wkładu własnego spójna z SOWA EFS</v>
      </c>
      <c r="AZ299" s="493" t="str">
        <f t="shared" si="67"/>
        <v>Wartość ogółem spójna z SOWA EFS</v>
      </c>
      <c r="BA299" s="457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1394</v>
      </c>
      <c r="B300" s="438">
        <f>[1]Budżet!B292</f>
        <v>0</v>
      </c>
      <c r="C300" s="479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1"/>
      <c r="Q300" s="462">
        <v>0</v>
      </c>
      <c r="R300" s="463">
        <v>0</v>
      </c>
      <c r="S300" s="464">
        <f t="shared" si="59"/>
        <v>0</v>
      </c>
      <c r="T300" s="461"/>
      <c r="U300" s="462">
        <v>0</v>
      </c>
      <c r="V300" s="463">
        <v>0</v>
      </c>
      <c r="W300" s="464">
        <f t="shared" si="60"/>
        <v>0</v>
      </c>
      <c r="X300" s="461"/>
      <c r="Y300" s="462">
        <v>0</v>
      </c>
      <c r="Z300" s="463">
        <v>0</v>
      </c>
      <c r="AA300" s="464">
        <f t="shared" si="61"/>
        <v>0</v>
      </c>
      <c r="AB300" s="461"/>
      <c r="AC300" s="462">
        <v>0</v>
      </c>
      <c r="AD300" s="463">
        <v>0</v>
      </c>
      <c r="AE300" s="464">
        <f t="shared" si="62"/>
        <v>0</v>
      </c>
      <c r="AF300" s="461"/>
      <c r="AG300" s="462">
        <v>0</v>
      </c>
      <c r="AH300" s="463">
        <v>0</v>
      </c>
      <c r="AI300" s="464">
        <f t="shared" si="63"/>
        <v>0</v>
      </c>
      <c r="AJ300" s="461"/>
      <c r="AK300" s="462">
        <v>0</v>
      </c>
      <c r="AL300" s="463">
        <v>0</v>
      </c>
      <c r="AM300" s="464">
        <f t="shared" si="64"/>
        <v>0</v>
      </c>
      <c r="AN300" s="461"/>
      <c r="AO300" s="462">
        <v>0</v>
      </c>
      <c r="AP300" s="463">
        <v>0</v>
      </c>
      <c r="AQ300" s="464">
        <f t="shared" si="65"/>
        <v>0</v>
      </c>
      <c r="AR300" s="465">
        <f t="shared" si="68"/>
        <v>0</v>
      </c>
      <c r="AS300" s="464">
        <f t="shared" si="69"/>
        <v>0</v>
      </c>
      <c r="AT300" s="483">
        <v>0</v>
      </c>
      <c r="AU300" s="494">
        <f>[1]Budżet!K292</f>
        <v>0</v>
      </c>
      <c r="AV300" s="490">
        <f>[1]Budżet!K292-[1]Budżet!M292</f>
        <v>0</v>
      </c>
      <c r="AW300" s="490" t="str">
        <f t="shared" si="70"/>
        <v>OK</v>
      </c>
      <c r="AX300" s="491" t="str">
        <f t="shared" si="58"/>
        <v>OK</v>
      </c>
      <c r="AY300" s="491" t="str">
        <f t="shared" si="66"/>
        <v>Wartość wkładu własnego spójna z SOWA EFS</v>
      </c>
      <c r="AZ300" s="493" t="str">
        <f t="shared" si="67"/>
        <v>Wartość ogółem spójna z SOWA EFS</v>
      </c>
      <c r="BA300" s="457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1395</v>
      </c>
      <c r="B301" s="438">
        <f>[1]Budżet!B293</f>
        <v>0</v>
      </c>
      <c r="C301" s="479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1"/>
      <c r="Q301" s="462">
        <v>0</v>
      </c>
      <c r="R301" s="463">
        <v>0</v>
      </c>
      <c r="S301" s="464">
        <f t="shared" si="59"/>
        <v>0</v>
      </c>
      <c r="T301" s="461"/>
      <c r="U301" s="462">
        <v>0</v>
      </c>
      <c r="V301" s="463">
        <v>0</v>
      </c>
      <c r="W301" s="464">
        <f t="shared" si="60"/>
        <v>0</v>
      </c>
      <c r="X301" s="461"/>
      <c r="Y301" s="462">
        <v>0</v>
      </c>
      <c r="Z301" s="463">
        <v>0</v>
      </c>
      <c r="AA301" s="464">
        <f t="shared" si="61"/>
        <v>0</v>
      </c>
      <c r="AB301" s="461"/>
      <c r="AC301" s="462">
        <v>0</v>
      </c>
      <c r="AD301" s="463">
        <v>0</v>
      </c>
      <c r="AE301" s="464">
        <f t="shared" si="62"/>
        <v>0</v>
      </c>
      <c r="AF301" s="461"/>
      <c r="AG301" s="462">
        <v>0</v>
      </c>
      <c r="AH301" s="463">
        <v>0</v>
      </c>
      <c r="AI301" s="464">
        <f t="shared" si="63"/>
        <v>0</v>
      </c>
      <c r="AJ301" s="461"/>
      <c r="AK301" s="462">
        <v>0</v>
      </c>
      <c r="AL301" s="463">
        <v>0</v>
      </c>
      <c r="AM301" s="464">
        <f t="shared" si="64"/>
        <v>0</v>
      </c>
      <c r="AN301" s="461"/>
      <c r="AO301" s="462">
        <v>0</v>
      </c>
      <c r="AP301" s="463">
        <v>0</v>
      </c>
      <c r="AQ301" s="464">
        <f t="shared" si="65"/>
        <v>0</v>
      </c>
      <c r="AR301" s="465">
        <f t="shared" si="68"/>
        <v>0</v>
      </c>
      <c r="AS301" s="464">
        <f t="shared" si="69"/>
        <v>0</v>
      </c>
      <c r="AT301" s="483">
        <v>0</v>
      </c>
      <c r="AU301" s="494">
        <f>[1]Budżet!K293</f>
        <v>0</v>
      </c>
      <c r="AV301" s="490">
        <f>[1]Budżet!K293-[1]Budżet!M293</f>
        <v>0</v>
      </c>
      <c r="AW301" s="490" t="str">
        <f t="shared" si="70"/>
        <v>OK</v>
      </c>
      <c r="AX301" s="491" t="str">
        <f t="shared" si="58"/>
        <v>OK</v>
      </c>
      <c r="AY301" s="491" t="str">
        <f t="shared" si="66"/>
        <v>Wartość wkładu własnego spójna z SOWA EFS</v>
      </c>
      <c r="AZ301" s="493" t="str">
        <f t="shared" si="67"/>
        <v>Wartość ogółem spójna z SOWA EFS</v>
      </c>
      <c r="BA301" s="457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1396</v>
      </c>
      <c r="B302" s="438">
        <f>[1]Budżet!B294</f>
        <v>0</v>
      </c>
      <c r="C302" s="479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1"/>
      <c r="Q302" s="462">
        <v>0</v>
      </c>
      <c r="R302" s="463">
        <v>0</v>
      </c>
      <c r="S302" s="464">
        <f t="shared" si="59"/>
        <v>0</v>
      </c>
      <c r="T302" s="461"/>
      <c r="U302" s="462">
        <v>0</v>
      </c>
      <c r="V302" s="463">
        <v>0</v>
      </c>
      <c r="W302" s="464">
        <f t="shared" si="60"/>
        <v>0</v>
      </c>
      <c r="X302" s="461"/>
      <c r="Y302" s="462">
        <v>0</v>
      </c>
      <c r="Z302" s="463">
        <v>0</v>
      </c>
      <c r="AA302" s="464">
        <f t="shared" si="61"/>
        <v>0</v>
      </c>
      <c r="AB302" s="461"/>
      <c r="AC302" s="462">
        <v>0</v>
      </c>
      <c r="AD302" s="463">
        <v>0</v>
      </c>
      <c r="AE302" s="464">
        <f t="shared" si="62"/>
        <v>0</v>
      </c>
      <c r="AF302" s="461"/>
      <c r="AG302" s="462">
        <v>0</v>
      </c>
      <c r="AH302" s="463">
        <v>0</v>
      </c>
      <c r="AI302" s="464">
        <f t="shared" si="63"/>
        <v>0</v>
      </c>
      <c r="AJ302" s="461"/>
      <c r="AK302" s="462">
        <v>0</v>
      </c>
      <c r="AL302" s="463">
        <v>0</v>
      </c>
      <c r="AM302" s="464">
        <f t="shared" si="64"/>
        <v>0</v>
      </c>
      <c r="AN302" s="461"/>
      <c r="AO302" s="462">
        <v>0</v>
      </c>
      <c r="AP302" s="463">
        <v>0</v>
      </c>
      <c r="AQ302" s="464">
        <f t="shared" si="65"/>
        <v>0</v>
      </c>
      <c r="AR302" s="465">
        <f t="shared" si="68"/>
        <v>0</v>
      </c>
      <c r="AS302" s="464">
        <f t="shared" si="69"/>
        <v>0</v>
      </c>
      <c r="AT302" s="483">
        <v>0</v>
      </c>
      <c r="AU302" s="494">
        <f>[1]Budżet!K294</f>
        <v>0</v>
      </c>
      <c r="AV302" s="490">
        <f>[1]Budżet!K294-[1]Budżet!M294</f>
        <v>0</v>
      </c>
      <c r="AW302" s="490" t="str">
        <f t="shared" si="70"/>
        <v>OK</v>
      </c>
      <c r="AX302" s="491" t="str">
        <f t="shared" si="58"/>
        <v>OK</v>
      </c>
      <c r="AY302" s="491" t="str">
        <f t="shared" si="66"/>
        <v>Wartość wkładu własnego spójna z SOWA EFS</v>
      </c>
      <c r="AZ302" s="493" t="str">
        <f t="shared" si="67"/>
        <v>Wartość ogółem spójna z SOWA EFS</v>
      </c>
      <c r="BA302" s="457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1397</v>
      </c>
      <c r="B303" s="438">
        <f>[1]Budżet!B295</f>
        <v>0</v>
      </c>
      <c r="C303" s="479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1"/>
      <c r="Q303" s="462">
        <v>0</v>
      </c>
      <c r="R303" s="463">
        <v>0</v>
      </c>
      <c r="S303" s="464">
        <f t="shared" si="59"/>
        <v>0</v>
      </c>
      <c r="T303" s="461"/>
      <c r="U303" s="462">
        <v>0</v>
      </c>
      <c r="V303" s="463">
        <v>0</v>
      </c>
      <c r="W303" s="464">
        <f t="shared" si="60"/>
        <v>0</v>
      </c>
      <c r="X303" s="461"/>
      <c r="Y303" s="462">
        <v>0</v>
      </c>
      <c r="Z303" s="463">
        <v>0</v>
      </c>
      <c r="AA303" s="464">
        <f t="shared" si="61"/>
        <v>0</v>
      </c>
      <c r="AB303" s="461"/>
      <c r="AC303" s="462">
        <v>0</v>
      </c>
      <c r="AD303" s="463">
        <v>0</v>
      </c>
      <c r="AE303" s="464">
        <f t="shared" si="62"/>
        <v>0</v>
      </c>
      <c r="AF303" s="461"/>
      <c r="AG303" s="462">
        <v>0</v>
      </c>
      <c r="AH303" s="463">
        <v>0</v>
      </c>
      <c r="AI303" s="464">
        <f t="shared" si="63"/>
        <v>0</v>
      </c>
      <c r="AJ303" s="461"/>
      <c r="AK303" s="462">
        <v>0</v>
      </c>
      <c r="AL303" s="463">
        <v>0</v>
      </c>
      <c r="AM303" s="464">
        <f t="shared" si="64"/>
        <v>0</v>
      </c>
      <c r="AN303" s="461"/>
      <c r="AO303" s="462">
        <v>0</v>
      </c>
      <c r="AP303" s="463">
        <v>0</v>
      </c>
      <c r="AQ303" s="464">
        <f t="shared" si="65"/>
        <v>0</v>
      </c>
      <c r="AR303" s="465">
        <f t="shared" si="68"/>
        <v>0</v>
      </c>
      <c r="AS303" s="464">
        <f t="shared" si="69"/>
        <v>0</v>
      </c>
      <c r="AT303" s="483">
        <v>0</v>
      </c>
      <c r="AU303" s="494">
        <f>[1]Budżet!K295</f>
        <v>0</v>
      </c>
      <c r="AV303" s="490">
        <f>[1]Budżet!K295-[1]Budżet!M295</f>
        <v>0</v>
      </c>
      <c r="AW303" s="490" t="str">
        <f t="shared" si="70"/>
        <v>OK</v>
      </c>
      <c r="AX303" s="491" t="str">
        <f t="shared" si="58"/>
        <v>OK</v>
      </c>
      <c r="AY303" s="491" t="str">
        <f t="shared" si="66"/>
        <v>Wartość wkładu własnego spójna z SOWA EFS</v>
      </c>
      <c r="AZ303" s="493" t="str">
        <f t="shared" si="67"/>
        <v>Wartość ogółem spójna z SOWA EFS</v>
      </c>
      <c r="BA303" s="457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1398</v>
      </c>
      <c r="B304" s="438">
        <f>[1]Budżet!B296</f>
        <v>0</v>
      </c>
      <c r="C304" s="479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1"/>
      <c r="Q304" s="462">
        <v>0</v>
      </c>
      <c r="R304" s="463">
        <v>0</v>
      </c>
      <c r="S304" s="464">
        <f t="shared" si="59"/>
        <v>0</v>
      </c>
      <c r="T304" s="461"/>
      <c r="U304" s="462">
        <v>0</v>
      </c>
      <c r="V304" s="463">
        <v>0</v>
      </c>
      <c r="W304" s="464">
        <f t="shared" si="60"/>
        <v>0</v>
      </c>
      <c r="X304" s="461"/>
      <c r="Y304" s="462">
        <v>0</v>
      </c>
      <c r="Z304" s="463">
        <v>0</v>
      </c>
      <c r="AA304" s="464">
        <f t="shared" si="61"/>
        <v>0</v>
      </c>
      <c r="AB304" s="461"/>
      <c r="AC304" s="462">
        <v>0</v>
      </c>
      <c r="AD304" s="463">
        <v>0</v>
      </c>
      <c r="AE304" s="464">
        <f t="shared" si="62"/>
        <v>0</v>
      </c>
      <c r="AF304" s="461"/>
      <c r="AG304" s="462">
        <v>0</v>
      </c>
      <c r="AH304" s="463">
        <v>0</v>
      </c>
      <c r="AI304" s="464">
        <f t="shared" si="63"/>
        <v>0</v>
      </c>
      <c r="AJ304" s="461"/>
      <c r="AK304" s="462">
        <v>0</v>
      </c>
      <c r="AL304" s="463">
        <v>0</v>
      </c>
      <c r="AM304" s="464">
        <f t="shared" si="64"/>
        <v>0</v>
      </c>
      <c r="AN304" s="461"/>
      <c r="AO304" s="462">
        <v>0</v>
      </c>
      <c r="AP304" s="463">
        <v>0</v>
      </c>
      <c r="AQ304" s="464">
        <f t="shared" si="65"/>
        <v>0</v>
      </c>
      <c r="AR304" s="465">
        <f t="shared" si="68"/>
        <v>0</v>
      </c>
      <c r="AS304" s="464">
        <f t="shared" si="69"/>
        <v>0</v>
      </c>
      <c r="AT304" s="483">
        <v>0</v>
      </c>
      <c r="AU304" s="494">
        <f>[1]Budżet!K296</f>
        <v>0</v>
      </c>
      <c r="AV304" s="490">
        <f>[1]Budżet!K296-[1]Budżet!M296</f>
        <v>0</v>
      </c>
      <c r="AW304" s="490" t="str">
        <f t="shared" si="70"/>
        <v>OK</v>
      </c>
      <c r="AX304" s="491" t="str">
        <f t="shared" si="58"/>
        <v>OK</v>
      </c>
      <c r="AY304" s="491" t="str">
        <f t="shared" si="66"/>
        <v>Wartość wkładu własnego spójna z SOWA EFS</v>
      </c>
      <c r="AZ304" s="493" t="str">
        <f t="shared" si="67"/>
        <v>Wartość ogółem spójna z SOWA EFS</v>
      </c>
      <c r="BA304" s="457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1399</v>
      </c>
      <c r="B305" s="438">
        <f>[1]Budżet!B297</f>
        <v>0</v>
      </c>
      <c r="C305" s="479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1"/>
      <c r="Q305" s="462">
        <v>0</v>
      </c>
      <c r="R305" s="463">
        <v>0</v>
      </c>
      <c r="S305" s="464">
        <f t="shared" si="59"/>
        <v>0</v>
      </c>
      <c r="T305" s="461"/>
      <c r="U305" s="462">
        <v>0</v>
      </c>
      <c r="V305" s="463">
        <v>0</v>
      </c>
      <c r="W305" s="464">
        <f t="shared" si="60"/>
        <v>0</v>
      </c>
      <c r="X305" s="461"/>
      <c r="Y305" s="462">
        <v>0</v>
      </c>
      <c r="Z305" s="463">
        <v>0</v>
      </c>
      <c r="AA305" s="464">
        <f t="shared" si="61"/>
        <v>0</v>
      </c>
      <c r="AB305" s="461"/>
      <c r="AC305" s="462">
        <v>0</v>
      </c>
      <c r="AD305" s="463">
        <v>0</v>
      </c>
      <c r="AE305" s="464">
        <f t="shared" si="62"/>
        <v>0</v>
      </c>
      <c r="AF305" s="461"/>
      <c r="AG305" s="462">
        <v>0</v>
      </c>
      <c r="AH305" s="463">
        <v>0</v>
      </c>
      <c r="AI305" s="464">
        <f t="shared" si="63"/>
        <v>0</v>
      </c>
      <c r="AJ305" s="461"/>
      <c r="AK305" s="462">
        <v>0</v>
      </c>
      <c r="AL305" s="463">
        <v>0</v>
      </c>
      <c r="AM305" s="464">
        <f t="shared" si="64"/>
        <v>0</v>
      </c>
      <c r="AN305" s="461"/>
      <c r="AO305" s="462">
        <v>0</v>
      </c>
      <c r="AP305" s="463">
        <v>0</v>
      </c>
      <c r="AQ305" s="464">
        <f t="shared" si="65"/>
        <v>0</v>
      </c>
      <c r="AR305" s="465">
        <f t="shared" si="68"/>
        <v>0</v>
      </c>
      <c r="AS305" s="464">
        <f t="shared" si="69"/>
        <v>0</v>
      </c>
      <c r="AT305" s="483">
        <v>0</v>
      </c>
      <c r="AU305" s="494">
        <f>[1]Budżet!K297</f>
        <v>0</v>
      </c>
      <c r="AV305" s="490">
        <f>[1]Budżet!K297-[1]Budżet!M297</f>
        <v>0</v>
      </c>
      <c r="AW305" s="490" t="str">
        <f t="shared" si="70"/>
        <v>OK</v>
      </c>
      <c r="AX305" s="491" t="str">
        <f t="shared" si="58"/>
        <v>OK</v>
      </c>
      <c r="AY305" s="491" t="str">
        <f t="shared" si="66"/>
        <v>Wartość wkładu własnego spójna z SOWA EFS</v>
      </c>
      <c r="AZ305" s="493" t="str">
        <f t="shared" si="67"/>
        <v>Wartość ogółem spójna z SOWA EFS</v>
      </c>
      <c r="BA305" s="457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1400</v>
      </c>
      <c r="B306" s="438">
        <f>[1]Budżet!B298</f>
        <v>0</v>
      </c>
      <c r="C306" s="479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1"/>
      <c r="Q306" s="462">
        <v>0</v>
      </c>
      <c r="R306" s="463">
        <v>0</v>
      </c>
      <c r="S306" s="464">
        <f t="shared" si="59"/>
        <v>0</v>
      </c>
      <c r="T306" s="461"/>
      <c r="U306" s="462">
        <v>0</v>
      </c>
      <c r="V306" s="463">
        <v>0</v>
      </c>
      <c r="W306" s="464">
        <f t="shared" si="60"/>
        <v>0</v>
      </c>
      <c r="X306" s="461"/>
      <c r="Y306" s="462">
        <v>0</v>
      </c>
      <c r="Z306" s="463">
        <v>0</v>
      </c>
      <c r="AA306" s="464">
        <f t="shared" si="61"/>
        <v>0</v>
      </c>
      <c r="AB306" s="461"/>
      <c r="AC306" s="462">
        <v>0</v>
      </c>
      <c r="AD306" s="463">
        <v>0</v>
      </c>
      <c r="AE306" s="464">
        <f t="shared" si="62"/>
        <v>0</v>
      </c>
      <c r="AF306" s="461"/>
      <c r="AG306" s="462">
        <v>0</v>
      </c>
      <c r="AH306" s="463">
        <v>0</v>
      </c>
      <c r="AI306" s="464">
        <f t="shared" si="63"/>
        <v>0</v>
      </c>
      <c r="AJ306" s="461"/>
      <c r="AK306" s="462">
        <v>0</v>
      </c>
      <c r="AL306" s="463">
        <v>0</v>
      </c>
      <c r="AM306" s="464">
        <f t="shared" si="64"/>
        <v>0</v>
      </c>
      <c r="AN306" s="461"/>
      <c r="AO306" s="462">
        <v>0</v>
      </c>
      <c r="AP306" s="463">
        <v>0</v>
      </c>
      <c r="AQ306" s="464">
        <f t="shared" si="65"/>
        <v>0</v>
      </c>
      <c r="AR306" s="465">
        <f t="shared" si="68"/>
        <v>0</v>
      </c>
      <c r="AS306" s="464">
        <f t="shared" si="69"/>
        <v>0</v>
      </c>
      <c r="AT306" s="483">
        <v>0</v>
      </c>
      <c r="AU306" s="494">
        <f>[1]Budżet!K298</f>
        <v>0</v>
      </c>
      <c r="AV306" s="490">
        <f>[1]Budżet!K298-[1]Budżet!M298</f>
        <v>0</v>
      </c>
      <c r="AW306" s="490" t="str">
        <f t="shared" si="70"/>
        <v>OK</v>
      </c>
      <c r="AX306" s="491" t="str">
        <f t="shared" si="58"/>
        <v>OK</v>
      </c>
      <c r="AY306" s="491" t="str">
        <f t="shared" si="66"/>
        <v>Wartość wkładu własnego spójna z SOWA EFS</v>
      </c>
      <c r="AZ306" s="493" t="str">
        <f t="shared" si="67"/>
        <v>Wartość ogółem spójna z SOWA EFS</v>
      </c>
      <c r="BA306" s="457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1401</v>
      </c>
      <c r="B307" s="438">
        <f>[1]Budżet!B299</f>
        <v>0</v>
      </c>
      <c r="C307" s="479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1"/>
      <c r="Q307" s="462">
        <v>0</v>
      </c>
      <c r="R307" s="463">
        <v>0</v>
      </c>
      <c r="S307" s="464">
        <f t="shared" si="59"/>
        <v>0</v>
      </c>
      <c r="T307" s="461"/>
      <c r="U307" s="462">
        <v>0</v>
      </c>
      <c r="V307" s="463">
        <v>0</v>
      </c>
      <c r="W307" s="464">
        <f t="shared" si="60"/>
        <v>0</v>
      </c>
      <c r="X307" s="461"/>
      <c r="Y307" s="462">
        <v>0</v>
      </c>
      <c r="Z307" s="463">
        <v>0</v>
      </c>
      <c r="AA307" s="464">
        <f t="shared" si="61"/>
        <v>0</v>
      </c>
      <c r="AB307" s="461"/>
      <c r="AC307" s="462">
        <v>0</v>
      </c>
      <c r="AD307" s="463">
        <v>0</v>
      </c>
      <c r="AE307" s="464">
        <f t="shared" si="62"/>
        <v>0</v>
      </c>
      <c r="AF307" s="461"/>
      <c r="AG307" s="462">
        <v>0</v>
      </c>
      <c r="AH307" s="463">
        <v>0</v>
      </c>
      <c r="AI307" s="464">
        <f t="shared" si="63"/>
        <v>0</v>
      </c>
      <c r="AJ307" s="461"/>
      <c r="AK307" s="462">
        <v>0</v>
      </c>
      <c r="AL307" s="463">
        <v>0</v>
      </c>
      <c r="AM307" s="464">
        <f t="shared" si="64"/>
        <v>0</v>
      </c>
      <c r="AN307" s="461"/>
      <c r="AO307" s="462">
        <v>0</v>
      </c>
      <c r="AP307" s="463">
        <v>0</v>
      </c>
      <c r="AQ307" s="464">
        <f t="shared" si="65"/>
        <v>0</v>
      </c>
      <c r="AR307" s="465">
        <f t="shared" si="68"/>
        <v>0</v>
      </c>
      <c r="AS307" s="464">
        <f t="shared" si="69"/>
        <v>0</v>
      </c>
      <c r="AT307" s="483">
        <v>0</v>
      </c>
      <c r="AU307" s="494">
        <f>[1]Budżet!K299</f>
        <v>0</v>
      </c>
      <c r="AV307" s="490">
        <f>[1]Budżet!K299-[1]Budżet!M299</f>
        <v>0</v>
      </c>
      <c r="AW307" s="490" t="str">
        <f t="shared" si="70"/>
        <v>OK</v>
      </c>
      <c r="AX307" s="491" t="str">
        <f t="shared" si="58"/>
        <v>OK</v>
      </c>
      <c r="AY307" s="491" t="str">
        <f t="shared" si="66"/>
        <v>Wartość wkładu własnego spójna z SOWA EFS</v>
      </c>
      <c r="AZ307" s="493" t="str">
        <f t="shared" si="67"/>
        <v>Wartość ogółem spójna z SOWA EFS</v>
      </c>
      <c r="BA307" s="457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1402</v>
      </c>
      <c r="B308" s="438">
        <f>[1]Budżet!B300</f>
        <v>0</v>
      </c>
      <c r="C308" s="479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1"/>
      <c r="Q308" s="462">
        <v>0</v>
      </c>
      <c r="R308" s="463">
        <v>0</v>
      </c>
      <c r="S308" s="464">
        <f t="shared" si="59"/>
        <v>0</v>
      </c>
      <c r="T308" s="461"/>
      <c r="U308" s="462">
        <v>0</v>
      </c>
      <c r="V308" s="463">
        <v>0</v>
      </c>
      <c r="W308" s="464">
        <f t="shared" si="60"/>
        <v>0</v>
      </c>
      <c r="X308" s="461"/>
      <c r="Y308" s="462">
        <v>0</v>
      </c>
      <c r="Z308" s="463">
        <v>0</v>
      </c>
      <c r="AA308" s="464">
        <f t="shared" si="61"/>
        <v>0</v>
      </c>
      <c r="AB308" s="461"/>
      <c r="AC308" s="462">
        <v>0</v>
      </c>
      <c r="AD308" s="463">
        <v>0</v>
      </c>
      <c r="AE308" s="464">
        <f t="shared" si="62"/>
        <v>0</v>
      </c>
      <c r="AF308" s="461"/>
      <c r="AG308" s="462">
        <v>0</v>
      </c>
      <c r="AH308" s="463">
        <v>0</v>
      </c>
      <c r="AI308" s="464">
        <f t="shared" si="63"/>
        <v>0</v>
      </c>
      <c r="AJ308" s="461"/>
      <c r="AK308" s="462">
        <v>0</v>
      </c>
      <c r="AL308" s="463">
        <v>0</v>
      </c>
      <c r="AM308" s="464">
        <f t="shared" si="64"/>
        <v>0</v>
      </c>
      <c r="AN308" s="461"/>
      <c r="AO308" s="462">
        <v>0</v>
      </c>
      <c r="AP308" s="463">
        <v>0</v>
      </c>
      <c r="AQ308" s="464">
        <f t="shared" si="65"/>
        <v>0</v>
      </c>
      <c r="AR308" s="465">
        <f t="shared" si="68"/>
        <v>0</v>
      </c>
      <c r="AS308" s="464">
        <f t="shared" si="69"/>
        <v>0</v>
      </c>
      <c r="AT308" s="483">
        <v>0</v>
      </c>
      <c r="AU308" s="494">
        <f>[1]Budżet!K300</f>
        <v>0</v>
      </c>
      <c r="AV308" s="490">
        <f>[1]Budżet!K300-[1]Budżet!M300</f>
        <v>0</v>
      </c>
      <c r="AW308" s="490" t="str">
        <f t="shared" si="70"/>
        <v>OK</v>
      </c>
      <c r="AX308" s="491" t="str">
        <f t="shared" si="58"/>
        <v>OK</v>
      </c>
      <c r="AY308" s="491" t="str">
        <f t="shared" si="66"/>
        <v>Wartość wkładu własnego spójna z SOWA EFS</v>
      </c>
      <c r="AZ308" s="493" t="str">
        <f t="shared" si="67"/>
        <v>Wartość ogółem spójna z SOWA EFS</v>
      </c>
      <c r="BA308" s="457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1403</v>
      </c>
      <c r="B309" s="438">
        <f>[1]Budżet!B301</f>
        <v>0</v>
      </c>
      <c r="C309" s="479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1"/>
      <c r="Q309" s="462">
        <v>0</v>
      </c>
      <c r="R309" s="463">
        <v>0</v>
      </c>
      <c r="S309" s="464">
        <f t="shared" si="59"/>
        <v>0</v>
      </c>
      <c r="T309" s="461"/>
      <c r="U309" s="462">
        <v>0</v>
      </c>
      <c r="V309" s="463">
        <v>0</v>
      </c>
      <c r="W309" s="464">
        <f t="shared" si="60"/>
        <v>0</v>
      </c>
      <c r="X309" s="461"/>
      <c r="Y309" s="462">
        <v>0</v>
      </c>
      <c r="Z309" s="463">
        <v>0</v>
      </c>
      <c r="AA309" s="464">
        <f t="shared" si="61"/>
        <v>0</v>
      </c>
      <c r="AB309" s="461"/>
      <c r="AC309" s="462">
        <v>0</v>
      </c>
      <c r="AD309" s="463">
        <v>0</v>
      </c>
      <c r="AE309" s="464">
        <f t="shared" si="62"/>
        <v>0</v>
      </c>
      <c r="AF309" s="461"/>
      <c r="AG309" s="462">
        <v>0</v>
      </c>
      <c r="AH309" s="463">
        <v>0</v>
      </c>
      <c r="AI309" s="464">
        <f t="shared" si="63"/>
        <v>0</v>
      </c>
      <c r="AJ309" s="461"/>
      <c r="AK309" s="462">
        <v>0</v>
      </c>
      <c r="AL309" s="463">
        <v>0</v>
      </c>
      <c r="AM309" s="464">
        <f t="shared" si="64"/>
        <v>0</v>
      </c>
      <c r="AN309" s="461"/>
      <c r="AO309" s="462">
        <v>0</v>
      </c>
      <c r="AP309" s="463">
        <v>0</v>
      </c>
      <c r="AQ309" s="464">
        <f t="shared" si="65"/>
        <v>0</v>
      </c>
      <c r="AR309" s="465">
        <f t="shared" si="68"/>
        <v>0</v>
      </c>
      <c r="AS309" s="464">
        <f t="shared" si="69"/>
        <v>0</v>
      </c>
      <c r="AT309" s="483">
        <v>0</v>
      </c>
      <c r="AU309" s="494">
        <f>[1]Budżet!K301</f>
        <v>0</v>
      </c>
      <c r="AV309" s="490">
        <f>[1]Budżet!K301-[1]Budżet!M301</f>
        <v>0</v>
      </c>
      <c r="AW309" s="490" t="str">
        <f t="shared" si="70"/>
        <v>OK</v>
      </c>
      <c r="AX309" s="491" t="str">
        <f t="shared" si="58"/>
        <v>OK</v>
      </c>
      <c r="AY309" s="491" t="str">
        <f t="shared" si="66"/>
        <v>Wartość wkładu własnego spójna z SOWA EFS</v>
      </c>
      <c r="AZ309" s="493" t="str">
        <f t="shared" si="67"/>
        <v>Wartość ogółem spójna z SOWA EFS</v>
      </c>
      <c r="BA309" s="457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1404</v>
      </c>
      <c r="B310" s="438">
        <f>[1]Budżet!B302</f>
        <v>0</v>
      </c>
      <c r="C310" s="479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1"/>
      <c r="Q310" s="462">
        <v>0</v>
      </c>
      <c r="R310" s="463">
        <v>0</v>
      </c>
      <c r="S310" s="464">
        <f t="shared" si="59"/>
        <v>0</v>
      </c>
      <c r="T310" s="461"/>
      <c r="U310" s="462">
        <v>0</v>
      </c>
      <c r="V310" s="463">
        <v>0</v>
      </c>
      <c r="W310" s="464">
        <f t="shared" si="60"/>
        <v>0</v>
      </c>
      <c r="X310" s="461"/>
      <c r="Y310" s="462">
        <v>0</v>
      </c>
      <c r="Z310" s="463">
        <v>0</v>
      </c>
      <c r="AA310" s="464">
        <f t="shared" si="61"/>
        <v>0</v>
      </c>
      <c r="AB310" s="461"/>
      <c r="AC310" s="462">
        <v>0</v>
      </c>
      <c r="AD310" s="463">
        <v>0</v>
      </c>
      <c r="AE310" s="464">
        <f t="shared" si="62"/>
        <v>0</v>
      </c>
      <c r="AF310" s="461"/>
      <c r="AG310" s="462">
        <v>0</v>
      </c>
      <c r="AH310" s="463">
        <v>0</v>
      </c>
      <c r="AI310" s="464">
        <f t="shared" si="63"/>
        <v>0</v>
      </c>
      <c r="AJ310" s="461"/>
      <c r="AK310" s="462">
        <v>0</v>
      </c>
      <c r="AL310" s="463">
        <v>0</v>
      </c>
      <c r="AM310" s="464">
        <f t="shared" si="64"/>
        <v>0</v>
      </c>
      <c r="AN310" s="461"/>
      <c r="AO310" s="462">
        <v>0</v>
      </c>
      <c r="AP310" s="463">
        <v>0</v>
      </c>
      <c r="AQ310" s="464">
        <f t="shared" si="65"/>
        <v>0</v>
      </c>
      <c r="AR310" s="465">
        <f t="shared" si="68"/>
        <v>0</v>
      </c>
      <c r="AS310" s="464">
        <f t="shared" si="69"/>
        <v>0</v>
      </c>
      <c r="AT310" s="483">
        <v>0</v>
      </c>
      <c r="AU310" s="494">
        <f>[1]Budżet!K302</f>
        <v>0</v>
      </c>
      <c r="AV310" s="490">
        <f>[1]Budżet!K302-[1]Budżet!M302</f>
        <v>0</v>
      </c>
      <c r="AW310" s="490" t="str">
        <f t="shared" si="70"/>
        <v>OK</v>
      </c>
      <c r="AX310" s="491" t="str">
        <f t="shared" si="58"/>
        <v>OK</v>
      </c>
      <c r="AY310" s="491" t="str">
        <f t="shared" si="66"/>
        <v>Wartość wkładu własnego spójna z SOWA EFS</v>
      </c>
      <c r="AZ310" s="493" t="str">
        <f t="shared" si="67"/>
        <v>Wartość ogółem spójna z SOWA EFS</v>
      </c>
      <c r="BA310" s="457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1405</v>
      </c>
      <c r="B311" s="438">
        <f>[1]Budżet!B303</f>
        <v>0</v>
      </c>
      <c r="C311" s="479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1"/>
      <c r="Q311" s="462">
        <v>0</v>
      </c>
      <c r="R311" s="463">
        <v>0</v>
      </c>
      <c r="S311" s="464">
        <f t="shared" si="59"/>
        <v>0</v>
      </c>
      <c r="T311" s="461"/>
      <c r="U311" s="462">
        <v>0</v>
      </c>
      <c r="V311" s="463">
        <v>0</v>
      </c>
      <c r="W311" s="464">
        <f t="shared" si="60"/>
        <v>0</v>
      </c>
      <c r="X311" s="461"/>
      <c r="Y311" s="462">
        <v>0</v>
      </c>
      <c r="Z311" s="463">
        <v>0</v>
      </c>
      <c r="AA311" s="464">
        <f t="shared" si="61"/>
        <v>0</v>
      </c>
      <c r="AB311" s="461"/>
      <c r="AC311" s="462">
        <v>0</v>
      </c>
      <c r="AD311" s="463">
        <v>0</v>
      </c>
      <c r="AE311" s="464">
        <f t="shared" si="62"/>
        <v>0</v>
      </c>
      <c r="AF311" s="461"/>
      <c r="AG311" s="462">
        <v>0</v>
      </c>
      <c r="AH311" s="463">
        <v>0</v>
      </c>
      <c r="AI311" s="464">
        <f t="shared" si="63"/>
        <v>0</v>
      </c>
      <c r="AJ311" s="461"/>
      <c r="AK311" s="462">
        <v>0</v>
      </c>
      <c r="AL311" s="463">
        <v>0</v>
      </c>
      <c r="AM311" s="464">
        <f t="shared" si="64"/>
        <v>0</v>
      </c>
      <c r="AN311" s="461"/>
      <c r="AO311" s="462">
        <v>0</v>
      </c>
      <c r="AP311" s="463">
        <v>0</v>
      </c>
      <c r="AQ311" s="464">
        <f t="shared" si="65"/>
        <v>0</v>
      </c>
      <c r="AR311" s="465">
        <f t="shared" si="68"/>
        <v>0</v>
      </c>
      <c r="AS311" s="464">
        <f t="shared" si="69"/>
        <v>0</v>
      </c>
      <c r="AT311" s="483">
        <v>0</v>
      </c>
      <c r="AU311" s="494">
        <f>[1]Budżet!K303</f>
        <v>0</v>
      </c>
      <c r="AV311" s="490">
        <f>[1]Budżet!K303-[1]Budżet!M303</f>
        <v>0</v>
      </c>
      <c r="AW311" s="490" t="str">
        <f t="shared" si="70"/>
        <v>OK</v>
      </c>
      <c r="AX311" s="491" t="str">
        <f t="shared" si="58"/>
        <v>OK</v>
      </c>
      <c r="AY311" s="491" t="str">
        <f t="shared" si="66"/>
        <v>Wartość wkładu własnego spójna z SOWA EFS</v>
      </c>
      <c r="AZ311" s="493" t="str">
        <f t="shared" si="67"/>
        <v>Wartość ogółem spójna z SOWA EFS</v>
      </c>
      <c r="BA311" s="457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1406</v>
      </c>
      <c r="B312" s="438">
        <f>[1]Budżet!B304</f>
        <v>0</v>
      </c>
      <c r="C312" s="479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1"/>
      <c r="Q312" s="462">
        <v>0</v>
      </c>
      <c r="R312" s="463">
        <v>0</v>
      </c>
      <c r="S312" s="464">
        <f t="shared" si="59"/>
        <v>0</v>
      </c>
      <c r="T312" s="461"/>
      <c r="U312" s="462">
        <v>0</v>
      </c>
      <c r="V312" s="463">
        <v>0</v>
      </c>
      <c r="W312" s="464">
        <f t="shared" si="60"/>
        <v>0</v>
      </c>
      <c r="X312" s="461"/>
      <c r="Y312" s="462">
        <v>0</v>
      </c>
      <c r="Z312" s="463">
        <v>0</v>
      </c>
      <c r="AA312" s="464">
        <f t="shared" si="61"/>
        <v>0</v>
      </c>
      <c r="AB312" s="461"/>
      <c r="AC312" s="462">
        <v>0</v>
      </c>
      <c r="AD312" s="463">
        <v>0</v>
      </c>
      <c r="AE312" s="464">
        <f t="shared" si="62"/>
        <v>0</v>
      </c>
      <c r="AF312" s="461"/>
      <c r="AG312" s="462">
        <v>0</v>
      </c>
      <c r="AH312" s="463">
        <v>0</v>
      </c>
      <c r="AI312" s="464">
        <f t="shared" si="63"/>
        <v>0</v>
      </c>
      <c r="AJ312" s="461"/>
      <c r="AK312" s="462">
        <v>0</v>
      </c>
      <c r="AL312" s="463">
        <v>0</v>
      </c>
      <c r="AM312" s="464">
        <f t="shared" si="64"/>
        <v>0</v>
      </c>
      <c r="AN312" s="461"/>
      <c r="AO312" s="462">
        <v>0</v>
      </c>
      <c r="AP312" s="463">
        <v>0</v>
      </c>
      <c r="AQ312" s="464">
        <f t="shared" si="65"/>
        <v>0</v>
      </c>
      <c r="AR312" s="465">
        <f t="shared" si="68"/>
        <v>0</v>
      </c>
      <c r="AS312" s="464">
        <f t="shared" si="69"/>
        <v>0</v>
      </c>
      <c r="AT312" s="483">
        <v>0</v>
      </c>
      <c r="AU312" s="494">
        <f>[1]Budżet!K304</f>
        <v>0</v>
      </c>
      <c r="AV312" s="490">
        <f>[1]Budżet!K304-[1]Budżet!M304</f>
        <v>0</v>
      </c>
      <c r="AW312" s="490" t="str">
        <f t="shared" si="70"/>
        <v>OK</v>
      </c>
      <c r="AX312" s="491" t="str">
        <f t="shared" si="58"/>
        <v>OK</v>
      </c>
      <c r="AY312" s="491" t="str">
        <f t="shared" si="66"/>
        <v>Wartość wkładu własnego spójna z SOWA EFS</v>
      </c>
      <c r="AZ312" s="493" t="str">
        <f t="shared" si="67"/>
        <v>Wartość ogółem spójna z SOWA EFS</v>
      </c>
      <c r="BA312" s="457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1407</v>
      </c>
      <c r="B313" s="438">
        <f>[1]Budżet!B305</f>
        <v>0</v>
      </c>
      <c r="C313" s="479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1"/>
      <c r="Q313" s="462">
        <v>0</v>
      </c>
      <c r="R313" s="463">
        <v>0</v>
      </c>
      <c r="S313" s="464">
        <f t="shared" si="59"/>
        <v>0</v>
      </c>
      <c r="T313" s="461"/>
      <c r="U313" s="462">
        <v>0</v>
      </c>
      <c r="V313" s="463">
        <v>0</v>
      </c>
      <c r="W313" s="464">
        <f t="shared" si="60"/>
        <v>0</v>
      </c>
      <c r="X313" s="461"/>
      <c r="Y313" s="462">
        <v>0</v>
      </c>
      <c r="Z313" s="463">
        <v>0</v>
      </c>
      <c r="AA313" s="464">
        <f t="shared" si="61"/>
        <v>0</v>
      </c>
      <c r="AB313" s="461"/>
      <c r="AC313" s="462">
        <v>0</v>
      </c>
      <c r="AD313" s="463">
        <v>0</v>
      </c>
      <c r="AE313" s="464">
        <f t="shared" si="62"/>
        <v>0</v>
      </c>
      <c r="AF313" s="461"/>
      <c r="AG313" s="462">
        <v>0</v>
      </c>
      <c r="AH313" s="463">
        <v>0</v>
      </c>
      <c r="AI313" s="464">
        <f t="shared" si="63"/>
        <v>0</v>
      </c>
      <c r="AJ313" s="461"/>
      <c r="AK313" s="462">
        <v>0</v>
      </c>
      <c r="AL313" s="463">
        <v>0</v>
      </c>
      <c r="AM313" s="464">
        <f t="shared" si="64"/>
        <v>0</v>
      </c>
      <c r="AN313" s="461"/>
      <c r="AO313" s="462">
        <v>0</v>
      </c>
      <c r="AP313" s="463">
        <v>0</v>
      </c>
      <c r="AQ313" s="464">
        <f t="shared" si="65"/>
        <v>0</v>
      </c>
      <c r="AR313" s="465">
        <f t="shared" si="68"/>
        <v>0</v>
      </c>
      <c r="AS313" s="464">
        <f t="shared" si="69"/>
        <v>0</v>
      </c>
      <c r="AT313" s="483">
        <v>0</v>
      </c>
      <c r="AU313" s="494">
        <f>[1]Budżet!K305</f>
        <v>0</v>
      </c>
      <c r="AV313" s="490">
        <f>[1]Budżet!K305-[1]Budżet!M305</f>
        <v>0</v>
      </c>
      <c r="AW313" s="490" t="str">
        <f t="shared" si="70"/>
        <v>OK</v>
      </c>
      <c r="AX313" s="491" t="str">
        <f t="shared" si="58"/>
        <v>OK</v>
      </c>
      <c r="AY313" s="491" t="str">
        <f t="shared" si="66"/>
        <v>Wartość wkładu własnego spójna z SOWA EFS</v>
      </c>
      <c r="AZ313" s="493" t="str">
        <f t="shared" si="67"/>
        <v>Wartość ogółem spójna z SOWA EFS</v>
      </c>
      <c r="BA313" s="457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1408</v>
      </c>
      <c r="B314" s="438">
        <f>[1]Budżet!B306</f>
        <v>0</v>
      </c>
      <c r="C314" s="479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1"/>
      <c r="Q314" s="462">
        <v>0</v>
      </c>
      <c r="R314" s="463">
        <v>0</v>
      </c>
      <c r="S314" s="464">
        <f t="shared" si="59"/>
        <v>0</v>
      </c>
      <c r="T314" s="461"/>
      <c r="U314" s="462">
        <v>0</v>
      </c>
      <c r="V314" s="463">
        <v>0</v>
      </c>
      <c r="W314" s="464">
        <f t="shared" si="60"/>
        <v>0</v>
      </c>
      <c r="X314" s="461"/>
      <c r="Y314" s="462">
        <v>0</v>
      </c>
      <c r="Z314" s="463">
        <v>0</v>
      </c>
      <c r="AA314" s="464">
        <f t="shared" si="61"/>
        <v>0</v>
      </c>
      <c r="AB314" s="461"/>
      <c r="AC314" s="462">
        <v>0</v>
      </c>
      <c r="AD314" s="463">
        <v>0</v>
      </c>
      <c r="AE314" s="464">
        <f t="shared" si="62"/>
        <v>0</v>
      </c>
      <c r="AF314" s="461"/>
      <c r="AG314" s="462">
        <v>0</v>
      </c>
      <c r="AH314" s="463">
        <v>0</v>
      </c>
      <c r="AI314" s="464">
        <f t="shared" si="63"/>
        <v>0</v>
      </c>
      <c r="AJ314" s="461"/>
      <c r="AK314" s="462">
        <v>0</v>
      </c>
      <c r="AL314" s="463">
        <v>0</v>
      </c>
      <c r="AM314" s="464">
        <f t="shared" si="64"/>
        <v>0</v>
      </c>
      <c r="AN314" s="461"/>
      <c r="AO314" s="462">
        <v>0</v>
      </c>
      <c r="AP314" s="463">
        <v>0</v>
      </c>
      <c r="AQ314" s="464">
        <f t="shared" si="65"/>
        <v>0</v>
      </c>
      <c r="AR314" s="465">
        <f t="shared" si="68"/>
        <v>0</v>
      </c>
      <c r="AS314" s="464">
        <f t="shared" si="69"/>
        <v>0</v>
      </c>
      <c r="AT314" s="483">
        <v>0</v>
      </c>
      <c r="AU314" s="494">
        <f>[1]Budżet!K306</f>
        <v>0</v>
      </c>
      <c r="AV314" s="490">
        <f>[1]Budżet!K306-[1]Budżet!M306</f>
        <v>0</v>
      </c>
      <c r="AW314" s="490" t="str">
        <f t="shared" si="70"/>
        <v>OK</v>
      </c>
      <c r="AX314" s="491" t="str">
        <f t="shared" si="58"/>
        <v>OK</v>
      </c>
      <c r="AY314" s="491" t="str">
        <f t="shared" si="66"/>
        <v>Wartość wkładu własnego spójna z SOWA EFS</v>
      </c>
      <c r="AZ314" s="493" t="str">
        <f t="shared" si="67"/>
        <v>Wartość ogółem spójna z SOWA EFS</v>
      </c>
      <c r="BA314" s="457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1409</v>
      </c>
      <c r="B315" s="438">
        <f>[1]Budżet!B307</f>
        <v>0</v>
      </c>
      <c r="C315" s="479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1"/>
      <c r="Q315" s="462">
        <v>0</v>
      </c>
      <c r="R315" s="463">
        <v>0</v>
      </c>
      <c r="S315" s="464">
        <f t="shared" si="59"/>
        <v>0</v>
      </c>
      <c r="T315" s="461"/>
      <c r="U315" s="462">
        <v>0</v>
      </c>
      <c r="V315" s="463">
        <v>0</v>
      </c>
      <c r="W315" s="464">
        <f t="shared" si="60"/>
        <v>0</v>
      </c>
      <c r="X315" s="461"/>
      <c r="Y315" s="462">
        <v>0</v>
      </c>
      <c r="Z315" s="463">
        <v>0</v>
      </c>
      <c r="AA315" s="464">
        <f t="shared" si="61"/>
        <v>0</v>
      </c>
      <c r="AB315" s="461"/>
      <c r="AC315" s="462">
        <v>0</v>
      </c>
      <c r="AD315" s="463">
        <v>0</v>
      </c>
      <c r="AE315" s="464">
        <f t="shared" si="62"/>
        <v>0</v>
      </c>
      <c r="AF315" s="461"/>
      <c r="AG315" s="462">
        <v>0</v>
      </c>
      <c r="AH315" s="463">
        <v>0</v>
      </c>
      <c r="AI315" s="464">
        <f t="shared" si="63"/>
        <v>0</v>
      </c>
      <c r="AJ315" s="461"/>
      <c r="AK315" s="462">
        <v>0</v>
      </c>
      <c r="AL315" s="463">
        <v>0</v>
      </c>
      <c r="AM315" s="464">
        <f t="shared" si="64"/>
        <v>0</v>
      </c>
      <c r="AN315" s="461"/>
      <c r="AO315" s="462">
        <v>0</v>
      </c>
      <c r="AP315" s="463">
        <v>0</v>
      </c>
      <c r="AQ315" s="464">
        <f t="shared" si="65"/>
        <v>0</v>
      </c>
      <c r="AR315" s="465">
        <f t="shared" si="68"/>
        <v>0</v>
      </c>
      <c r="AS315" s="464">
        <f t="shared" si="69"/>
        <v>0</v>
      </c>
      <c r="AT315" s="483">
        <v>0</v>
      </c>
      <c r="AU315" s="494">
        <f>[1]Budżet!K307</f>
        <v>0</v>
      </c>
      <c r="AV315" s="490">
        <f>[1]Budżet!K307-[1]Budżet!M307</f>
        <v>0</v>
      </c>
      <c r="AW315" s="490" t="str">
        <f t="shared" si="70"/>
        <v>OK</v>
      </c>
      <c r="AX315" s="491" t="str">
        <f t="shared" si="58"/>
        <v>OK</v>
      </c>
      <c r="AY315" s="491" t="str">
        <f t="shared" si="66"/>
        <v>Wartość wkładu własnego spójna z SOWA EFS</v>
      </c>
      <c r="AZ315" s="493" t="str">
        <f t="shared" si="67"/>
        <v>Wartość ogółem spójna z SOWA EFS</v>
      </c>
      <c r="BA315" s="457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1410</v>
      </c>
      <c r="B316" s="438">
        <f>[1]Budżet!B308</f>
        <v>0</v>
      </c>
      <c r="C316" s="479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1"/>
      <c r="Q316" s="462">
        <v>0</v>
      </c>
      <c r="R316" s="463">
        <v>0</v>
      </c>
      <c r="S316" s="464">
        <f t="shared" si="59"/>
        <v>0</v>
      </c>
      <c r="T316" s="461"/>
      <c r="U316" s="462">
        <v>0</v>
      </c>
      <c r="V316" s="463">
        <v>0</v>
      </c>
      <c r="W316" s="464">
        <f t="shared" si="60"/>
        <v>0</v>
      </c>
      <c r="X316" s="461"/>
      <c r="Y316" s="462">
        <v>0</v>
      </c>
      <c r="Z316" s="463">
        <v>0</v>
      </c>
      <c r="AA316" s="464">
        <f t="shared" si="61"/>
        <v>0</v>
      </c>
      <c r="AB316" s="461"/>
      <c r="AC316" s="462">
        <v>0</v>
      </c>
      <c r="AD316" s="463">
        <v>0</v>
      </c>
      <c r="AE316" s="464">
        <f t="shared" si="62"/>
        <v>0</v>
      </c>
      <c r="AF316" s="461"/>
      <c r="AG316" s="462">
        <v>0</v>
      </c>
      <c r="AH316" s="463">
        <v>0</v>
      </c>
      <c r="AI316" s="464">
        <f t="shared" si="63"/>
        <v>0</v>
      </c>
      <c r="AJ316" s="461"/>
      <c r="AK316" s="462">
        <v>0</v>
      </c>
      <c r="AL316" s="463">
        <v>0</v>
      </c>
      <c r="AM316" s="464">
        <f t="shared" si="64"/>
        <v>0</v>
      </c>
      <c r="AN316" s="461"/>
      <c r="AO316" s="462">
        <v>0</v>
      </c>
      <c r="AP316" s="463">
        <v>0</v>
      </c>
      <c r="AQ316" s="464">
        <f t="shared" si="65"/>
        <v>0</v>
      </c>
      <c r="AR316" s="465">
        <f t="shared" si="68"/>
        <v>0</v>
      </c>
      <c r="AS316" s="464">
        <f t="shared" si="69"/>
        <v>0</v>
      </c>
      <c r="AT316" s="483">
        <v>0</v>
      </c>
      <c r="AU316" s="494">
        <f>[1]Budżet!K308</f>
        <v>0</v>
      </c>
      <c r="AV316" s="490">
        <f>[1]Budżet!K308-[1]Budżet!M308</f>
        <v>0</v>
      </c>
      <c r="AW316" s="490" t="str">
        <f t="shared" si="70"/>
        <v>OK</v>
      </c>
      <c r="AX316" s="491" t="str">
        <f t="shared" si="58"/>
        <v>OK</v>
      </c>
      <c r="AY316" s="491" t="str">
        <f t="shared" si="66"/>
        <v>Wartość wkładu własnego spójna z SOWA EFS</v>
      </c>
      <c r="AZ316" s="493" t="str">
        <f t="shared" si="67"/>
        <v>Wartość ogółem spójna z SOWA EFS</v>
      </c>
      <c r="BA316" s="457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1411</v>
      </c>
      <c r="B317" s="438">
        <f>[1]Budżet!B309</f>
        <v>0</v>
      </c>
      <c r="C317" s="479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1"/>
      <c r="Q317" s="462">
        <v>0</v>
      </c>
      <c r="R317" s="463">
        <v>0</v>
      </c>
      <c r="S317" s="464">
        <f t="shared" si="59"/>
        <v>0</v>
      </c>
      <c r="T317" s="461"/>
      <c r="U317" s="462">
        <v>0</v>
      </c>
      <c r="V317" s="463">
        <v>0</v>
      </c>
      <c r="W317" s="464">
        <f t="shared" si="60"/>
        <v>0</v>
      </c>
      <c r="X317" s="461"/>
      <c r="Y317" s="462">
        <v>0</v>
      </c>
      <c r="Z317" s="463">
        <v>0</v>
      </c>
      <c r="AA317" s="464">
        <f t="shared" si="61"/>
        <v>0</v>
      </c>
      <c r="AB317" s="461"/>
      <c r="AC317" s="462">
        <v>0</v>
      </c>
      <c r="AD317" s="463">
        <v>0</v>
      </c>
      <c r="AE317" s="464">
        <f t="shared" si="62"/>
        <v>0</v>
      </c>
      <c r="AF317" s="461"/>
      <c r="AG317" s="462">
        <v>0</v>
      </c>
      <c r="AH317" s="463">
        <v>0</v>
      </c>
      <c r="AI317" s="464">
        <f t="shared" si="63"/>
        <v>0</v>
      </c>
      <c r="AJ317" s="461"/>
      <c r="AK317" s="462">
        <v>0</v>
      </c>
      <c r="AL317" s="463">
        <v>0</v>
      </c>
      <c r="AM317" s="464">
        <f t="shared" si="64"/>
        <v>0</v>
      </c>
      <c r="AN317" s="461"/>
      <c r="AO317" s="462">
        <v>0</v>
      </c>
      <c r="AP317" s="463">
        <v>0</v>
      </c>
      <c r="AQ317" s="464">
        <f t="shared" si="65"/>
        <v>0</v>
      </c>
      <c r="AR317" s="465">
        <f t="shared" si="68"/>
        <v>0</v>
      </c>
      <c r="AS317" s="464">
        <f t="shared" si="69"/>
        <v>0</v>
      </c>
      <c r="AT317" s="483">
        <v>0</v>
      </c>
      <c r="AU317" s="494">
        <f>[1]Budżet!K309</f>
        <v>0</v>
      </c>
      <c r="AV317" s="490">
        <f>[1]Budżet!K309-[1]Budżet!M309</f>
        <v>0</v>
      </c>
      <c r="AW317" s="490" t="str">
        <f t="shared" si="70"/>
        <v>OK</v>
      </c>
      <c r="AX317" s="491" t="str">
        <f t="shared" si="58"/>
        <v>OK</v>
      </c>
      <c r="AY317" s="491" t="str">
        <f t="shared" si="66"/>
        <v>Wartość wkładu własnego spójna z SOWA EFS</v>
      </c>
      <c r="AZ317" s="493" t="str">
        <f t="shared" si="67"/>
        <v>Wartość ogółem spójna z SOWA EFS</v>
      </c>
      <c r="BA317" s="457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1412</v>
      </c>
      <c r="B318" s="438">
        <f>[1]Budżet!B310</f>
        <v>0</v>
      </c>
      <c r="C318" s="479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1"/>
      <c r="Q318" s="462">
        <v>0</v>
      </c>
      <c r="R318" s="463">
        <v>0</v>
      </c>
      <c r="S318" s="464">
        <f t="shared" si="59"/>
        <v>0</v>
      </c>
      <c r="T318" s="461"/>
      <c r="U318" s="462">
        <v>0</v>
      </c>
      <c r="V318" s="463">
        <v>0</v>
      </c>
      <c r="W318" s="464">
        <f t="shared" si="60"/>
        <v>0</v>
      </c>
      <c r="X318" s="461"/>
      <c r="Y318" s="462">
        <v>0</v>
      </c>
      <c r="Z318" s="463">
        <v>0</v>
      </c>
      <c r="AA318" s="464">
        <f t="shared" si="61"/>
        <v>0</v>
      </c>
      <c r="AB318" s="461"/>
      <c r="AC318" s="462">
        <v>0</v>
      </c>
      <c r="AD318" s="463">
        <v>0</v>
      </c>
      <c r="AE318" s="464">
        <f t="shared" si="62"/>
        <v>0</v>
      </c>
      <c r="AF318" s="461"/>
      <c r="AG318" s="462">
        <v>0</v>
      </c>
      <c r="AH318" s="463">
        <v>0</v>
      </c>
      <c r="AI318" s="464">
        <f t="shared" si="63"/>
        <v>0</v>
      </c>
      <c r="AJ318" s="461"/>
      <c r="AK318" s="462">
        <v>0</v>
      </c>
      <c r="AL318" s="463">
        <v>0</v>
      </c>
      <c r="AM318" s="464">
        <f t="shared" si="64"/>
        <v>0</v>
      </c>
      <c r="AN318" s="461"/>
      <c r="AO318" s="462">
        <v>0</v>
      </c>
      <c r="AP318" s="463">
        <v>0</v>
      </c>
      <c r="AQ318" s="464">
        <f t="shared" si="65"/>
        <v>0</v>
      </c>
      <c r="AR318" s="465">
        <f t="shared" si="68"/>
        <v>0</v>
      </c>
      <c r="AS318" s="464">
        <f t="shared" si="69"/>
        <v>0</v>
      </c>
      <c r="AT318" s="483">
        <v>0</v>
      </c>
      <c r="AU318" s="494">
        <f>[1]Budżet!K310</f>
        <v>0</v>
      </c>
      <c r="AV318" s="490">
        <f>[1]Budżet!K310-[1]Budżet!M310</f>
        <v>0</v>
      </c>
      <c r="AW318" s="490" t="str">
        <f t="shared" si="70"/>
        <v>OK</v>
      </c>
      <c r="AX318" s="491" t="str">
        <f t="shared" si="58"/>
        <v>OK</v>
      </c>
      <c r="AY318" s="491" t="str">
        <f t="shared" si="66"/>
        <v>Wartość wkładu własnego spójna z SOWA EFS</v>
      </c>
      <c r="AZ318" s="493" t="str">
        <f t="shared" si="67"/>
        <v>Wartość ogółem spójna z SOWA EFS</v>
      </c>
      <c r="BA318" s="457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1413</v>
      </c>
      <c r="B319" s="438">
        <f>[1]Budżet!B311</f>
        <v>0</v>
      </c>
      <c r="C319" s="479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1"/>
      <c r="Q319" s="462">
        <v>0</v>
      </c>
      <c r="R319" s="463">
        <v>0</v>
      </c>
      <c r="S319" s="464">
        <f t="shared" si="59"/>
        <v>0</v>
      </c>
      <c r="T319" s="461"/>
      <c r="U319" s="462">
        <v>0</v>
      </c>
      <c r="V319" s="463">
        <v>0</v>
      </c>
      <c r="W319" s="464">
        <f t="shared" si="60"/>
        <v>0</v>
      </c>
      <c r="X319" s="461"/>
      <c r="Y319" s="462">
        <v>0</v>
      </c>
      <c r="Z319" s="463">
        <v>0</v>
      </c>
      <c r="AA319" s="464">
        <f t="shared" si="61"/>
        <v>0</v>
      </c>
      <c r="AB319" s="461"/>
      <c r="AC319" s="462">
        <v>0</v>
      </c>
      <c r="AD319" s="463">
        <v>0</v>
      </c>
      <c r="AE319" s="464">
        <f t="shared" si="62"/>
        <v>0</v>
      </c>
      <c r="AF319" s="461"/>
      <c r="AG319" s="462">
        <v>0</v>
      </c>
      <c r="AH319" s="463">
        <v>0</v>
      </c>
      <c r="AI319" s="464">
        <f t="shared" si="63"/>
        <v>0</v>
      </c>
      <c r="AJ319" s="461"/>
      <c r="AK319" s="462">
        <v>0</v>
      </c>
      <c r="AL319" s="463">
        <v>0</v>
      </c>
      <c r="AM319" s="464">
        <f t="shared" si="64"/>
        <v>0</v>
      </c>
      <c r="AN319" s="461"/>
      <c r="AO319" s="462">
        <v>0</v>
      </c>
      <c r="AP319" s="463">
        <v>0</v>
      </c>
      <c r="AQ319" s="464">
        <f t="shared" si="65"/>
        <v>0</v>
      </c>
      <c r="AR319" s="465">
        <f t="shared" si="68"/>
        <v>0</v>
      </c>
      <c r="AS319" s="464">
        <f t="shared" si="69"/>
        <v>0</v>
      </c>
      <c r="AT319" s="483">
        <v>0</v>
      </c>
      <c r="AU319" s="494">
        <f>[1]Budżet!K311</f>
        <v>0</v>
      </c>
      <c r="AV319" s="490">
        <f>[1]Budżet!K311-[1]Budżet!M311</f>
        <v>0</v>
      </c>
      <c r="AW319" s="490" t="str">
        <f t="shared" si="70"/>
        <v>OK</v>
      </c>
      <c r="AX319" s="491" t="str">
        <f t="shared" si="58"/>
        <v>OK</v>
      </c>
      <c r="AY319" s="491" t="str">
        <f t="shared" si="66"/>
        <v>Wartość wkładu własnego spójna z SOWA EFS</v>
      </c>
      <c r="AZ319" s="493" t="str">
        <f t="shared" si="67"/>
        <v>Wartość ogółem spójna z SOWA EFS</v>
      </c>
      <c r="BA319" s="457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1414</v>
      </c>
      <c r="B320" s="438">
        <f>[1]Budżet!B312</f>
        <v>0</v>
      </c>
      <c r="C320" s="479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1"/>
      <c r="Q320" s="462">
        <v>0</v>
      </c>
      <c r="R320" s="463">
        <v>0</v>
      </c>
      <c r="S320" s="464">
        <f t="shared" si="59"/>
        <v>0</v>
      </c>
      <c r="T320" s="461"/>
      <c r="U320" s="462">
        <v>0</v>
      </c>
      <c r="V320" s="463">
        <v>0</v>
      </c>
      <c r="W320" s="464">
        <f t="shared" si="60"/>
        <v>0</v>
      </c>
      <c r="X320" s="461"/>
      <c r="Y320" s="462">
        <v>0</v>
      </c>
      <c r="Z320" s="463">
        <v>0</v>
      </c>
      <c r="AA320" s="464">
        <f t="shared" si="61"/>
        <v>0</v>
      </c>
      <c r="AB320" s="461"/>
      <c r="AC320" s="462">
        <v>0</v>
      </c>
      <c r="AD320" s="463">
        <v>0</v>
      </c>
      <c r="AE320" s="464">
        <f t="shared" si="62"/>
        <v>0</v>
      </c>
      <c r="AF320" s="461"/>
      <c r="AG320" s="462">
        <v>0</v>
      </c>
      <c r="AH320" s="463">
        <v>0</v>
      </c>
      <c r="AI320" s="464">
        <f t="shared" si="63"/>
        <v>0</v>
      </c>
      <c r="AJ320" s="461"/>
      <c r="AK320" s="462">
        <v>0</v>
      </c>
      <c r="AL320" s="463">
        <v>0</v>
      </c>
      <c r="AM320" s="464">
        <f t="shared" si="64"/>
        <v>0</v>
      </c>
      <c r="AN320" s="461"/>
      <c r="AO320" s="462">
        <v>0</v>
      </c>
      <c r="AP320" s="463">
        <v>0</v>
      </c>
      <c r="AQ320" s="464">
        <f t="shared" si="65"/>
        <v>0</v>
      </c>
      <c r="AR320" s="465">
        <f t="shared" si="68"/>
        <v>0</v>
      </c>
      <c r="AS320" s="464">
        <f t="shared" si="69"/>
        <v>0</v>
      </c>
      <c r="AT320" s="483">
        <v>0</v>
      </c>
      <c r="AU320" s="494">
        <f>[1]Budżet!K312</f>
        <v>0</v>
      </c>
      <c r="AV320" s="490">
        <f>[1]Budżet!K312-[1]Budżet!M312</f>
        <v>0</v>
      </c>
      <c r="AW320" s="490" t="str">
        <f t="shared" si="70"/>
        <v>OK</v>
      </c>
      <c r="AX320" s="491" t="str">
        <f t="shared" si="58"/>
        <v>OK</v>
      </c>
      <c r="AY320" s="491" t="str">
        <f t="shared" si="66"/>
        <v>Wartość wkładu własnego spójna z SOWA EFS</v>
      </c>
      <c r="AZ320" s="493" t="str">
        <f t="shared" si="67"/>
        <v>Wartość ogółem spójna z SOWA EFS</v>
      </c>
      <c r="BA320" s="457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1415</v>
      </c>
      <c r="B321" s="438">
        <f>[1]Budżet!B313</f>
        <v>0</v>
      </c>
      <c r="C321" s="479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1"/>
      <c r="Q321" s="462">
        <v>0</v>
      </c>
      <c r="R321" s="463">
        <v>0</v>
      </c>
      <c r="S321" s="464">
        <f t="shared" si="59"/>
        <v>0</v>
      </c>
      <c r="T321" s="461"/>
      <c r="U321" s="462">
        <v>0</v>
      </c>
      <c r="V321" s="463">
        <v>0</v>
      </c>
      <c r="W321" s="464">
        <f t="shared" si="60"/>
        <v>0</v>
      </c>
      <c r="X321" s="461"/>
      <c r="Y321" s="462">
        <v>0</v>
      </c>
      <c r="Z321" s="463">
        <v>0</v>
      </c>
      <c r="AA321" s="464">
        <f t="shared" si="61"/>
        <v>0</v>
      </c>
      <c r="AB321" s="461"/>
      <c r="AC321" s="462">
        <v>0</v>
      </c>
      <c r="AD321" s="463">
        <v>0</v>
      </c>
      <c r="AE321" s="464">
        <f t="shared" si="62"/>
        <v>0</v>
      </c>
      <c r="AF321" s="461"/>
      <c r="AG321" s="462">
        <v>0</v>
      </c>
      <c r="AH321" s="463">
        <v>0</v>
      </c>
      <c r="AI321" s="464">
        <f t="shared" si="63"/>
        <v>0</v>
      </c>
      <c r="AJ321" s="461"/>
      <c r="AK321" s="462">
        <v>0</v>
      </c>
      <c r="AL321" s="463">
        <v>0</v>
      </c>
      <c r="AM321" s="464">
        <f t="shared" si="64"/>
        <v>0</v>
      </c>
      <c r="AN321" s="461"/>
      <c r="AO321" s="462">
        <v>0</v>
      </c>
      <c r="AP321" s="463">
        <v>0</v>
      </c>
      <c r="AQ321" s="464">
        <f t="shared" si="65"/>
        <v>0</v>
      </c>
      <c r="AR321" s="465">
        <f t="shared" si="68"/>
        <v>0</v>
      </c>
      <c r="AS321" s="464">
        <f t="shared" si="69"/>
        <v>0</v>
      </c>
      <c r="AT321" s="483">
        <v>0</v>
      </c>
      <c r="AU321" s="494">
        <f>[1]Budżet!K313</f>
        <v>0</v>
      </c>
      <c r="AV321" s="490">
        <f>[1]Budżet!K313-[1]Budżet!M313</f>
        <v>0</v>
      </c>
      <c r="AW321" s="490" t="str">
        <f t="shared" si="70"/>
        <v>OK</v>
      </c>
      <c r="AX321" s="491" t="str">
        <f t="shared" si="58"/>
        <v>OK</v>
      </c>
      <c r="AY321" s="491" t="str">
        <f t="shared" si="66"/>
        <v>Wartość wkładu własnego spójna z SOWA EFS</v>
      </c>
      <c r="AZ321" s="493" t="str">
        <f t="shared" si="67"/>
        <v>Wartość ogółem spójna z SOWA EFS</v>
      </c>
      <c r="BA321" s="457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1416</v>
      </c>
      <c r="B322" s="438">
        <f>[1]Budżet!B314</f>
        <v>0</v>
      </c>
      <c r="C322" s="479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1"/>
      <c r="Q322" s="462">
        <v>0</v>
      </c>
      <c r="R322" s="463">
        <v>0</v>
      </c>
      <c r="S322" s="464">
        <f t="shared" si="59"/>
        <v>0</v>
      </c>
      <c r="T322" s="461"/>
      <c r="U322" s="462">
        <v>0</v>
      </c>
      <c r="V322" s="463">
        <v>0</v>
      </c>
      <c r="W322" s="464">
        <f t="shared" si="60"/>
        <v>0</v>
      </c>
      <c r="X322" s="461"/>
      <c r="Y322" s="462">
        <v>0</v>
      </c>
      <c r="Z322" s="463">
        <v>0</v>
      </c>
      <c r="AA322" s="464">
        <f t="shared" si="61"/>
        <v>0</v>
      </c>
      <c r="AB322" s="461"/>
      <c r="AC322" s="462">
        <v>0</v>
      </c>
      <c r="AD322" s="463">
        <v>0</v>
      </c>
      <c r="AE322" s="464">
        <f t="shared" si="62"/>
        <v>0</v>
      </c>
      <c r="AF322" s="461"/>
      <c r="AG322" s="462">
        <v>0</v>
      </c>
      <c r="AH322" s="463">
        <v>0</v>
      </c>
      <c r="AI322" s="464">
        <f t="shared" si="63"/>
        <v>0</v>
      </c>
      <c r="AJ322" s="461"/>
      <c r="AK322" s="462">
        <v>0</v>
      </c>
      <c r="AL322" s="463">
        <v>0</v>
      </c>
      <c r="AM322" s="464">
        <f t="shared" si="64"/>
        <v>0</v>
      </c>
      <c r="AN322" s="461"/>
      <c r="AO322" s="462">
        <v>0</v>
      </c>
      <c r="AP322" s="463">
        <v>0</v>
      </c>
      <c r="AQ322" s="464">
        <f t="shared" si="65"/>
        <v>0</v>
      </c>
      <c r="AR322" s="465">
        <f t="shared" si="68"/>
        <v>0</v>
      </c>
      <c r="AS322" s="464">
        <f t="shared" si="69"/>
        <v>0</v>
      </c>
      <c r="AT322" s="483">
        <v>0</v>
      </c>
      <c r="AU322" s="494">
        <f>[1]Budżet!K314</f>
        <v>0</v>
      </c>
      <c r="AV322" s="490">
        <f>[1]Budżet!K314-[1]Budżet!M314</f>
        <v>0</v>
      </c>
      <c r="AW322" s="490" t="str">
        <f t="shared" si="70"/>
        <v>OK</v>
      </c>
      <c r="AX322" s="491" t="str">
        <f t="shared" si="58"/>
        <v>OK</v>
      </c>
      <c r="AY322" s="491" t="str">
        <f t="shared" si="66"/>
        <v>Wartość wkładu własnego spójna z SOWA EFS</v>
      </c>
      <c r="AZ322" s="493" t="str">
        <f t="shared" si="67"/>
        <v>Wartość ogółem spójna z SOWA EFS</v>
      </c>
      <c r="BA322" s="457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1417</v>
      </c>
      <c r="B323" s="438">
        <f>[1]Budżet!B315</f>
        <v>0</v>
      </c>
      <c r="C323" s="479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1"/>
      <c r="Q323" s="462">
        <v>0</v>
      </c>
      <c r="R323" s="463">
        <v>0</v>
      </c>
      <c r="S323" s="464">
        <f t="shared" si="59"/>
        <v>0</v>
      </c>
      <c r="T323" s="461"/>
      <c r="U323" s="462">
        <v>0</v>
      </c>
      <c r="V323" s="463">
        <v>0</v>
      </c>
      <c r="W323" s="464">
        <f t="shared" si="60"/>
        <v>0</v>
      </c>
      <c r="X323" s="461"/>
      <c r="Y323" s="462">
        <v>0</v>
      </c>
      <c r="Z323" s="463">
        <v>0</v>
      </c>
      <c r="AA323" s="464">
        <f t="shared" si="61"/>
        <v>0</v>
      </c>
      <c r="AB323" s="461"/>
      <c r="AC323" s="462">
        <v>0</v>
      </c>
      <c r="AD323" s="463">
        <v>0</v>
      </c>
      <c r="AE323" s="464">
        <f t="shared" si="62"/>
        <v>0</v>
      </c>
      <c r="AF323" s="461"/>
      <c r="AG323" s="462">
        <v>0</v>
      </c>
      <c r="AH323" s="463">
        <v>0</v>
      </c>
      <c r="AI323" s="464">
        <f t="shared" si="63"/>
        <v>0</v>
      </c>
      <c r="AJ323" s="461"/>
      <c r="AK323" s="462">
        <v>0</v>
      </c>
      <c r="AL323" s="463">
        <v>0</v>
      </c>
      <c r="AM323" s="464">
        <f t="shared" si="64"/>
        <v>0</v>
      </c>
      <c r="AN323" s="461"/>
      <c r="AO323" s="462">
        <v>0</v>
      </c>
      <c r="AP323" s="463">
        <v>0</v>
      </c>
      <c r="AQ323" s="464">
        <f t="shared" si="65"/>
        <v>0</v>
      </c>
      <c r="AR323" s="465">
        <f t="shared" si="68"/>
        <v>0</v>
      </c>
      <c r="AS323" s="464">
        <f t="shared" si="69"/>
        <v>0</v>
      </c>
      <c r="AT323" s="483">
        <v>0</v>
      </c>
      <c r="AU323" s="494">
        <f>[1]Budżet!K315</f>
        <v>0</v>
      </c>
      <c r="AV323" s="490">
        <f>[1]Budżet!K315-[1]Budżet!M315</f>
        <v>0</v>
      </c>
      <c r="AW323" s="490" t="str">
        <f t="shared" si="70"/>
        <v>OK</v>
      </c>
      <c r="AX323" s="491" t="str">
        <f t="shared" si="58"/>
        <v>OK</v>
      </c>
      <c r="AY323" s="491" t="str">
        <f t="shared" si="66"/>
        <v>Wartość wkładu własnego spójna z SOWA EFS</v>
      </c>
      <c r="AZ323" s="493" t="str">
        <f t="shared" si="67"/>
        <v>Wartość ogółem spójna z SOWA EFS</v>
      </c>
      <c r="BA323" s="457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1418</v>
      </c>
      <c r="B324" s="438">
        <f>[1]Budżet!B316</f>
        <v>0</v>
      </c>
      <c r="C324" s="479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1"/>
      <c r="Q324" s="462">
        <v>0</v>
      </c>
      <c r="R324" s="463">
        <v>0</v>
      </c>
      <c r="S324" s="464">
        <f t="shared" si="59"/>
        <v>0</v>
      </c>
      <c r="T324" s="461"/>
      <c r="U324" s="462">
        <v>0</v>
      </c>
      <c r="V324" s="463">
        <v>0</v>
      </c>
      <c r="W324" s="464">
        <f t="shared" si="60"/>
        <v>0</v>
      </c>
      <c r="X324" s="461"/>
      <c r="Y324" s="462">
        <v>0</v>
      </c>
      <c r="Z324" s="463">
        <v>0</v>
      </c>
      <c r="AA324" s="464">
        <f t="shared" si="61"/>
        <v>0</v>
      </c>
      <c r="AB324" s="461"/>
      <c r="AC324" s="462">
        <v>0</v>
      </c>
      <c r="AD324" s="463">
        <v>0</v>
      </c>
      <c r="AE324" s="464">
        <f t="shared" si="62"/>
        <v>0</v>
      </c>
      <c r="AF324" s="461"/>
      <c r="AG324" s="462">
        <v>0</v>
      </c>
      <c r="AH324" s="463">
        <v>0</v>
      </c>
      <c r="AI324" s="464">
        <f t="shared" si="63"/>
        <v>0</v>
      </c>
      <c r="AJ324" s="461"/>
      <c r="AK324" s="462">
        <v>0</v>
      </c>
      <c r="AL324" s="463">
        <v>0</v>
      </c>
      <c r="AM324" s="464">
        <f t="shared" si="64"/>
        <v>0</v>
      </c>
      <c r="AN324" s="461"/>
      <c r="AO324" s="462">
        <v>0</v>
      </c>
      <c r="AP324" s="463">
        <v>0</v>
      </c>
      <c r="AQ324" s="464">
        <f t="shared" si="65"/>
        <v>0</v>
      </c>
      <c r="AR324" s="465">
        <f t="shared" si="68"/>
        <v>0</v>
      </c>
      <c r="AS324" s="464">
        <f t="shared" si="69"/>
        <v>0</v>
      </c>
      <c r="AT324" s="483">
        <v>0</v>
      </c>
      <c r="AU324" s="494">
        <f>[1]Budżet!K316</f>
        <v>0</v>
      </c>
      <c r="AV324" s="490">
        <f>[1]Budżet!K316-[1]Budżet!M316</f>
        <v>0</v>
      </c>
      <c r="AW324" s="490" t="str">
        <f t="shared" si="70"/>
        <v>OK</v>
      </c>
      <c r="AX324" s="491" t="str">
        <f t="shared" si="58"/>
        <v>OK</v>
      </c>
      <c r="AY324" s="491" t="str">
        <f t="shared" si="66"/>
        <v>Wartość wkładu własnego spójna z SOWA EFS</v>
      </c>
      <c r="AZ324" s="493" t="str">
        <f t="shared" si="67"/>
        <v>Wartość ogółem spójna z SOWA EFS</v>
      </c>
      <c r="BA324" s="457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1419</v>
      </c>
      <c r="B325" s="438">
        <f>[1]Budżet!B317</f>
        <v>0</v>
      </c>
      <c r="C325" s="479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1"/>
      <c r="Q325" s="462">
        <v>0</v>
      </c>
      <c r="R325" s="463">
        <v>0</v>
      </c>
      <c r="S325" s="464">
        <f t="shared" si="59"/>
        <v>0</v>
      </c>
      <c r="T325" s="461"/>
      <c r="U325" s="462">
        <v>0</v>
      </c>
      <c r="V325" s="463">
        <v>0</v>
      </c>
      <c r="W325" s="464">
        <f t="shared" si="60"/>
        <v>0</v>
      </c>
      <c r="X325" s="461"/>
      <c r="Y325" s="462">
        <v>0</v>
      </c>
      <c r="Z325" s="463">
        <v>0</v>
      </c>
      <c r="AA325" s="464">
        <f t="shared" si="61"/>
        <v>0</v>
      </c>
      <c r="AB325" s="461"/>
      <c r="AC325" s="462">
        <v>0</v>
      </c>
      <c r="AD325" s="463">
        <v>0</v>
      </c>
      <c r="AE325" s="464">
        <f t="shared" si="62"/>
        <v>0</v>
      </c>
      <c r="AF325" s="461"/>
      <c r="AG325" s="462">
        <v>0</v>
      </c>
      <c r="AH325" s="463">
        <v>0</v>
      </c>
      <c r="AI325" s="464">
        <f t="shared" si="63"/>
        <v>0</v>
      </c>
      <c r="AJ325" s="461"/>
      <c r="AK325" s="462">
        <v>0</v>
      </c>
      <c r="AL325" s="463">
        <v>0</v>
      </c>
      <c r="AM325" s="464">
        <f t="shared" si="64"/>
        <v>0</v>
      </c>
      <c r="AN325" s="461"/>
      <c r="AO325" s="462">
        <v>0</v>
      </c>
      <c r="AP325" s="463">
        <v>0</v>
      </c>
      <c r="AQ325" s="464">
        <f t="shared" si="65"/>
        <v>0</v>
      </c>
      <c r="AR325" s="465">
        <f t="shared" si="68"/>
        <v>0</v>
      </c>
      <c r="AS325" s="464">
        <f t="shared" si="69"/>
        <v>0</v>
      </c>
      <c r="AT325" s="483">
        <v>0</v>
      </c>
      <c r="AU325" s="494">
        <f>[1]Budżet!K317</f>
        <v>0</v>
      </c>
      <c r="AV325" s="490">
        <f>[1]Budżet!K317-[1]Budżet!M317</f>
        <v>0</v>
      </c>
      <c r="AW325" s="490" t="str">
        <f t="shared" si="70"/>
        <v>OK</v>
      </c>
      <c r="AX325" s="491" t="str">
        <f t="shared" si="58"/>
        <v>OK</v>
      </c>
      <c r="AY325" s="491" t="str">
        <f t="shared" si="66"/>
        <v>Wartość wkładu własnego spójna z SOWA EFS</v>
      </c>
      <c r="AZ325" s="493" t="str">
        <f t="shared" si="67"/>
        <v>Wartość ogółem spójna z SOWA EFS</v>
      </c>
      <c r="BA325" s="457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1420</v>
      </c>
      <c r="B326" s="438">
        <f>[1]Budżet!B318</f>
        <v>0</v>
      </c>
      <c r="C326" s="479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1"/>
      <c r="Q326" s="462">
        <v>0</v>
      </c>
      <c r="R326" s="463">
        <v>0</v>
      </c>
      <c r="S326" s="464">
        <f t="shared" si="59"/>
        <v>0</v>
      </c>
      <c r="T326" s="461"/>
      <c r="U326" s="462">
        <v>0</v>
      </c>
      <c r="V326" s="463">
        <v>0</v>
      </c>
      <c r="W326" s="464">
        <f t="shared" si="60"/>
        <v>0</v>
      </c>
      <c r="X326" s="461"/>
      <c r="Y326" s="462">
        <v>0</v>
      </c>
      <c r="Z326" s="463">
        <v>0</v>
      </c>
      <c r="AA326" s="464">
        <f t="shared" si="61"/>
        <v>0</v>
      </c>
      <c r="AB326" s="461"/>
      <c r="AC326" s="462">
        <v>0</v>
      </c>
      <c r="AD326" s="463">
        <v>0</v>
      </c>
      <c r="AE326" s="464">
        <f t="shared" si="62"/>
        <v>0</v>
      </c>
      <c r="AF326" s="461"/>
      <c r="AG326" s="462">
        <v>0</v>
      </c>
      <c r="AH326" s="463">
        <v>0</v>
      </c>
      <c r="AI326" s="464">
        <f t="shared" si="63"/>
        <v>0</v>
      </c>
      <c r="AJ326" s="461"/>
      <c r="AK326" s="462">
        <v>0</v>
      </c>
      <c r="AL326" s="463">
        <v>0</v>
      </c>
      <c r="AM326" s="464">
        <f t="shared" si="64"/>
        <v>0</v>
      </c>
      <c r="AN326" s="461"/>
      <c r="AO326" s="462">
        <v>0</v>
      </c>
      <c r="AP326" s="463">
        <v>0</v>
      </c>
      <c r="AQ326" s="464">
        <f t="shared" si="65"/>
        <v>0</v>
      </c>
      <c r="AR326" s="465">
        <f t="shared" si="68"/>
        <v>0</v>
      </c>
      <c r="AS326" s="464">
        <f t="shared" si="69"/>
        <v>0</v>
      </c>
      <c r="AT326" s="483">
        <v>0</v>
      </c>
      <c r="AU326" s="494">
        <f>[1]Budżet!K318</f>
        <v>0</v>
      </c>
      <c r="AV326" s="490">
        <f>[1]Budżet!K318-[1]Budżet!M318</f>
        <v>0</v>
      </c>
      <c r="AW326" s="490" t="str">
        <f t="shared" si="70"/>
        <v>OK</v>
      </c>
      <c r="AX326" s="491" t="str">
        <f t="shared" si="58"/>
        <v>OK</v>
      </c>
      <c r="AY326" s="491" t="str">
        <f t="shared" si="66"/>
        <v>Wartość wkładu własnego spójna z SOWA EFS</v>
      </c>
      <c r="AZ326" s="493" t="str">
        <f t="shared" si="67"/>
        <v>Wartość ogółem spójna z SOWA EFS</v>
      </c>
      <c r="BA326" s="457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1421</v>
      </c>
      <c r="B327" s="438">
        <f>[1]Budżet!B319</f>
        <v>0</v>
      </c>
      <c r="C327" s="479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1"/>
      <c r="Q327" s="462">
        <v>0</v>
      </c>
      <c r="R327" s="463">
        <v>0</v>
      </c>
      <c r="S327" s="464">
        <f t="shared" si="59"/>
        <v>0</v>
      </c>
      <c r="T327" s="461"/>
      <c r="U327" s="462">
        <v>0</v>
      </c>
      <c r="V327" s="463">
        <v>0</v>
      </c>
      <c r="W327" s="464">
        <f t="shared" si="60"/>
        <v>0</v>
      </c>
      <c r="X327" s="461"/>
      <c r="Y327" s="462">
        <v>0</v>
      </c>
      <c r="Z327" s="463">
        <v>0</v>
      </c>
      <c r="AA327" s="464">
        <f t="shared" si="61"/>
        <v>0</v>
      </c>
      <c r="AB327" s="461"/>
      <c r="AC327" s="462">
        <v>0</v>
      </c>
      <c r="AD327" s="463">
        <v>0</v>
      </c>
      <c r="AE327" s="464">
        <f t="shared" si="62"/>
        <v>0</v>
      </c>
      <c r="AF327" s="461"/>
      <c r="AG327" s="462">
        <v>0</v>
      </c>
      <c r="AH327" s="463">
        <v>0</v>
      </c>
      <c r="AI327" s="464">
        <f t="shared" si="63"/>
        <v>0</v>
      </c>
      <c r="AJ327" s="461"/>
      <c r="AK327" s="462">
        <v>0</v>
      </c>
      <c r="AL327" s="463">
        <v>0</v>
      </c>
      <c r="AM327" s="464">
        <f t="shared" si="64"/>
        <v>0</v>
      </c>
      <c r="AN327" s="461"/>
      <c r="AO327" s="462">
        <v>0</v>
      </c>
      <c r="AP327" s="463">
        <v>0</v>
      </c>
      <c r="AQ327" s="464">
        <f t="shared" si="65"/>
        <v>0</v>
      </c>
      <c r="AR327" s="465">
        <f t="shared" si="68"/>
        <v>0</v>
      </c>
      <c r="AS327" s="464">
        <f t="shared" si="69"/>
        <v>0</v>
      </c>
      <c r="AT327" s="483">
        <v>0</v>
      </c>
      <c r="AU327" s="494">
        <f>[1]Budżet!K319</f>
        <v>0</v>
      </c>
      <c r="AV327" s="490">
        <f>[1]Budżet!K319-[1]Budżet!M319</f>
        <v>0</v>
      </c>
      <c r="AW327" s="490" t="str">
        <f t="shared" si="70"/>
        <v>OK</v>
      </c>
      <c r="AX327" s="491" t="str">
        <f t="shared" si="58"/>
        <v>OK</v>
      </c>
      <c r="AY327" s="491" t="str">
        <f t="shared" si="66"/>
        <v>Wartość wkładu własnego spójna z SOWA EFS</v>
      </c>
      <c r="AZ327" s="493" t="str">
        <f t="shared" si="67"/>
        <v>Wartość ogółem spójna z SOWA EFS</v>
      </c>
      <c r="BA327" s="457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1422</v>
      </c>
      <c r="B328" s="438">
        <f>[1]Budżet!B320</f>
        <v>0</v>
      </c>
      <c r="C328" s="479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1"/>
      <c r="Q328" s="462">
        <v>0</v>
      </c>
      <c r="R328" s="463">
        <v>0</v>
      </c>
      <c r="S328" s="464">
        <f t="shared" si="59"/>
        <v>0</v>
      </c>
      <c r="T328" s="461"/>
      <c r="U328" s="462">
        <v>0</v>
      </c>
      <c r="V328" s="463">
        <v>0</v>
      </c>
      <c r="W328" s="464">
        <f t="shared" si="60"/>
        <v>0</v>
      </c>
      <c r="X328" s="461"/>
      <c r="Y328" s="462">
        <v>0</v>
      </c>
      <c r="Z328" s="463">
        <v>0</v>
      </c>
      <c r="AA328" s="464">
        <f t="shared" si="61"/>
        <v>0</v>
      </c>
      <c r="AB328" s="461"/>
      <c r="AC328" s="462">
        <v>0</v>
      </c>
      <c r="AD328" s="463">
        <v>0</v>
      </c>
      <c r="AE328" s="464">
        <f t="shared" si="62"/>
        <v>0</v>
      </c>
      <c r="AF328" s="461"/>
      <c r="AG328" s="462">
        <v>0</v>
      </c>
      <c r="AH328" s="463">
        <v>0</v>
      </c>
      <c r="AI328" s="464">
        <f t="shared" si="63"/>
        <v>0</v>
      </c>
      <c r="AJ328" s="461"/>
      <c r="AK328" s="462">
        <v>0</v>
      </c>
      <c r="AL328" s="463">
        <v>0</v>
      </c>
      <c r="AM328" s="464">
        <f t="shared" si="64"/>
        <v>0</v>
      </c>
      <c r="AN328" s="461"/>
      <c r="AO328" s="462">
        <v>0</v>
      </c>
      <c r="AP328" s="463">
        <v>0</v>
      </c>
      <c r="AQ328" s="464">
        <f t="shared" si="65"/>
        <v>0</v>
      </c>
      <c r="AR328" s="465">
        <f t="shared" si="68"/>
        <v>0</v>
      </c>
      <c r="AS328" s="464">
        <f t="shared" si="69"/>
        <v>0</v>
      </c>
      <c r="AT328" s="483">
        <v>0</v>
      </c>
      <c r="AU328" s="494">
        <f>[1]Budżet!K320</f>
        <v>0</v>
      </c>
      <c r="AV328" s="490">
        <f>[1]Budżet!K320-[1]Budżet!M320</f>
        <v>0</v>
      </c>
      <c r="AW328" s="490" t="str">
        <f t="shared" si="70"/>
        <v>OK</v>
      </c>
      <c r="AX328" s="491" t="str">
        <f t="shared" si="58"/>
        <v>OK</v>
      </c>
      <c r="AY328" s="491" t="str">
        <f t="shared" si="66"/>
        <v>Wartość wkładu własnego spójna z SOWA EFS</v>
      </c>
      <c r="AZ328" s="493" t="str">
        <f t="shared" si="67"/>
        <v>Wartość ogółem spójna z SOWA EFS</v>
      </c>
      <c r="BA328" s="457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1423</v>
      </c>
      <c r="B329" s="438">
        <f>[1]Budżet!B321</f>
        <v>0</v>
      </c>
      <c r="C329" s="479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1"/>
      <c r="Q329" s="462">
        <v>0</v>
      </c>
      <c r="R329" s="463">
        <v>0</v>
      </c>
      <c r="S329" s="464">
        <f t="shared" si="59"/>
        <v>0</v>
      </c>
      <c r="T329" s="461"/>
      <c r="U329" s="462">
        <v>0</v>
      </c>
      <c r="V329" s="463">
        <v>0</v>
      </c>
      <c r="W329" s="464">
        <f t="shared" si="60"/>
        <v>0</v>
      </c>
      <c r="X329" s="461"/>
      <c r="Y329" s="462">
        <v>0</v>
      </c>
      <c r="Z329" s="463">
        <v>0</v>
      </c>
      <c r="AA329" s="464">
        <f t="shared" si="61"/>
        <v>0</v>
      </c>
      <c r="AB329" s="461"/>
      <c r="AC329" s="462">
        <v>0</v>
      </c>
      <c r="AD329" s="463">
        <v>0</v>
      </c>
      <c r="AE329" s="464">
        <f t="shared" si="62"/>
        <v>0</v>
      </c>
      <c r="AF329" s="461"/>
      <c r="AG329" s="462">
        <v>0</v>
      </c>
      <c r="AH329" s="463">
        <v>0</v>
      </c>
      <c r="AI329" s="464">
        <f t="shared" si="63"/>
        <v>0</v>
      </c>
      <c r="AJ329" s="461"/>
      <c r="AK329" s="462">
        <v>0</v>
      </c>
      <c r="AL329" s="463">
        <v>0</v>
      </c>
      <c r="AM329" s="464">
        <f t="shared" si="64"/>
        <v>0</v>
      </c>
      <c r="AN329" s="461"/>
      <c r="AO329" s="462">
        <v>0</v>
      </c>
      <c r="AP329" s="463">
        <v>0</v>
      </c>
      <c r="AQ329" s="464">
        <f t="shared" si="65"/>
        <v>0</v>
      </c>
      <c r="AR329" s="465">
        <f t="shared" si="68"/>
        <v>0</v>
      </c>
      <c r="AS329" s="464">
        <f t="shared" si="69"/>
        <v>0</v>
      </c>
      <c r="AT329" s="483">
        <v>0</v>
      </c>
      <c r="AU329" s="494">
        <f>[1]Budżet!K321</f>
        <v>0</v>
      </c>
      <c r="AV329" s="490">
        <f>[1]Budżet!K321-[1]Budżet!M321</f>
        <v>0</v>
      </c>
      <c r="AW329" s="490" t="str">
        <f t="shared" si="70"/>
        <v>OK</v>
      </c>
      <c r="AX329" s="491" t="str">
        <f t="shared" ref="AX329:AX392" si="71">IF(AS329=AU329,"OK","ŹLE")</f>
        <v>OK</v>
      </c>
      <c r="AY329" s="491" t="str">
        <f t="shared" si="66"/>
        <v>Wartość wkładu własnego spójna z SOWA EFS</v>
      </c>
      <c r="AZ329" s="493" t="str">
        <f t="shared" si="67"/>
        <v>Wartość ogółem spójna z SOWA EFS</v>
      </c>
      <c r="BA329" s="457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1424</v>
      </c>
      <c r="B330" s="438">
        <f>[1]Budżet!B322</f>
        <v>0</v>
      </c>
      <c r="C330" s="479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1"/>
      <c r="Q330" s="462">
        <v>0</v>
      </c>
      <c r="R330" s="463">
        <v>0</v>
      </c>
      <c r="S330" s="464">
        <f t="shared" ref="S330:S393" si="72">ROUND(R330*Q330,2)</f>
        <v>0</v>
      </c>
      <c r="T330" s="461"/>
      <c r="U330" s="462">
        <v>0</v>
      </c>
      <c r="V330" s="463">
        <v>0</v>
      </c>
      <c r="W330" s="464">
        <f t="shared" ref="W330:W393" si="73">ROUND(V330*U330,2)</f>
        <v>0</v>
      </c>
      <c r="X330" s="461"/>
      <c r="Y330" s="462">
        <v>0</v>
      </c>
      <c r="Z330" s="463">
        <v>0</v>
      </c>
      <c r="AA330" s="464">
        <f t="shared" ref="AA330:AA393" si="74">ROUND(Z330*Y330,2)</f>
        <v>0</v>
      </c>
      <c r="AB330" s="461"/>
      <c r="AC330" s="462">
        <v>0</v>
      </c>
      <c r="AD330" s="463">
        <v>0</v>
      </c>
      <c r="AE330" s="464">
        <f t="shared" ref="AE330:AE393" si="75">ROUND(AD330*AC330,2)</f>
        <v>0</v>
      </c>
      <c r="AF330" s="461"/>
      <c r="AG330" s="462">
        <v>0</v>
      </c>
      <c r="AH330" s="463">
        <v>0</v>
      </c>
      <c r="AI330" s="464">
        <f t="shared" ref="AI330:AI393" si="76">ROUND(AH330*AG330,2)</f>
        <v>0</v>
      </c>
      <c r="AJ330" s="461"/>
      <c r="AK330" s="462">
        <v>0</v>
      </c>
      <c r="AL330" s="463">
        <v>0</v>
      </c>
      <c r="AM330" s="464">
        <f t="shared" ref="AM330:AM393" si="77">ROUND(AL330*AK330,2)</f>
        <v>0</v>
      </c>
      <c r="AN330" s="461"/>
      <c r="AO330" s="462">
        <v>0</v>
      </c>
      <c r="AP330" s="463">
        <v>0</v>
      </c>
      <c r="AQ330" s="464">
        <f t="shared" ref="AQ330:AQ393" si="78">ROUND(AP330*AO330,2)</f>
        <v>0</v>
      </c>
      <c r="AR330" s="465">
        <f t="shared" si="68"/>
        <v>0</v>
      </c>
      <c r="AS330" s="464">
        <f t="shared" si="69"/>
        <v>0</v>
      </c>
      <c r="AT330" s="483">
        <v>0</v>
      </c>
      <c r="AU330" s="494">
        <f>[1]Budżet!K322</f>
        <v>0</v>
      </c>
      <c r="AV330" s="490">
        <f>[1]Budżet!K322-[1]Budżet!M322</f>
        <v>0</v>
      </c>
      <c r="AW330" s="490" t="str">
        <f t="shared" si="70"/>
        <v>OK</v>
      </c>
      <c r="AX330" s="491" t="str">
        <f t="shared" si="71"/>
        <v>OK</v>
      </c>
      <c r="AY330" s="491" t="str">
        <f t="shared" ref="AY330:AY393" si="79">IF(AW330="ŹLE",IF(AT330&lt;&gt;AV330,AT330-AV330),IF(AW330="ok","Wartość wkładu własnego spójna z SOWA EFS"))</f>
        <v>Wartość wkładu własnego spójna z SOWA EFS</v>
      </c>
      <c r="AZ330" s="493" t="str">
        <f t="shared" ref="AZ330:AZ393" si="80">IF(AX330="ŹLE",IF(AS330&lt;&gt;AU330,AS330-AU330),IF(AX330="ok","Wartość ogółem spójna z SOWA EFS"))</f>
        <v>Wartość ogółem spójna z SOWA EFS</v>
      </c>
      <c r="BA330" s="457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1425</v>
      </c>
      <c r="B331" s="438">
        <f>[1]Budżet!B323</f>
        <v>0</v>
      </c>
      <c r="C331" s="479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1"/>
      <c r="Q331" s="462">
        <v>0</v>
      </c>
      <c r="R331" s="463">
        <v>0</v>
      </c>
      <c r="S331" s="464">
        <f t="shared" si="72"/>
        <v>0</v>
      </c>
      <c r="T331" s="461"/>
      <c r="U331" s="462">
        <v>0</v>
      </c>
      <c r="V331" s="463">
        <v>0</v>
      </c>
      <c r="W331" s="464">
        <f t="shared" si="73"/>
        <v>0</v>
      </c>
      <c r="X331" s="461"/>
      <c r="Y331" s="462">
        <v>0</v>
      </c>
      <c r="Z331" s="463">
        <v>0</v>
      </c>
      <c r="AA331" s="464">
        <f t="shared" si="74"/>
        <v>0</v>
      </c>
      <c r="AB331" s="461"/>
      <c r="AC331" s="462">
        <v>0</v>
      </c>
      <c r="AD331" s="463">
        <v>0</v>
      </c>
      <c r="AE331" s="464">
        <f t="shared" si="75"/>
        <v>0</v>
      </c>
      <c r="AF331" s="461"/>
      <c r="AG331" s="462">
        <v>0</v>
      </c>
      <c r="AH331" s="463">
        <v>0</v>
      </c>
      <c r="AI331" s="464">
        <f t="shared" si="76"/>
        <v>0</v>
      </c>
      <c r="AJ331" s="461"/>
      <c r="AK331" s="462">
        <v>0</v>
      </c>
      <c r="AL331" s="463">
        <v>0</v>
      </c>
      <c r="AM331" s="464">
        <f t="shared" si="77"/>
        <v>0</v>
      </c>
      <c r="AN331" s="461"/>
      <c r="AO331" s="462">
        <v>0</v>
      </c>
      <c r="AP331" s="463">
        <v>0</v>
      </c>
      <c r="AQ331" s="464">
        <f t="shared" si="78"/>
        <v>0</v>
      </c>
      <c r="AR331" s="465">
        <f t="shared" ref="AR331:AR394" si="81">AO331+AK331+AG331+AC331+Y331+Q331+U331</f>
        <v>0</v>
      </c>
      <c r="AS331" s="464">
        <f t="shared" ref="AS331:AS394" si="82">AQ331+AM331+AI331+AE331+AA331+W331+S331</f>
        <v>0</v>
      </c>
      <c r="AT331" s="483">
        <v>0</v>
      </c>
      <c r="AU331" s="494">
        <f>[1]Budżet!K323</f>
        <v>0</v>
      </c>
      <c r="AV331" s="490">
        <f>[1]Budżet!K323-[1]Budżet!M323</f>
        <v>0</v>
      </c>
      <c r="AW331" s="490" t="str">
        <f t="shared" ref="AW331:AW394" si="83">IF(AT331=AV331,"OK","ŹLE")</f>
        <v>OK</v>
      </c>
      <c r="AX331" s="491" t="str">
        <f t="shared" si="71"/>
        <v>OK</v>
      </c>
      <c r="AY331" s="491" t="str">
        <f t="shared" si="79"/>
        <v>Wartość wkładu własnego spójna z SOWA EFS</v>
      </c>
      <c r="AZ331" s="493" t="str">
        <f t="shared" si="80"/>
        <v>Wartość ogółem spójna z SOWA EFS</v>
      </c>
      <c r="BA331" s="457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1426</v>
      </c>
      <c r="B332" s="438">
        <f>[1]Budżet!B324</f>
        <v>0</v>
      </c>
      <c r="C332" s="479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1"/>
      <c r="Q332" s="462">
        <v>0</v>
      </c>
      <c r="R332" s="463">
        <v>0</v>
      </c>
      <c r="S332" s="464">
        <f t="shared" si="72"/>
        <v>0</v>
      </c>
      <c r="T332" s="461"/>
      <c r="U332" s="462">
        <v>0</v>
      </c>
      <c r="V332" s="463">
        <v>0</v>
      </c>
      <c r="W332" s="464">
        <f t="shared" si="73"/>
        <v>0</v>
      </c>
      <c r="X332" s="461"/>
      <c r="Y332" s="462">
        <v>0</v>
      </c>
      <c r="Z332" s="463">
        <v>0</v>
      </c>
      <c r="AA332" s="464">
        <f t="shared" si="74"/>
        <v>0</v>
      </c>
      <c r="AB332" s="461"/>
      <c r="AC332" s="462">
        <v>0</v>
      </c>
      <c r="AD332" s="463">
        <v>0</v>
      </c>
      <c r="AE332" s="464">
        <f t="shared" si="75"/>
        <v>0</v>
      </c>
      <c r="AF332" s="461"/>
      <c r="AG332" s="462">
        <v>0</v>
      </c>
      <c r="AH332" s="463">
        <v>0</v>
      </c>
      <c r="AI332" s="464">
        <f t="shared" si="76"/>
        <v>0</v>
      </c>
      <c r="AJ332" s="461"/>
      <c r="AK332" s="462">
        <v>0</v>
      </c>
      <c r="AL332" s="463">
        <v>0</v>
      </c>
      <c r="AM332" s="464">
        <f t="shared" si="77"/>
        <v>0</v>
      </c>
      <c r="AN332" s="461"/>
      <c r="AO332" s="462">
        <v>0</v>
      </c>
      <c r="AP332" s="463">
        <v>0</v>
      </c>
      <c r="AQ332" s="464">
        <f t="shared" si="78"/>
        <v>0</v>
      </c>
      <c r="AR332" s="465">
        <f t="shared" si="81"/>
        <v>0</v>
      </c>
      <c r="AS332" s="464">
        <f t="shared" si="82"/>
        <v>0</v>
      </c>
      <c r="AT332" s="483">
        <v>0</v>
      </c>
      <c r="AU332" s="494">
        <f>[1]Budżet!K324</f>
        <v>0</v>
      </c>
      <c r="AV332" s="490">
        <f>[1]Budżet!K324-[1]Budżet!M324</f>
        <v>0</v>
      </c>
      <c r="AW332" s="490" t="str">
        <f t="shared" si="83"/>
        <v>OK</v>
      </c>
      <c r="AX332" s="491" t="str">
        <f t="shared" si="71"/>
        <v>OK</v>
      </c>
      <c r="AY332" s="491" t="str">
        <f t="shared" si="79"/>
        <v>Wartość wkładu własnego spójna z SOWA EFS</v>
      </c>
      <c r="AZ332" s="493" t="str">
        <f t="shared" si="80"/>
        <v>Wartość ogółem spójna z SOWA EFS</v>
      </c>
      <c r="BA332" s="457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1427</v>
      </c>
      <c r="B333" s="438">
        <f>[1]Budżet!B325</f>
        <v>0</v>
      </c>
      <c r="C333" s="479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1"/>
      <c r="Q333" s="462">
        <v>0</v>
      </c>
      <c r="R333" s="463">
        <v>0</v>
      </c>
      <c r="S333" s="464">
        <f t="shared" si="72"/>
        <v>0</v>
      </c>
      <c r="T333" s="461"/>
      <c r="U333" s="462">
        <v>0</v>
      </c>
      <c r="V333" s="463">
        <v>0</v>
      </c>
      <c r="W333" s="464">
        <f t="shared" si="73"/>
        <v>0</v>
      </c>
      <c r="X333" s="461"/>
      <c r="Y333" s="462">
        <v>0</v>
      </c>
      <c r="Z333" s="463">
        <v>0</v>
      </c>
      <c r="AA333" s="464">
        <f t="shared" si="74"/>
        <v>0</v>
      </c>
      <c r="AB333" s="461"/>
      <c r="AC333" s="462">
        <v>0</v>
      </c>
      <c r="AD333" s="463">
        <v>0</v>
      </c>
      <c r="AE333" s="464">
        <f t="shared" si="75"/>
        <v>0</v>
      </c>
      <c r="AF333" s="461"/>
      <c r="AG333" s="462">
        <v>0</v>
      </c>
      <c r="AH333" s="463">
        <v>0</v>
      </c>
      <c r="AI333" s="464">
        <f t="shared" si="76"/>
        <v>0</v>
      </c>
      <c r="AJ333" s="461"/>
      <c r="AK333" s="462">
        <v>0</v>
      </c>
      <c r="AL333" s="463">
        <v>0</v>
      </c>
      <c r="AM333" s="464">
        <f t="shared" si="77"/>
        <v>0</v>
      </c>
      <c r="AN333" s="461"/>
      <c r="AO333" s="462">
        <v>0</v>
      </c>
      <c r="AP333" s="463">
        <v>0</v>
      </c>
      <c r="AQ333" s="464">
        <f t="shared" si="78"/>
        <v>0</v>
      </c>
      <c r="AR333" s="465">
        <f t="shared" si="81"/>
        <v>0</v>
      </c>
      <c r="AS333" s="464">
        <f t="shared" si="82"/>
        <v>0</v>
      </c>
      <c r="AT333" s="483">
        <v>0</v>
      </c>
      <c r="AU333" s="494">
        <f>[1]Budżet!K325</f>
        <v>0</v>
      </c>
      <c r="AV333" s="490">
        <f>[1]Budżet!K325-[1]Budżet!M325</f>
        <v>0</v>
      </c>
      <c r="AW333" s="490" t="str">
        <f t="shared" si="83"/>
        <v>OK</v>
      </c>
      <c r="AX333" s="491" t="str">
        <f t="shared" si="71"/>
        <v>OK</v>
      </c>
      <c r="AY333" s="491" t="str">
        <f t="shared" si="79"/>
        <v>Wartość wkładu własnego spójna z SOWA EFS</v>
      </c>
      <c r="AZ333" s="493" t="str">
        <f t="shared" si="80"/>
        <v>Wartość ogółem spójna z SOWA EFS</v>
      </c>
      <c r="BA333" s="457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1428</v>
      </c>
      <c r="B334" s="438">
        <f>[1]Budżet!B326</f>
        <v>0</v>
      </c>
      <c r="C334" s="479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1"/>
      <c r="Q334" s="462">
        <v>0</v>
      </c>
      <c r="R334" s="463">
        <v>0</v>
      </c>
      <c r="S334" s="464">
        <f t="shared" si="72"/>
        <v>0</v>
      </c>
      <c r="T334" s="461"/>
      <c r="U334" s="462">
        <v>0</v>
      </c>
      <c r="V334" s="463">
        <v>0</v>
      </c>
      <c r="W334" s="464">
        <f t="shared" si="73"/>
        <v>0</v>
      </c>
      <c r="X334" s="461"/>
      <c r="Y334" s="462">
        <v>0</v>
      </c>
      <c r="Z334" s="463">
        <v>0</v>
      </c>
      <c r="AA334" s="464">
        <f t="shared" si="74"/>
        <v>0</v>
      </c>
      <c r="AB334" s="461"/>
      <c r="AC334" s="462">
        <v>0</v>
      </c>
      <c r="AD334" s="463">
        <v>0</v>
      </c>
      <c r="AE334" s="464">
        <f t="shared" si="75"/>
        <v>0</v>
      </c>
      <c r="AF334" s="461"/>
      <c r="AG334" s="462">
        <v>0</v>
      </c>
      <c r="AH334" s="463">
        <v>0</v>
      </c>
      <c r="AI334" s="464">
        <f t="shared" si="76"/>
        <v>0</v>
      </c>
      <c r="AJ334" s="461"/>
      <c r="AK334" s="462">
        <v>0</v>
      </c>
      <c r="AL334" s="463">
        <v>0</v>
      </c>
      <c r="AM334" s="464">
        <f t="shared" si="77"/>
        <v>0</v>
      </c>
      <c r="AN334" s="461"/>
      <c r="AO334" s="462">
        <v>0</v>
      </c>
      <c r="AP334" s="463">
        <v>0</v>
      </c>
      <c r="AQ334" s="464">
        <f t="shared" si="78"/>
        <v>0</v>
      </c>
      <c r="AR334" s="465">
        <f t="shared" si="81"/>
        <v>0</v>
      </c>
      <c r="AS334" s="464">
        <f t="shared" si="82"/>
        <v>0</v>
      </c>
      <c r="AT334" s="483">
        <v>0</v>
      </c>
      <c r="AU334" s="494">
        <f>[1]Budżet!K326</f>
        <v>0</v>
      </c>
      <c r="AV334" s="490">
        <f>[1]Budżet!K326-[1]Budżet!M326</f>
        <v>0</v>
      </c>
      <c r="AW334" s="490" t="str">
        <f t="shared" si="83"/>
        <v>OK</v>
      </c>
      <c r="AX334" s="491" t="str">
        <f t="shared" si="71"/>
        <v>OK</v>
      </c>
      <c r="AY334" s="491" t="str">
        <f t="shared" si="79"/>
        <v>Wartość wkładu własnego spójna z SOWA EFS</v>
      </c>
      <c r="AZ334" s="493" t="str">
        <f t="shared" si="80"/>
        <v>Wartość ogółem spójna z SOWA EFS</v>
      </c>
      <c r="BA334" s="457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1429</v>
      </c>
      <c r="B335" s="438">
        <f>[1]Budżet!B327</f>
        <v>0</v>
      </c>
      <c r="C335" s="479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1"/>
      <c r="Q335" s="462">
        <v>0</v>
      </c>
      <c r="R335" s="463">
        <v>0</v>
      </c>
      <c r="S335" s="464">
        <f t="shared" si="72"/>
        <v>0</v>
      </c>
      <c r="T335" s="461"/>
      <c r="U335" s="462">
        <v>0</v>
      </c>
      <c r="V335" s="463">
        <v>0</v>
      </c>
      <c r="W335" s="464">
        <f t="shared" si="73"/>
        <v>0</v>
      </c>
      <c r="X335" s="461"/>
      <c r="Y335" s="462">
        <v>0</v>
      </c>
      <c r="Z335" s="463">
        <v>0</v>
      </c>
      <c r="AA335" s="464">
        <f t="shared" si="74"/>
        <v>0</v>
      </c>
      <c r="AB335" s="461"/>
      <c r="AC335" s="462">
        <v>0</v>
      </c>
      <c r="AD335" s="463">
        <v>0</v>
      </c>
      <c r="AE335" s="464">
        <f t="shared" si="75"/>
        <v>0</v>
      </c>
      <c r="AF335" s="461"/>
      <c r="AG335" s="462">
        <v>0</v>
      </c>
      <c r="AH335" s="463">
        <v>0</v>
      </c>
      <c r="AI335" s="464">
        <f t="shared" si="76"/>
        <v>0</v>
      </c>
      <c r="AJ335" s="461"/>
      <c r="AK335" s="462">
        <v>0</v>
      </c>
      <c r="AL335" s="463">
        <v>0</v>
      </c>
      <c r="AM335" s="464">
        <f t="shared" si="77"/>
        <v>0</v>
      </c>
      <c r="AN335" s="461"/>
      <c r="AO335" s="462">
        <v>0</v>
      </c>
      <c r="AP335" s="463">
        <v>0</v>
      </c>
      <c r="AQ335" s="464">
        <f t="shared" si="78"/>
        <v>0</v>
      </c>
      <c r="AR335" s="465">
        <f t="shared" si="81"/>
        <v>0</v>
      </c>
      <c r="AS335" s="464">
        <f t="shared" si="82"/>
        <v>0</v>
      </c>
      <c r="AT335" s="483">
        <v>0</v>
      </c>
      <c r="AU335" s="494">
        <f>[1]Budżet!K327</f>
        <v>0</v>
      </c>
      <c r="AV335" s="490">
        <f>[1]Budżet!K327-[1]Budżet!M327</f>
        <v>0</v>
      </c>
      <c r="AW335" s="490" t="str">
        <f t="shared" si="83"/>
        <v>OK</v>
      </c>
      <c r="AX335" s="491" t="str">
        <f t="shared" si="71"/>
        <v>OK</v>
      </c>
      <c r="AY335" s="491" t="str">
        <f t="shared" si="79"/>
        <v>Wartość wkładu własnego spójna z SOWA EFS</v>
      </c>
      <c r="AZ335" s="493" t="str">
        <f t="shared" si="80"/>
        <v>Wartość ogółem spójna z SOWA EFS</v>
      </c>
      <c r="BA335" s="457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1430</v>
      </c>
      <c r="B336" s="438">
        <f>[1]Budżet!B328</f>
        <v>0</v>
      </c>
      <c r="C336" s="479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1"/>
      <c r="Q336" s="462">
        <v>0</v>
      </c>
      <c r="R336" s="463">
        <v>0</v>
      </c>
      <c r="S336" s="464">
        <f t="shared" si="72"/>
        <v>0</v>
      </c>
      <c r="T336" s="461"/>
      <c r="U336" s="462">
        <v>0</v>
      </c>
      <c r="V336" s="463">
        <v>0</v>
      </c>
      <c r="W336" s="464">
        <f t="shared" si="73"/>
        <v>0</v>
      </c>
      <c r="X336" s="461"/>
      <c r="Y336" s="462">
        <v>0</v>
      </c>
      <c r="Z336" s="463">
        <v>0</v>
      </c>
      <c r="AA336" s="464">
        <f t="shared" si="74"/>
        <v>0</v>
      </c>
      <c r="AB336" s="461"/>
      <c r="AC336" s="462">
        <v>0</v>
      </c>
      <c r="AD336" s="463">
        <v>0</v>
      </c>
      <c r="AE336" s="464">
        <f t="shared" si="75"/>
        <v>0</v>
      </c>
      <c r="AF336" s="461"/>
      <c r="AG336" s="462">
        <v>0</v>
      </c>
      <c r="AH336" s="463">
        <v>0</v>
      </c>
      <c r="AI336" s="464">
        <f t="shared" si="76"/>
        <v>0</v>
      </c>
      <c r="AJ336" s="461"/>
      <c r="AK336" s="462">
        <v>0</v>
      </c>
      <c r="AL336" s="463">
        <v>0</v>
      </c>
      <c r="AM336" s="464">
        <f t="shared" si="77"/>
        <v>0</v>
      </c>
      <c r="AN336" s="461"/>
      <c r="AO336" s="462">
        <v>0</v>
      </c>
      <c r="AP336" s="463">
        <v>0</v>
      </c>
      <c r="AQ336" s="464">
        <f t="shared" si="78"/>
        <v>0</v>
      </c>
      <c r="AR336" s="465">
        <f t="shared" si="81"/>
        <v>0</v>
      </c>
      <c r="AS336" s="464">
        <f t="shared" si="82"/>
        <v>0</v>
      </c>
      <c r="AT336" s="483">
        <v>0</v>
      </c>
      <c r="AU336" s="494">
        <f>[1]Budżet!K328</f>
        <v>0</v>
      </c>
      <c r="AV336" s="490">
        <f>[1]Budżet!K328-[1]Budżet!M328</f>
        <v>0</v>
      </c>
      <c r="AW336" s="490" t="str">
        <f t="shared" si="83"/>
        <v>OK</v>
      </c>
      <c r="AX336" s="491" t="str">
        <f t="shared" si="71"/>
        <v>OK</v>
      </c>
      <c r="AY336" s="491" t="str">
        <f t="shared" si="79"/>
        <v>Wartość wkładu własnego spójna z SOWA EFS</v>
      </c>
      <c r="AZ336" s="493" t="str">
        <f t="shared" si="80"/>
        <v>Wartość ogółem spójna z SOWA EFS</v>
      </c>
      <c r="BA336" s="457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1431</v>
      </c>
      <c r="B337" s="438">
        <f>[1]Budżet!B329</f>
        <v>0</v>
      </c>
      <c r="C337" s="479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1"/>
      <c r="Q337" s="462">
        <v>0</v>
      </c>
      <c r="R337" s="463">
        <v>0</v>
      </c>
      <c r="S337" s="464">
        <f t="shared" si="72"/>
        <v>0</v>
      </c>
      <c r="T337" s="461"/>
      <c r="U337" s="462">
        <v>0</v>
      </c>
      <c r="V337" s="463">
        <v>0</v>
      </c>
      <c r="W337" s="464">
        <f t="shared" si="73"/>
        <v>0</v>
      </c>
      <c r="X337" s="461"/>
      <c r="Y337" s="462">
        <v>0</v>
      </c>
      <c r="Z337" s="463">
        <v>0</v>
      </c>
      <c r="AA337" s="464">
        <f t="shared" si="74"/>
        <v>0</v>
      </c>
      <c r="AB337" s="461"/>
      <c r="AC337" s="462">
        <v>0</v>
      </c>
      <c r="AD337" s="463">
        <v>0</v>
      </c>
      <c r="AE337" s="464">
        <f t="shared" si="75"/>
        <v>0</v>
      </c>
      <c r="AF337" s="461"/>
      <c r="AG337" s="462">
        <v>0</v>
      </c>
      <c r="AH337" s="463">
        <v>0</v>
      </c>
      <c r="AI337" s="464">
        <f t="shared" si="76"/>
        <v>0</v>
      </c>
      <c r="AJ337" s="461"/>
      <c r="AK337" s="462">
        <v>0</v>
      </c>
      <c r="AL337" s="463">
        <v>0</v>
      </c>
      <c r="AM337" s="464">
        <f t="shared" si="77"/>
        <v>0</v>
      </c>
      <c r="AN337" s="461"/>
      <c r="AO337" s="462">
        <v>0</v>
      </c>
      <c r="AP337" s="463">
        <v>0</v>
      </c>
      <c r="AQ337" s="464">
        <f t="shared" si="78"/>
        <v>0</v>
      </c>
      <c r="AR337" s="465">
        <f t="shared" si="81"/>
        <v>0</v>
      </c>
      <c r="AS337" s="464">
        <f t="shared" si="82"/>
        <v>0</v>
      </c>
      <c r="AT337" s="483">
        <v>0</v>
      </c>
      <c r="AU337" s="494">
        <f>[1]Budżet!K329</f>
        <v>0</v>
      </c>
      <c r="AV337" s="490">
        <f>[1]Budżet!K329-[1]Budżet!M329</f>
        <v>0</v>
      </c>
      <c r="AW337" s="490" t="str">
        <f t="shared" si="83"/>
        <v>OK</v>
      </c>
      <c r="AX337" s="491" t="str">
        <f t="shared" si="71"/>
        <v>OK</v>
      </c>
      <c r="AY337" s="491" t="str">
        <f t="shared" si="79"/>
        <v>Wartość wkładu własnego spójna z SOWA EFS</v>
      </c>
      <c r="AZ337" s="493" t="str">
        <f t="shared" si="80"/>
        <v>Wartość ogółem spójna z SOWA EFS</v>
      </c>
      <c r="BA337" s="457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1432</v>
      </c>
      <c r="B338" s="438">
        <f>[1]Budżet!B330</f>
        <v>0</v>
      </c>
      <c r="C338" s="479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1"/>
      <c r="Q338" s="462">
        <v>0</v>
      </c>
      <c r="R338" s="463">
        <v>0</v>
      </c>
      <c r="S338" s="464">
        <f t="shared" si="72"/>
        <v>0</v>
      </c>
      <c r="T338" s="461"/>
      <c r="U338" s="462">
        <v>0</v>
      </c>
      <c r="V338" s="463">
        <v>0</v>
      </c>
      <c r="W338" s="464">
        <f t="shared" si="73"/>
        <v>0</v>
      </c>
      <c r="X338" s="461"/>
      <c r="Y338" s="462">
        <v>0</v>
      </c>
      <c r="Z338" s="463">
        <v>0</v>
      </c>
      <c r="AA338" s="464">
        <f t="shared" si="74"/>
        <v>0</v>
      </c>
      <c r="AB338" s="461"/>
      <c r="AC338" s="462">
        <v>0</v>
      </c>
      <c r="AD338" s="463">
        <v>0</v>
      </c>
      <c r="AE338" s="464">
        <f t="shared" si="75"/>
        <v>0</v>
      </c>
      <c r="AF338" s="461"/>
      <c r="AG338" s="462">
        <v>0</v>
      </c>
      <c r="AH338" s="463">
        <v>0</v>
      </c>
      <c r="AI338" s="464">
        <f t="shared" si="76"/>
        <v>0</v>
      </c>
      <c r="AJ338" s="461"/>
      <c r="AK338" s="462">
        <v>0</v>
      </c>
      <c r="AL338" s="463">
        <v>0</v>
      </c>
      <c r="AM338" s="464">
        <f t="shared" si="77"/>
        <v>0</v>
      </c>
      <c r="AN338" s="461"/>
      <c r="AO338" s="462">
        <v>0</v>
      </c>
      <c r="AP338" s="463">
        <v>0</v>
      </c>
      <c r="AQ338" s="464">
        <f t="shared" si="78"/>
        <v>0</v>
      </c>
      <c r="AR338" s="465">
        <f t="shared" si="81"/>
        <v>0</v>
      </c>
      <c r="AS338" s="464">
        <f t="shared" si="82"/>
        <v>0</v>
      </c>
      <c r="AT338" s="483">
        <v>0</v>
      </c>
      <c r="AU338" s="494">
        <f>[1]Budżet!K330</f>
        <v>0</v>
      </c>
      <c r="AV338" s="490">
        <f>[1]Budżet!K330-[1]Budżet!M330</f>
        <v>0</v>
      </c>
      <c r="AW338" s="490" t="str">
        <f t="shared" si="83"/>
        <v>OK</v>
      </c>
      <c r="AX338" s="491" t="str">
        <f t="shared" si="71"/>
        <v>OK</v>
      </c>
      <c r="AY338" s="491" t="str">
        <f t="shared" si="79"/>
        <v>Wartość wkładu własnego spójna z SOWA EFS</v>
      </c>
      <c r="AZ338" s="493" t="str">
        <f t="shared" si="80"/>
        <v>Wartość ogółem spójna z SOWA EFS</v>
      </c>
      <c r="BA338" s="457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1433</v>
      </c>
      <c r="B339" s="438">
        <f>[1]Budżet!B331</f>
        <v>0</v>
      </c>
      <c r="C339" s="479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1"/>
      <c r="Q339" s="462">
        <v>0</v>
      </c>
      <c r="R339" s="463">
        <v>0</v>
      </c>
      <c r="S339" s="464">
        <f t="shared" si="72"/>
        <v>0</v>
      </c>
      <c r="T339" s="461"/>
      <c r="U339" s="462">
        <v>0</v>
      </c>
      <c r="V339" s="463">
        <v>0</v>
      </c>
      <c r="W339" s="464">
        <f t="shared" si="73"/>
        <v>0</v>
      </c>
      <c r="X339" s="461"/>
      <c r="Y339" s="462">
        <v>0</v>
      </c>
      <c r="Z339" s="463">
        <v>0</v>
      </c>
      <c r="AA339" s="464">
        <f t="shared" si="74"/>
        <v>0</v>
      </c>
      <c r="AB339" s="461"/>
      <c r="AC339" s="462">
        <v>0</v>
      </c>
      <c r="AD339" s="463">
        <v>0</v>
      </c>
      <c r="AE339" s="464">
        <f t="shared" si="75"/>
        <v>0</v>
      </c>
      <c r="AF339" s="461"/>
      <c r="AG339" s="462">
        <v>0</v>
      </c>
      <c r="AH339" s="463">
        <v>0</v>
      </c>
      <c r="AI339" s="464">
        <f t="shared" si="76"/>
        <v>0</v>
      </c>
      <c r="AJ339" s="461"/>
      <c r="AK339" s="462">
        <v>0</v>
      </c>
      <c r="AL339" s="463">
        <v>0</v>
      </c>
      <c r="AM339" s="464">
        <f t="shared" si="77"/>
        <v>0</v>
      </c>
      <c r="AN339" s="461"/>
      <c r="AO339" s="462">
        <v>0</v>
      </c>
      <c r="AP339" s="463">
        <v>0</v>
      </c>
      <c r="AQ339" s="464">
        <f t="shared" si="78"/>
        <v>0</v>
      </c>
      <c r="AR339" s="465">
        <f t="shared" si="81"/>
        <v>0</v>
      </c>
      <c r="AS339" s="464">
        <f t="shared" si="82"/>
        <v>0</v>
      </c>
      <c r="AT339" s="483">
        <v>0</v>
      </c>
      <c r="AU339" s="494">
        <f>[1]Budżet!K331</f>
        <v>0</v>
      </c>
      <c r="AV339" s="490">
        <f>[1]Budżet!K331-[1]Budżet!M331</f>
        <v>0</v>
      </c>
      <c r="AW339" s="490" t="str">
        <f t="shared" si="83"/>
        <v>OK</v>
      </c>
      <c r="AX339" s="491" t="str">
        <f t="shared" si="71"/>
        <v>OK</v>
      </c>
      <c r="AY339" s="491" t="str">
        <f t="shared" si="79"/>
        <v>Wartość wkładu własnego spójna z SOWA EFS</v>
      </c>
      <c r="AZ339" s="493" t="str">
        <f t="shared" si="80"/>
        <v>Wartość ogółem spójna z SOWA EFS</v>
      </c>
      <c r="BA339" s="457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1434</v>
      </c>
      <c r="B340" s="438">
        <f>[1]Budżet!B332</f>
        <v>0</v>
      </c>
      <c r="C340" s="479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1"/>
      <c r="Q340" s="462">
        <v>0</v>
      </c>
      <c r="R340" s="463">
        <v>0</v>
      </c>
      <c r="S340" s="464">
        <f t="shared" si="72"/>
        <v>0</v>
      </c>
      <c r="T340" s="461"/>
      <c r="U340" s="462">
        <v>0</v>
      </c>
      <c r="V340" s="463">
        <v>0</v>
      </c>
      <c r="W340" s="464">
        <f t="shared" si="73"/>
        <v>0</v>
      </c>
      <c r="X340" s="461"/>
      <c r="Y340" s="462">
        <v>0</v>
      </c>
      <c r="Z340" s="463">
        <v>0</v>
      </c>
      <c r="AA340" s="464">
        <f t="shared" si="74"/>
        <v>0</v>
      </c>
      <c r="AB340" s="461"/>
      <c r="AC340" s="462">
        <v>0</v>
      </c>
      <c r="AD340" s="463">
        <v>0</v>
      </c>
      <c r="AE340" s="464">
        <f t="shared" si="75"/>
        <v>0</v>
      </c>
      <c r="AF340" s="461"/>
      <c r="AG340" s="462">
        <v>0</v>
      </c>
      <c r="AH340" s="463">
        <v>0</v>
      </c>
      <c r="AI340" s="464">
        <f t="shared" si="76"/>
        <v>0</v>
      </c>
      <c r="AJ340" s="461"/>
      <c r="AK340" s="462">
        <v>0</v>
      </c>
      <c r="AL340" s="463">
        <v>0</v>
      </c>
      <c r="AM340" s="464">
        <f t="shared" si="77"/>
        <v>0</v>
      </c>
      <c r="AN340" s="461"/>
      <c r="AO340" s="462">
        <v>0</v>
      </c>
      <c r="AP340" s="463">
        <v>0</v>
      </c>
      <c r="AQ340" s="464">
        <f t="shared" si="78"/>
        <v>0</v>
      </c>
      <c r="AR340" s="465">
        <f t="shared" si="81"/>
        <v>0</v>
      </c>
      <c r="AS340" s="464">
        <f t="shared" si="82"/>
        <v>0</v>
      </c>
      <c r="AT340" s="483">
        <v>0</v>
      </c>
      <c r="AU340" s="494">
        <f>[1]Budżet!K332</f>
        <v>0</v>
      </c>
      <c r="AV340" s="490">
        <f>[1]Budżet!K332-[1]Budżet!M332</f>
        <v>0</v>
      </c>
      <c r="AW340" s="490" t="str">
        <f t="shared" si="83"/>
        <v>OK</v>
      </c>
      <c r="AX340" s="491" t="str">
        <f t="shared" si="71"/>
        <v>OK</v>
      </c>
      <c r="AY340" s="491" t="str">
        <f t="shared" si="79"/>
        <v>Wartość wkładu własnego spójna z SOWA EFS</v>
      </c>
      <c r="AZ340" s="493" t="str">
        <f t="shared" si="80"/>
        <v>Wartość ogółem spójna z SOWA EFS</v>
      </c>
      <c r="BA340" s="457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1435</v>
      </c>
      <c r="B341" s="438">
        <f>[1]Budżet!B333</f>
        <v>0</v>
      </c>
      <c r="C341" s="479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1"/>
      <c r="Q341" s="462">
        <v>0</v>
      </c>
      <c r="R341" s="463">
        <v>0</v>
      </c>
      <c r="S341" s="464">
        <f t="shared" si="72"/>
        <v>0</v>
      </c>
      <c r="T341" s="461"/>
      <c r="U341" s="462">
        <v>0</v>
      </c>
      <c r="V341" s="463">
        <v>0</v>
      </c>
      <c r="W341" s="464">
        <f t="shared" si="73"/>
        <v>0</v>
      </c>
      <c r="X341" s="461"/>
      <c r="Y341" s="462">
        <v>0</v>
      </c>
      <c r="Z341" s="463">
        <v>0</v>
      </c>
      <c r="AA341" s="464">
        <f t="shared" si="74"/>
        <v>0</v>
      </c>
      <c r="AB341" s="461"/>
      <c r="AC341" s="462">
        <v>0</v>
      </c>
      <c r="AD341" s="463">
        <v>0</v>
      </c>
      <c r="AE341" s="464">
        <f t="shared" si="75"/>
        <v>0</v>
      </c>
      <c r="AF341" s="461"/>
      <c r="AG341" s="462">
        <v>0</v>
      </c>
      <c r="AH341" s="463">
        <v>0</v>
      </c>
      <c r="AI341" s="464">
        <f t="shared" si="76"/>
        <v>0</v>
      </c>
      <c r="AJ341" s="461"/>
      <c r="AK341" s="462">
        <v>0</v>
      </c>
      <c r="AL341" s="463">
        <v>0</v>
      </c>
      <c r="AM341" s="464">
        <f t="shared" si="77"/>
        <v>0</v>
      </c>
      <c r="AN341" s="461"/>
      <c r="AO341" s="462">
        <v>0</v>
      </c>
      <c r="AP341" s="463">
        <v>0</v>
      </c>
      <c r="AQ341" s="464">
        <f t="shared" si="78"/>
        <v>0</v>
      </c>
      <c r="AR341" s="465">
        <f t="shared" si="81"/>
        <v>0</v>
      </c>
      <c r="AS341" s="464">
        <f t="shared" si="82"/>
        <v>0</v>
      </c>
      <c r="AT341" s="483">
        <v>0</v>
      </c>
      <c r="AU341" s="494">
        <f>[1]Budżet!K333</f>
        <v>0</v>
      </c>
      <c r="AV341" s="490">
        <f>[1]Budżet!K333-[1]Budżet!M333</f>
        <v>0</v>
      </c>
      <c r="AW341" s="490" t="str">
        <f t="shared" si="83"/>
        <v>OK</v>
      </c>
      <c r="AX341" s="491" t="str">
        <f t="shared" si="71"/>
        <v>OK</v>
      </c>
      <c r="AY341" s="491" t="str">
        <f t="shared" si="79"/>
        <v>Wartość wkładu własnego spójna z SOWA EFS</v>
      </c>
      <c r="AZ341" s="493" t="str">
        <f t="shared" si="80"/>
        <v>Wartość ogółem spójna z SOWA EFS</v>
      </c>
      <c r="BA341" s="457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1436</v>
      </c>
      <c r="B342" s="438">
        <f>[1]Budżet!B334</f>
        <v>0</v>
      </c>
      <c r="C342" s="479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1"/>
      <c r="Q342" s="462">
        <v>0</v>
      </c>
      <c r="R342" s="463">
        <v>0</v>
      </c>
      <c r="S342" s="464">
        <f t="shared" si="72"/>
        <v>0</v>
      </c>
      <c r="T342" s="461"/>
      <c r="U342" s="462">
        <v>0</v>
      </c>
      <c r="V342" s="463">
        <v>0</v>
      </c>
      <c r="W342" s="464">
        <f t="shared" si="73"/>
        <v>0</v>
      </c>
      <c r="X342" s="461"/>
      <c r="Y342" s="462">
        <v>0</v>
      </c>
      <c r="Z342" s="463">
        <v>0</v>
      </c>
      <c r="AA342" s="464">
        <f t="shared" si="74"/>
        <v>0</v>
      </c>
      <c r="AB342" s="461"/>
      <c r="AC342" s="462">
        <v>0</v>
      </c>
      <c r="AD342" s="463">
        <v>0</v>
      </c>
      <c r="AE342" s="464">
        <f t="shared" si="75"/>
        <v>0</v>
      </c>
      <c r="AF342" s="461"/>
      <c r="AG342" s="462">
        <v>0</v>
      </c>
      <c r="AH342" s="463">
        <v>0</v>
      </c>
      <c r="AI342" s="464">
        <f t="shared" si="76"/>
        <v>0</v>
      </c>
      <c r="AJ342" s="461"/>
      <c r="AK342" s="462">
        <v>0</v>
      </c>
      <c r="AL342" s="463">
        <v>0</v>
      </c>
      <c r="AM342" s="464">
        <f t="shared" si="77"/>
        <v>0</v>
      </c>
      <c r="AN342" s="461"/>
      <c r="AO342" s="462">
        <v>0</v>
      </c>
      <c r="AP342" s="463">
        <v>0</v>
      </c>
      <c r="AQ342" s="464">
        <f t="shared" si="78"/>
        <v>0</v>
      </c>
      <c r="AR342" s="465">
        <f t="shared" si="81"/>
        <v>0</v>
      </c>
      <c r="AS342" s="464">
        <f t="shared" si="82"/>
        <v>0</v>
      </c>
      <c r="AT342" s="483">
        <v>0</v>
      </c>
      <c r="AU342" s="494">
        <f>[1]Budżet!K334</f>
        <v>0</v>
      </c>
      <c r="AV342" s="490">
        <f>[1]Budżet!K334-[1]Budżet!M334</f>
        <v>0</v>
      </c>
      <c r="AW342" s="490" t="str">
        <f t="shared" si="83"/>
        <v>OK</v>
      </c>
      <c r="AX342" s="491" t="str">
        <f t="shared" si="71"/>
        <v>OK</v>
      </c>
      <c r="AY342" s="491" t="str">
        <f t="shared" si="79"/>
        <v>Wartość wkładu własnego spójna z SOWA EFS</v>
      </c>
      <c r="AZ342" s="493" t="str">
        <f t="shared" si="80"/>
        <v>Wartość ogółem spójna z SOWA EFS</v>
      </c>
      <c r="BA342" s="457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1437</v>
      </c>
      <c r="B343" s="438">
        <f>[1]Budżet!B335</f>
        <v>0</v>
      </c>
      <c r="C343" s="479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1"/>
      <c r="Q343" s="462">
        <v>0</v>
      </c>
      <c r="R343" s="463">
        <v>0</v>
      </c>
      <c r="S343" s="464">
        <f t="shared" si="72"/>
        <v>0</v>
      </c>
      <c r="T343" s="461"/>
      <c r="U343" s="462">
        <v>0</v>
      </c>
      <c r="V343" s="463">
        <v>0</v>
      </c>
      <c r="W343" s="464">
        <f t="shared" si="73"/>
        <v>0</v>
      </c>
      <c r="X343" s="461"/>
      <c r="Y343" s="462">
        <v>0</v>
      </c>
      <c r="Z343" s="463">
        <v>0</v>
      </c>
      <c r="AA343" s="464">
        <f t="shared" si="74"/>
        <v>0</v>
      </c>
      <c r="AB343" s="461"/>
      <c r="AC343" s="462">
        <v>0</v>
      </c>
      <c r="AD343" s="463">
        <v>0</v>
      </c>
      <c r="AE343" s="464">
        <f t="shared" si="75"/>
        <v>0</v>
      </c>
      <c r="AF343" s="461"/>
      <c r="AG343" s="462">
        <v>0</v>
      </c>
      <c r="AH343" s="463">
        <v>0</v>
      </c>
      <c r="AI343" s="464">
        <f t="shared" si="76"/>
        <v>0</v>
      </c>
      <c r="AJ343" s="461"/>
      <c r="AK343" s="462">
        <v>0</v>
      </c>
      <c r="AL343" s="463">
        <v>0</v>
      </c>
      <c r="AM343" s="464">
        <f t="shared" si="77"/>
        <v>0</v>
      </c>
      <c r="AN343" s="461"/>
      <c r="AO343" s="462">
        <v>0</v>
      </c>
      <c r="AP343" s="463">
        <v>0</v>
      </c>
      <c r="AQ343" s="464">
        <f t="shared" si="78"/>
        <v>0</v>
      </c>
      <c r="AR343" s="465">
        <f t="shared" si="81"/>
        <v>0</v>
      </c>
      <c r="AS343" s="464">
        <f t="shared" si="82"/>
        <v>0</v>
      </c>
      <c r="AT343" s="483">
        <v>0</v>
      </c>
      <c r="AU343" s="494">
        <f>[1]Budżet!K335</f>
        <v>0</v>
      </c>
      <c r="AV343" s="490">
        <f>[1]Budżet!K335-[1]Budżet!M335</f>
        <v>0</v>
      </c>
      <c r="AW343" s="490" t="str">
        <f t="shared" si="83"/>
        <v>OK</v>
      </c>
      <c r="AX343" s="491" t="str">
        <f t="shared" si="71"/>
        <v>OK</v>
      </c>
      <c r="AY343" s="491" t="str">
        <f t="shared" si="79"/>
        <v>Wartość wkładu własnego spójna z SOWA EFS</v>
      </c>
      <c r="AZ343" s="493" t="str">
        <f t="shared" si="80"/>
        <v>Wartość ogółem spójna z SOWA EFS</v>
      </c>
      <c r="BA343" s="457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1438</v>
      </c>
      <c r="B344" s="438">
        <f>[1]Budżet!B336</f>
        <v>0</v>
      </c>
      <c r="C344" s="479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1"/>
      <c r="Q344" s="462">
        <v>0</v>
      </c>
      <c r="R344" s="463">
        <v>0</v>
      </c>
      <c r="S344" s="464">
        <f t="shared" si="72"/>
        <v>0</v>
      </c>
      <c r="T344" s="461"/>
      <c r="U344" s="462">
        <v>0</v>
      </c>
      <c r="V344" s="463">
        <v>0</v>
      </c>
      <c r="W344" s="464">
        <f t="shared" si="73"/>
        <v>0</v>
      </c>
      <c r="X344" s="461"/>
      <c r="Y344" s="462">
        <v>0</v>
      </c>
      <c r="Z344" s="463">
        <v>0</v>
      </c>
      <c r="AA344" s="464">
        <f t="shared" si="74"/>
        <v>0</v>
      </c>
      <c r="AB344" s="461"/>
      <c r="AC344" s="462">
        <v>0</v>
      </c>
      <c r="AD344" s="463">
        <v>0</v>
      </c>
      <c r="AE344" s="464">
        <f t="shared" si="75"/>
        <v>0</v>
      </c>
      <c r="AF344" s="461"/>
      <c r="AG344" s="462">
        <v>0</v>
      </c>
      <c r="AH344" s="463">
        <v>0</v>
      </c>
      <c r="AI344" s="464">
        <f t="shared" si="76"/>
        <v>0</v>
      </c>
      <c r="AJ344" s="461"/>
      <c r="AK344" s="462">
        <v>0</v>
      </c>
      <c r="AL344" s="463">
        <v>0</v>
      </c>
      <c r="AM344" s="464">
        <f t="shared" si="77"/>
        <v>0</v>
      </c>
      <c r="AN344" s="461"/>
      <c r="AO344" s="462">
        <v>0</v>
      </c>
      <c r="AP344" s="463">
        <v>0</v>
      </c>
      <c r="AQ344" s="464">
        <f t="shared" si="78"/>
        <v>0</v>
      </c>
      <c r="AR344" s="465">
        <f t="shared" si="81"/>
        <v>0</v>
      </c>
      <c r="AS344" s="464">
        <f t="shared" si="82"/>
        <v>0</v>
      </c>
      <c r="AT344" s="483">
        <v>0</v>
      </c>
      <c r="AU344" s="494">
        <f>[1]Budżet!K336</f>
        <v>0</v>
      </c>
      <c r="AV344" s="490">
        <f>[1]Budżet!K336-[1]Budżet!M336</f>
        <v>0</v>
      </c>
      <c r="AW344" s="490" t="str">
        <f t="shared" si="83"/>
        <v>OK</v>
      </c>
      <c r="AX344" s="491" t="str">
        <f t="shared" si="71"/>
        <v>OK</v>
      </c>
      <c r="AY344" s="491" t="str">
        <f t="shared" si="79"/>
        <v>Wartość wkładu własnego spójna z SOWA EFS</v>
      </c>
      <c r="AZ344" s="493" t="str">
        <f t="shared" si="80"/>
        <v>Wartość ogółem spójna z SOWA EFS</v>
      </c>
      <c r="BA344" s="457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1439</v>
      </c>
      <c r="B345" s="438">
        <f>[1]Budżet!B337</f>
        <v>0</v>
      </c>
      <c r="C345" s="479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1"/>
      <c r="Q345" s="462">
        <v>0</v>
      </c>
      <c r="R345" s="463">
        <v>0</v>
      </c>
      <c r="S345" s="464">
        <f t="shared" si="72"/>
        <v>0</v>
      </c>
      <c r="T345" s="461"/>
      <c r="U345" s="462">
        <v>0</v>
      </c>
      <c r="V345" s="463">
        <v>0</v>
      </c>
      <c r="W345" s="464">
        <f t="shared" si="73"/>
        <v>0</v>
      </c>
      <c r="X345" s="461"/>
      <c r="Y345" s="462">
        <v>0</v>
      </c>
      <c r="Z345" s="463">
        <v>0</v>
      </c>
      <c r="AA345" s="464">
        <f t="shared" si="74"/>
        <v>0</v>
      </c>
      <c r="AB345" s="461"/>
      <c r="AC345" s="462">
        <v>0</v>
      </c>
      <c r="AD345" s="463">
        <v>0</v>
      </c>
      <c r="AE345" s="464">
        <f t="shared" si="75"/>
        <v>0</v>
      </c>
      <c r="AF345" s="461"/>
      <c r="AG345" s="462">
        <v>0</v>
      </c>
      <c r="AH345" s="463">
        <v>0</v>
      </c>
      <c r="AI345" s="464">
        <f t="shared" si="76"/>
        <v>0</v>
      </c>
      <c r="AJ345" s="461"/>
      <c r="AK345" s="462">
        <v>0</v>
      </c>
      <c r="AL345" s="463">
        <v>0</v>
      </c>
      <c r="AM345" s="464">
        <f t="shared" si="77"/>
        <v>0</v>
      </c>
      <c r="AN345" s="461"/>
      <c r="AO345" s="462">
        <v>0</v>
      </c>
      <c r="AP345" s="463">
        <v>0</v>
      </c>
      <c r="AQ345" s="464">
        <f t="shared" si="78"/>
        <v>0</v>
      </c>
      <c r="AR345" s="465">
        <f t="shared" si="81"/>
        <v>0</v>
      </c>
      <c r="AS345" s="464">
        <f t="shared" si="82"/>
        <v>0</v>
      </c>
      <c r="AT345" s="483">
        <v>0</v>
      </c>
      <c r="AU345" s="494">
        <f>[1]Budżet!K337</f>
        <v>0</v>
      </c>
      <c r="AV345" s="490">
        <f>[1]Budżet!K337-[1]Budżet!M337</f>
        <v>0</v>
      </c>
      <c r="AW345" s="490" t="str">
        <f t="shared" si="83"/>
        <v>OK</v>
      </c>
      <c r="AX345" s="491" t="str">
        <f t="shared" si="71"/>
        <v>OK</v>
      </c>
      <c r="AY345" s="491" t="str">
        <f t="shared" si="79"/>
        <v>Wartość wkładu własnego spójna z SOWA EFS</v>
      </c>
      <c r="AZ345" s="493" t="str">
        <f t="shared" si="80"/>
        <v>Wartość ogółem spójna z SOWA EFS</v>
      </c>
      <c r="BA345" s="457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1440</v>
      </c>
      <c r="B346" s="438">
        <f>[1]Budżet!B338</f>
        <v>0</v>
      </c>
      <c r="C346" s="479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1"/>
      <c r="Q346" s="462">
        <v>0</v>
      </c>
      <c r="R346" s="463">
        <v>0</v>
      </c>
      <c r="S346" s="464">
        <f t="shared" si="72"/>
        <v>0</v>
      </c>
      <c r="T346" s="461"/>
      <c r="U346" s="462">
        <v>0</v>
      </c>
      <c r="V346" s="463">
        <v>0</v>
      </c>
      <c r="W346" s="464">
        <f t="shared" si="73"/>
        <v>0</v>
      </c>
      <c r="X346" s="461"/>
      <c r="Y346" s="462">
        <v>0</v>
      </c>
      <c r="Z346" s="463">
        <v>0</v>
      </c>
      <c r="AA346" s="464">
        <f t="shared" si="74"/>
        <v>0</v>
      </c>
      <c r="AB346" s="461"/>
      <c r="AC346" s="462">
        <v>0</v>
      </c>
      <c r="AD346" s="463">
        <v>0</v>
      </c>
      <c r="AE346" s="464">
        <f t="shared" si="75"/>
        <v>0</v>
      </c>
      <c r="AF346" s="461"/>
      <c r="AG346" s="462">
        <v>0</v>
      </c>
      <c r="AH346" s="463">
        <v>0</v>
      </c>
      <c r="AI346" s="464">
        <f t="shared" si="76"/>
        <v>0</v>
      </c>
      <c r="AJ346" s="461"/>
      <c r="AK346" s="462">
        <v>0</v>
      </c>
      <c r="AL346" s="463">
        <v>0</v>
      </c>
      <c r="AM346" s="464">
        <f t="shared" si="77"/>
        <v>0</v>
      </c>
      <c r="AN346" s="461"/>
      <c r="AO346" s="462">
        <v>0</v>
      </c>
      <c r="AP346" s="463">
        <v>0</v>
      </c>
      <c r="AQ346" s="464">
        <f t="shared" si="78"/>
        <v>0</v>
      </c>
      <c r="AR346" s="465">
        <f t="shared" si="81"/>
        <v>0</v>
      </c>
      <c r="AS346" s="464">
        <f t="shared" si="82"/>
        <v>0</v>
      </c>
      <c r="AT346" s="483">
        <v>0</v>
      </c>
      <c r="AU346" s="494">
        <f>[1]Budżet!K338</f>
        <v>0</v>
      </c>
      <c r="AV346" s="490">
        <f>[1]Budżet!K338-[1]Budżet!M338</f>
        <v>0</v>
      </c>
      <c r="AW346" s="490" t="str">
        <f t="shared" si="83"/>
        <v>OK</v>
      </c>
      <c r="AX346" s="491" t="str">
        <f t="shared" si="71"/>
        <v>OK</v>
      </c>
      <c r="AY346" s="491" t="str">
        <f t="shared" si="79"/>
        <v>Wartość wkładu własnego spójna z SOWA EFS</v>
      </c>
      <c r="AZ346" s="493" t="str">
        <f t="shared" si="80"/>
        <v>Wartość ogółem spójna z SOWA EFS</v>
      </c>
      <c r="BA346" s="457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1441</v>
      </c>
      <c r="B347" s="438">
        <f>[1]Budżet!B339</f>
        <v>0</v>
      </c>
      <c r="C347" s="479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1"/>
      <c r="Q347" s="462">
        <v>0</v>
      </c>
      <c r="R347" s="463">
        <v>0</v>
      </c>
      <c r="S347" s="464">
        <f t="shared" si="72"/>
        <v>0</v>
      </c>
      <c r="T347" s="461"/>
      <c r="U347" s="462">
        <v>0</v>
      </c>
      <c r="V347" s="463">
        <v>0</v>
      </c>
      <c r="W347" s="464">
        <f t="shared" si="73"/>
        <v>0</v>
      </c>
      <c r="X347" s="461"/>
      <c r="Y347" s="462">
        <v>0</v>
      </c>
      <c r="Z347" s="463">
        <v>0</v>
      </c>
      <c r="AA347" s="464">
        <f t="shared" si="74"/>
        <v>0</v>
      </c>
      <c r="AB347" s="461"/>
      <c r="AC347" s="462">
        <v>0</v>
      </c>
      <c r="AD347" s="463">
        <v>0</v>
      </c>
      <c r="AE347" s="464">
        <f t="shared" si="75"/>
        <v>0</v>
      </c>
      <c r="AF347" s="461"/>
      <c r="AG347" s="462">
        <v>0</v>
      </c>
      <c r="AH347" s="463">
        <v>0</v>
      </c>
      <c r="AI347" s="464">
        <f t="shared" si="76"/>
        <v>0</v>
      </c>
      <c r="AJ347" s="461"/>
      <c r="AK347" s="462">
        <v>0</v>
      </c>
      <c r="AL347" s="463">
        <v>0</v>
      </c>
      <c r="AM347" s="464">
        <f t="shared" si="77"/>
        <v>0</v>
      </c>
      <c r="AN347" s="461"/>
      <c r="AO347" s="462">
        <v>0</v>
      </c>
      <c r="AP347" s="463">
        <v>0</v>
      </c>
      <c r="AQ347" s="464">
        <f t="shared" si="78"/>
        <v>0</v>
      </c>
      <c r="AR347" s="465">
        <f t="shared" si="81"/>
        <v>0</v>
      </c>
      <c r="AS347" s="464">
        <f t="shared" si="82"/>
        <v>0</v>
      </c>
      <c r="AT347" s="483">
        <v>0</v>
      </c>
      <c r="AU347" s="494">
        <f>[1]Budżet!K339</f>
        <v>0</v>
      </c>
      <c r="AV347" s="490">
        <f>[1]Budżet!K339-[1]Budżet!M339</f>
        <v>0</v>
      </c>
      <c r="AW347" s="490" t="str">
        <f t="shared" si="83"/>
        <v>OK</v>
      </c>
      <c r="AX347" s="491" t="str">
        <f t="shared" si="71"/>
        <v>OK</v>
      </c>
      <c r="AY347" s="491" t="str">
        <f t="shared" si="79"/>
        <v>Wartość wkładu własnego spójna z SOWA EFS</v>
      </c>
      <c r="AZ347" s="493" t="str">
        <f t="shared" si="80"/>
        <v>Wartość ogółem spójna z SOWA EFS</v>
      </c>
      <c r="BA347" s="457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1442</v>
      </c>
      <c r="B348" s="438">
        <f>[1]Budżet!B340</f>
        <v>0</v>
      </c>
      <c r="C348" s="479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1"/>
      <c r="Q348" s="462">
        <v>0</v>
      </c>
      <c r="R348" s="463">
        <v>0</v>
      </c>
      <c r="S348" s="464">
        <f t="shared" si="72"/>
        <v>0</v>
      </c>
      <c r="T348" s="461"/>
      <c r="U348" s="462">
        <v>0</v>
      </c>
      <c r="V348" s="463">
        <v>0</v>
      </c>
      <c r="W348" s="464">
        <f t="shared" si="73"/>
        <v>0</v>
      </c>
      <c r="X348" s="461"/>
      <c r="Y348" s="462">
        <v>0</v>
      </c>
      <c r="Z348" s="463">
        <v>0</v>
      </c>
      <c r="AA348" s="464">
        <f t="shared" si="74"/>
        <v>0</v>
      </c>
      <c r="AB348" s="461"/>
      <c r="AC348" s="462">
        <v>0</v>
      </c>
      <c r="AD348" s="463">
        <v>0</v>
      </c>
      <c r="AE348" s="464">
        <f t="shared" si="75"/>
        <v>0</v>
      </c>
      <c r="AF348" s="461"/>
      <c r="AG348" s="462">
        <v>0</v>
      </c>
      <c r="AH348" s="463">
        <v>0</v>
      </c>
      <c r="AI348" s="464">
        <f t="shared" si="76"/>
        <v>0</v>
      </c>
      <c r="AJ348" s="461"/>
      <c r="AK348" s="462">
        <v>0</v>
      </c>
      <c r="AL348" s="463">
        <v>0</v>
      </c>
      <c r="AM348" s="464">
        <f t="shared" si="77"/>
        <v>0</v>
      </c>
      <c r="AN348" s="461"/>
      <c r="AO348" s="462">
        <v>0</v>
      </c>
      <c r="AP348" s="463">
        <v>0</v>
      </c>
      <c r="AQ348" s="464">
        <f t="shared" si="78"/>
        <v>0</v>
      </c>
      <c r="AR348" s="465">
        <f t="shared" si="81"/>
        <v>0</v>
      </c>
      <c r="AS348" s="464">
        <f t="shared" si="82"/>
        <v>0</v>
      </c>
      <c r="AT348" s="483">
        <v>0</v>
      </c>
      <c r="AU348" s="494">
        <f>[1]Budżet!K340</f>
        <v>0</v>
      </c>
      <c r="AV348" s="490">
        <f>[1]Budżet!K340-[1]Budżet!M340</f>
        <v>0</v>
      </c>
      <c r="AW348" s="490" t="str">
        <f t="shared" si="83"/>
        <v>OK</v>
      </c>
      <c r="AX348" s="491" t="str">
        <f t="shared" si="71"/>
        <v>OK</v>
      </c>
      <c r="AY348" s="491" t="str">
        <f t="shared" si="79"/>
        <v>Wartość wkładu własnego spójna z SOWA EFS</v>
      </c>
      <c r="AZ348" s="493" t="str">
        <f t="shared" si="80"/>
        <v>Wartość ogółem spójna z SOWA EFS</v>
      </c>
      <c r="BA348" s="457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1443</v>
      </c>
      <c r="B349" s="438">
        <f>[1]Budżet!B341</f>
        <v>0</v>
      </c>
      <c r="C349" s="479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1"/>
      <c r="Q349" s="462">
        <v>0</v>
      </c>
      <c r="R349" s="463">
        <v>0</v>
      </c>
      <c r="S349" s="464">
        <f t="shared" si="72"/>
        <v>0</v>
      </c>
      <c r="T349" s="461"/>
      <c r="U349" s="462">
        <v>0</v>
      </c>
      <c r="V349" s="463">
        <v>0</v>
      </c>
      <c r="W349" s="464">
        <f t="shared" si="73"/>
        <v>0</v>
      </c>
      <c r="X349" s="461"/>
      <c r="Y349" s="462">
        <v>0</v>
      </c>
      <c r="Z349" s="463">
        <v>0</v>
      </c>
      <c r="AA349" s="464">
        <f t="shared" si="74"/>
        <v>0</v>
      </c>
      <c r="AB349" s="461"/>
      <c r="AC349" s="462">
        <v>0</v>
      </c>
      <c r="AD349" s="463">
        <v>0</v>
      </c>
      <c r="AE349" s="464">
        <f t="shared" si="75"/>
        <v>0</v>
      </c>
      <c r="AF349" s="461"/>
      <c r="AG349" s="462">
        <v>0</v>
      </c>
      <c r="AH349" s="463">
        <v>0</v>
      </c>
      <c r="AI349" s="464">
        <f t="shared" si="76"/>
        <v>0</v>
      </c>
      <c r="AJ349" s="461"/>
      <c r="AK349" s="462">
        <v>0</v>
      </c>
      <c r="AL349" s="463">
        <v>0</v>
      </c>
      <c r="AM349" s="464">
        <f t="shared" si="77"/>
        <v>0</v>
      </c>
      <c r="AN349" s="461"/>
      <c r="AO349" s="462">
        <v>0</v>
      </c>
      <c r="AP349" s="463">
        <v>0</v>
      </c>
      <c r="AQ349" s="464">
        <f t="shared" si="78"/>
        <v>0</v>
      </c>
      <c r="AR349" s="465">
        <f t="shared" si="81"/>
        <v>0</v>
      </c>
      <c r="AS349" s="464">
        <f t="shared" si="82"/>
        <v>0</v>
      </c>
      <c r="AT349" s="483">
        <v>0</v>
      </c>
      <c r="AU349" s="494">
        <f>[1]Budżet!K341</f>
        <v>0</v>
      </c>
      <c r="AV349" s="490">
        <f>[1]Budżet!K341-[1]Budżet!M341</f>
        <v>0</v>
      </c>
      <c r="AW349" s="490" t="str">
        <f t="shared" si="83"/>
        <v>OK</v>
      </c>
      <c r="AX349" s="491" t="str">
        <f t="shared" si="71"/>
        <v>OK</v>
      </c>
      <c r="AY349" s="491" t="str">
        <f t="shared" si="79"/>
        <v>Wartość wkładu własnego spójna z SOWA EFS</v>
      </c>
      <c r="AZ349" s="493" t="str">
        <f t="shared" si="80"/>
        <v>Wartość ogółem spójna z SOWA EFS</v>
      </c>
      <c r="BA349" s="457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1444</v>
      </c>
      <c r="B350" s="438">
        <f>[1]Budżet!B342</f>
        <v>0</v>
      </c>
      <c r="C350" s="479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1"/>
      <c r="Q350" s="462">
        <v>0</v>
      </c>
      <c r="R350" s="463">
        <v>0</v>
      </c>
      <c r="S350" s="464">
        <f t="shared" si="72"/>
        <v>0</v>
      </c>
      <c r="T350" s="461"/>
      <c r="U350" s="462">
        <v>0</v>
      </c>
      <c r="V350" s="463">
        <v>0</v>
      </c>
      <c r="W350" s="464">
        <f t="shared" si="73"/>
        <v>0</v>
      </c>
      <c r="X350" s="461"/>
      <c r="Y350" s="462">
        <v>0</v>
      </c>
      <c r="Z350" s="463">
        <v>0</v>
      </c>
      <c r="AA350" s="464">
        <f t="shared" si="74"/>
        <v>0</v>
      </c>
      <c r="AB350" s="461"/>
      <c r="AC350" s="462">
        <v>0</v>
      </c>
      <c r="AD350" s="463">
        <v>0</v>
      </c>
      <c r="AE350" s="464">
        <f t="shared" si="75"/>
        <v>0</v>
      </c>
      <c r="AF350" s="461"/>
      <c r="AG350" s="462">
        <v>0</v>
      </c>
      <c r="AH350" s="463">
        <v>0</v>
      </c>
      <c r="AI350" s="464">
        <f t="shared" si="76"/>
        <v>0</v>
      </c>
      <c r="AJ350" s="461"/>
      <c r="AK350" s="462">
        <v>0</v>
      </c>
      <c r="AL350" s="463">
        <v>0</v>
      </c>
      <c r="AM350" s="464">
        <f t="shared" si="77"/>
        <v>0</v>
      </c>
      <c r="AN350" s="461"/>
      <c r="AO350" s="462">
        <v>0</v>
      </c>
      <c r="AP350" s="463">
        <v>0</v>
      </c>
      <c r="AQ350" s="464">
        <f t="shared" si="78"/>
        <v>0</v>
      </c>
      <c r="AR350" s="465">
        <f t="shared" si="81"/>
        <v>0</v>
      </c>
      <c r="AS350" s="464">
        <f t="shared" si="82"/>
        <v>0</v>
      </c>
      <c r="AT350" s="483">
        <v>0</v>
      </c>
      <c r="AU350" s="494">
        <f>[1]Budżet!K342</f>
        <v>0</v>
      </c>
      <c r="AV350" s="490">
        <f>[1]Budżet!K342-[1]Budżet!M342</f>
        <v>0</v>
      </c>
      <c r="AW350" s="490" t="str">
        <f t="shared" si="83"/>
        <v>OK</v>
      </c>
      <c r="AX350" s="491" t="str">
        <f t="shared" si="71"/>
        <v>OK</v>
      </c>
      <c r="AY350" s="491" t="str">
        <f t="shared" si="79"/>
        <v>Wartość wkładu własnego spójna z SOWA EFS</v>
      </c>
      <c r="AZ350" s="493" t="str">
        <f t="shared" si="80"/>
        <v>Wartość ogółem spójna z SOWA EFS</v>
      </c>
      <c r="BA350" s="457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1445</v>
      </c>
      <c r="B351" s="438">
        <f>[1]Budżet!B343</f>
        <v>0</v>
      </c>
      <c r="C351" s="479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1"/>
      <c r="Q351" s="462">
        <v>0</v>
      </c>
      <c r="R351" s="463">
        <v>0</v>
      </c>
      <c r="S351" s="464">
        <f t="shared" si="72"/>
        <v>0</v>
      </c>
      <c r="T351" s="461"/>
      <c r="U351" s="462">
        <v>0</v>
      </c>
      <c r="V351" s="463">
        <v>0</v>
      </c>
      <c r="W351" s="464">
        <f t="shared" si="73"/>
        <v>0</v>
      </c>
      <c r="X351" s="461"/>
      <c r="Y351" s="462">
        <v>0</v>
      </c>
      <c r="Z351" s="463">
        <v>0</v>
      </c>
      <c r="AA351" s="464">
        <f t="shared" si="74"/>
        <v>0</v>
      </c>
      <c r="AB351" s="461"/>
      <c r="AC351" s="462">
        <v>0</v>
      </c>
      <c r="AD351" s="463">
        <v>0</v>
      </c>
      <c r="AE351" s="464">
        <f t="shared" si="75"/>
        <v>0</v>
      </c>
      <c r="AF351" s="461"/>
      <c r="AG351" s="462">
        <v>0</v>
      </c>
      <c r="AH351" s="463">
        <v>0</v>
      </c>
      <c r="AI351" s="464">
        <f t="shared" si="76"/>
        <v>0</v>
      </c>
      <c r="AJ351" s="461"/>
      <c r="AK351" s="462">
        <v>0</v>
      </c>
      <c r="AL351" s="463">
        <v>0</v>
      </c>
      <c r="AM351" s="464">
        <f t="shared" si="77"/>
        <v>0</v>
      </c>
      <c r="AN351" s="461"/>
      <c r="AO351" s="462">
        <v>0</v>
      </c>
      <c r="AP351" s="463">
        <v>0</v>
      </c>
      <c r="AQ351" s="464">
        <f t="shared" si="78"/>
        <v>0</v>
      </c>
      <c r="AR351" s="465">
        <f t="shared" si="81"/>
        <v>0</v>
      </c>
      <c r="AS351" s="464">
        <f t="shared" si="82"/>
        <v>0</v>
      </c>
      <c r="AT351" s="483">
        <v>0</v>
      </c>
      <c r="AU351" s="494">
        <f>[1]Budżet!K343</f>
        <v>0</v>
      </c>
      <c r="AV351" s="490">
        <f>[1]Budżet!K343-[1]Budżet!M343</f>
        <v>0</v>
      </c>
      <c r="AW351" s="490" t="str">
        <f t="shared" si="83"/>
        <v>OK</v>
      </c>
      <c r="AX351" s="491" t="str">
        <f t="shared" si="71"/>
        <v>OK</v>
      </c>
      <c r="AY351" s="491" t="str">
        <f t="shared" si="79"/>
        <v>Wartość wkładu własnego spójna z SOWA EFS</v>
      </c>
      <c r="AZ351" s="493" t="str">
        <f t="shared" si="80"/>
        <v>Wartość ogółem spójna z SOWA EFS</v>
      </c>
      <c r="BA351" s="457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1446</v>
      </c>
      <c r="B352" s="438">
        <f>[1]Budżet!B344</f>
        <v>0</v>
      </c>
      <c r="C352" s="479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1"/>
      <c r="Q352" s="462">
        <v>0</v>
      </c>
      <c r="R352" s="463">
        <v>0</v>
      </c>
      <c r="S352" s="464">
        <f t="shared" si="72"/>
        <v>0</v>
      </c>
      <c r="T352" s="461"/>
      <c r="U352" s="462">
        <v>0</v>
      </c>
      <c r="V352" s="463">
        <v>0</v>
      </c>
      <c r="W352" s="464">
        <f t="shared" si="73"/>
        <v>0</v>
      </c>
      <c r="X352" s="461"/>
      <c r="Y352" s="462">
        <v>0</v>
      </c>
      <c r="Z352" s="463">
        <v>0</v>
      </c>
      <c r="AA352" s="464">
        <f t="shared" si="74"/>
        <v>0</v>
      </c>
      <c r="AB352" s="461"/>
      <c r="AC352" s="462">
        <v>0</v>
      </c>
      <c r="AD352" s="463">
        <v>0</v>
      </c>
      <c r="AE352" s="464">
        <f t="shared" si="75"/>
        <v>0</v>
      </c>
      <c r="AF352" s="461"/>
      <c r="AG352" s="462">
        <v>0</v>
      </c>
      <c r="AH352" s="463">
        <v>0</v>
      </c>
      <c r="AI352" s="464">
        <f t="shared" si="76"/>
        <v>0</v>
      </c>
      <c r="AJ352" s="461"/>
      <c r="AK352" s="462">
        <v>0</v>
      </c>
      <c r="AL352" s="463">
        <v>0</v>
      </c>
      <c r="AM352" s="464">
        <f t="shared" si="77"/>
        <v>0</v>
      </c>
      <c r="AN352" s="461"/>
      <c r="AO352" s="462">
        <v>0</v>
      </c>
      <c r="AP352" s="463">
        <v>0</v>
      </c>
      <c r="AQ352" s="464">
        <f t="shared" si="78"/>
        <v>0</v>
      </c>
      <c r="AR352" s="465">
        <f t="shared" si="81"/>
        <v>0</v>
      </c>
      <c r="AS352" s="464">
        <f t="shared" si="82"/>
        <v>0</v>
      </c>
      <c r="AT352" s="483">
        <v>0</v>
      </c>
      <c r="AU352" s="494">
        <f>[1]Budżet!K344</f>
        <v>0</v>
      </c>
      <c r="AV352" s="490">
        <f>[1]Budżet!K344-[1]Budżet!M344</f>
        <v>0</v>
      </c>
      <c r="AW352" s="490" t="str">
        <f t="shared" si="83"/>
        <v>OK</v>
      </c>
      <c r="AX352" s="491" t="str">
        <f t="shared" si="71"/>
        <v>OK</v>
      </c>
      <c r="AY352" s="491" t="str">
        <f t="shared" si="79"/>
        <v>Wartość wkładu własnego spójna z SOWA EFS</v>
      </c>
      <c r="AZ352" s="493" t="str">
        <f t="shared" si="80"/>
        <v>Wartość ogółem spójna z SOWA EFS</v>
      </c>
      <c r="BA352" s="457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1447</v>
      </c>
      <c r="B353" s="438">
        <f>[1]Budżet!B345</f>
        <v>0</v>
      </c>
      <c r="C353" s="479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1"/>
      <c r="Q353" s="462">
        <v>0</v>
      </c>
      <c r="R353" s="463">
        <v>0</v>
      </c>
      <c r="S353" s="464">
        <f t="shared" si="72"/>
        <v>0</v>
      </c>
      <c r="T353" s="461"/>
      <c r="U353" s="462">
        <v>0</v>
      </c>
      <c r="V353" s="463">
        <v>0</v>
      </c>
      <c r="W353" s="464">
        <f t="shared" si="73"/>
        <v>0</v>
      </c>
      <c r="X353" s="461"/>
      <c r="Y353" s="462">
        <v>0</v>
      </c>
      <c r="Z353" s="463">
        <v>0</v>
      </c>
      <c r="AA353" s="464">
        <f t="shared" si="74"/>
        <v>0</v>
      </c>
      <c r="AB353" s="461"/>
      <c r="AC353" s="462">
        <v>0</v>
      </c>
      <c r="AD353" s="463">
        <v>0</v>
      </c>
      <c r="AE353" s="464">
        <f t="shared" si="75"/>
        <v>0</v>
      </c>
      <c r="AF353" s="461"/>
      <c r="AG353" s="462">
        <v>0</v>
      </c>
      <c r="AH353" s="463">
        <v>0</v>
      </c>
      <c r="AI353" s="464">
        <f t="shared" si="76"/>
        <v>0</v>
      </c>
      <c r="AJ353" s="461"/>
      <c r="AK353" s="462">
        <v>0</v>
      </c>
      <c r="AL353" s="463">
        <v>0</v>
      </c>
      <c r="AM353" s="464">
        <f t="shared" si="77"/>
        <v>0</v>
      </c>
      <c r="AN353" s="461"/>
      <c r="AO353" s="462">
        <v>0</v>
      </c>
      <c r="AP353" s="463">
        <v>0</v>
      </c>
      <c r="AQ353" s="464">
        <f t="shared" si="78"/>
        <v>0</v>
      </c>
      <c r="AR353" s="465">
        <f t="shared" si="81"/>
        <v>0</v>
      </c>
      <c r="AS353" s="464">
        <f t="shared" si="82"/>
        <v>0</v>
      </c>
      <c r="AT353" s="483">
        <v>0</v>
      </c>
      <c r="AU353" s="494">
        <f>[1]Budżet!K345</f>
        <v>0</v>
      </c>
      <c r="AV353" s="490">
        <f>[1]Budżet!K345-[1]Budżet!M345</f>
        <v>0</v>
      </c>
      <c r="AW353" s="490" t="str">
        <f t="shared" si="83"/>
        <v>OK</v>
      </c>
      <c r="AX353" s="491" t="str">
        <f t="shared" si="71"/>
        <v>OK</v>
      </c>
      <c r="AY353" s="491" t="str">
        <f t="shared" si="79"/>
        <v>Wartość wkładu własnego spójna z SOWA EFS</v>
      </c>
      <c r="AZ353" s="493" t="str">
        <f t="shared" si="80"/>
        <v>Wartość ogółem spójna z SOWA EFS</v>
      </c>
      <c r="BA353" s="457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1448</v>
      </c>
      <c r="B354" s="438">
        <f>[1]Budżet!B346</f>
        <v>0</v>
      </c>
      <c r="C354" s="479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1"/>
      <c r="Q354" s="462">
        <v>0</v>
      </c>
      <c r="R354" s="463">
        <v>0</v>
      </c>
      <c r="S354" s="464">
        <f t="shared" si="72"/>
        <v>0</v>
      </c>
      <c r="T354" s="461"/>
      <c r="U354" s="462">
        <v>0</v>
      </c>
      <c r="V354" s="463">
        <v>0</v>
      </c>
      <c r="W354" s="464">
        <f t="shared" si="73"/>
        <v>0</v>
      </c>
      <c r="X354" s="461"/>
      <c r="Y354" s="462">
        <v>0</v>
      </c>
      <c r="Z354" s="463">
        <v>0</v>
      </c>
      <c r="AA354" s="464">
        <f t="shared" si="74"/>
        <v>0</v>
      </c>
      <c r="AB354" s="461"/>
      <c r="AC354" s="462">
        <v>0</v>
      </c>
      <c r="AD354" s="463">
        <v>0</v>
      </c>
      <c r="AE354" s="464">
        <f t="shared" si="75"/>
        <v>0</v>
      </c>
      <c r="AF354" s="461"/>
      <c r="AG354" s="462">
        <v>0</v>
      </c>
      <c r="AH354" s="463">
        <v>0</v>
      </c>
      <c r="AI354" s="464">
        <f t="shared" si="76"/>
        <v>0</v>
      </c>
      <c r="AJ354" s="461"/>
      <c r="AK354" s="462">
        <v>0</v>
      </c>
      <c r="AL354" s="463">
        <v>0</v>
      </c>
      <c r="AM354" s="464">
        <f t="shared" si="77"/>
        <v>0</v>
      </c>
      <c r="AN354" s="461"/>
      <c r="AO354" s="462">
        <v>0</v>
      </c>
      <c r="AP354" s="463">
        <v>0</v>
      </c>
      <c r="AQ354" s="464">
        <f t="shared" si="78"/>
        <v>0</v>
      </c>
      <c r="AR354" s="465">
        <f t="shared" si="81"/>
        <v>0</v>
      </c>
      <c r="AS354" s="464">
        <f t="shared" si="82"/>
        <v>0</v>
      </c>
      <c r="AT354" s="483">
        <v>0</v>
      </c>
      <c r="AU354" s="494">
        <f>[1]Budżet!K346</f>
        <v>0</v>
      </c>
      <c r="AV354" s="490">
        <f>[1]Budżet!K346-[1]Budżet!M346</f>
        <v>0</v>
      </c>
      <c r="AW354" s="490" t="str">
        <f t="shared" si="83"/>
        <v>OK</v>
      </c>
      <c r="AX354" s="491" t="str">
        <f t="shared" si="71"/>
        <v>OK</v>
      </c>
      <c r="AY354" s="491" t="str">
        <f t="shared" si="79"/>
        <v>Wartość wkładu własnego spójna z SOWA EFS</v>
      </c>
      <c r="AZ354" s="493" t="str">
        <f t="shared" si="80"/>
        <v>Wartość ogółem spójna z SOWA EFS</v>
      </c>
      <c r="BA354" s="457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1449</v>
      </c>
      <c r="B355" s="438">
        <f>[1]Budżet!B347</f>
        <v>0</v>
      </c>
      <c r="C355" s="479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1"/>
      <c r="Q355" s="462">
        <v>0</v>
      </c>
      <c r="R355" s="463">
        <v>0</v>
      </c>
      <c r="S355" s="464">
        <f t="shared" si="72"/>
        <v>0</v>
      </c>
      <c r="T355" s="461"/>
      <c r="U355" s="462">
        <v>0</v>
      </c>
      <c r="V355" s="463">
        <v>0</v>
      </c>
      <c r="W355" s="464">
        <f t="shared" si="73"/>
        <v>0</v>
      </c>
      <c r="X355" s="461"/>
      <c r="Y355" s="462">
        <v>0</v>
      </c>
      <c r="Z355" s="463">
        <v>0</v>
      </c>
      <c r="AA355" s="464">
        <f t="shared" si="74"/>
        <v>0</v>
      </c>
      <c r="AB355" s="461"/>
      <c r="AC355" s="462">
        <v>0</v>
      </c>
      <c r="AD355" s="463">
        <v>0</v>
      </c>
      <c r="AE355" s="464">
        <f t="shared" si="75"/>
        <v>0</v>
      </c>
      <c r="AF355" s="461"/>
      <c r="AG355" s="462">
        <v>0</v>
      </c>
      <c r="AH355" s="463">
        <v>0</v>
      </c>
      <c r="AI355" s="464">
        <f t="shared" si="76"/>
        <v>0</v>
      </c>
      <c r="AJ355" s="461"/>
      <c r="AK355" s="462">
        <v>0</v>
      </c>
      <c r="AL355" s="463">
        <v>0</v>
      </c>
      <c r="AM355" s="464">
        <f t="shared" si="77"/>
        <v>0</v>
      </c>
      <c r="AN355" s="461"/>
      <c r="AO355" s="462">
        <v>0</v>
      </c>
      <c r="AP355" s="463">
        <v>0</v>
      </c>
      <c r="AQ355" s="464">
        <f t="shared" si="78"/>
        <v>0</v>
      </c>
      <c r="AR355" s="465">
        <f t="shared" si="81"/>
        <v>0</v>
      </c>
      <c r="AS355" s="464">
        <f t="shared" si="82"/>
        <v>0</v>
      </c>
      <c r="AT355" s="483">
        <v>0</v>
      </c>
      <c r="AU355" s="494">
        <f>[1]Budżet!K347</f>
        <v>0</v>
      </c>
      <c r="AV355" s="490">
        <f>[1]Budżet!K347-[1]Budżet!M347</f>
        <v>0</v>
      </c>
      <c r="AW355" s="490" t="str">
        <f t="shared" si="83"/>
        <v>OK</v>
      </c>
      <c r="AX355" s="491" t="str">
        <f t="shared" si="71"/>
        <v>OK</v>
      </c>
      <c r="AY355" s="491" t="str">
        <f t="shared" si="79"/>
        <v>Wartość wkładu własnego spójna z SOWA EFS</v>
      </c>
      <c r="AZ355" s="493" t="str">
        <f t="shared" si="80"/>
        <v>Wartość ogółem spójna z SOWA EFS</v>
      </c>
      <c r="BA355" s="457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1450</v>
      </c>
      <c r="B356" s="438">
        <f>[1]Budżet!B348</f>
        <v>0</v>
      </c>
      <c r="C356" s="479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1"/>
      <c r="Q356" s="462">
        <v>0</v>
      </c>
      <c r="R356" s="463">
        <v>0</v>
      </c>
      <c r="S356" s="464">
        <f t="shared" si="72"/>
        <v>0</v>
      </c>
      <c r="T356" s="461"/>
      <c r="U356" s="462">
        <v>0</v>
      </c>
      <c r="V356" s="463">
        <v>0</v>
      </c>
      <c r="W356" s="464">
        <f t="shared" si="73"/>
        <v>0</v>
      </c>
      <c r="X356" s="461"/>
      <c r="Y356" s="462">
        <v>0</v>
      </c>
      <c r="Z356" s="463">
        <v>0</v>
      </c>
      <c r="AA356" s="464">
        <f t="shared" si="74"/>
        <v>0</v>
      </c>
      <c r="AB356" s="461"/>
      <c r="AC356" s="462">
        <v>0</v>
      </c>
      <c r="AD356" s="463">
        <v>0</v>
      </c>
      <c r="AE356" s="464">
        <f t="shared" si="75"/>
        <v>0</v>
      </c>
      <c r="AF356" s="461"/>
      <c r="AG356" s="462">
        <v>0</v>
      </c>
      <c r="AH356" s="463">
        <v>0</v>
      </c>
      <c r="AI356" s="464">
        <f t="shared" si="76"/>
        <v>0</v>
      </c>
      <c r="AJ356" s="461"/>
      <c r="AK356" s="462">
        <v>0</v>
      </c>
      <c r="AL356" s="463">
        <v>0</v>
      </c>
      <c r="AM356" s="464">
        <f t="shared" si="77"/>
        <v>0</v>
      </c>
      <c r="AN356" s="461"/>
      <c r="AO356" s="462">
        <v>0</v>
      </c>
      <c r="AP356" s="463">
        <v>0</v>
      </c>
      <c r="AQ356" s="464">
        <f t="shared" si="78"/>
        <v>0</v>
      </c>
      <c r="AR356" s="465">
        <f t="shared" si="81"/>
        <v>0</v>
      </c>
      <c r="AS356" s="464">
        <f t="shared" si="82"/>
        <v>0</v>
      </c>
      <c r="AT356" s="483">
        <v>0</v>
      </c>
      <c r="AU356" s="494">
        <f>[1]Budżet!K348</f>
        <v>0</v>
      </c>
      <c r="AV356" s="490">
        <f>[1]Budżet!K348-[1]Budżet!M348</f>
        <v>0</v>
      </c>
      <c r="AW356" s="490" t="str">
        <f t="shared" si="83"/>
        <v>OK</v>
      </c>
      <c r="AX356" s="491" t="str">
        <f t="shared" si="71"/>
        <v>OK</v>
      </c>
      <c r="AY356" s="491" t="str">
        <f t="shared" si="79"/>
        <v>Wartość wkładu własnego spójna z SOWA EFS</v>
      </c>
      <c r="AZ356" s="493" t="str">
        <f t="shared" si="80"/>
        <v>Wartość ogółem spójna z SOWA EFS</v>
      </c>
      <c r="BA356" s="457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1451</v>
      </c>
      <c r="B357" s="438">
        <f>[1]Budżet!B349</f>
        <v>0</v>
      </c>
      <c r="C357" s="479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1"/>
      <c r="Q357" s="462">
        <v>0</v>
      </c>
      <c r="R357" s="463">
        <v>0</v>
      </c>
      <c r="S357" s="464">
        <f t="shared" si="72"/>
        <v>0</v>
      </c>
      <c r="T357" s="461"/>
      <c r="U357" s="462">
        <v>0</v>
      </c>
      <c r="V357" s="463">
        <v>0</v>
      </c>
      <c r="W357" s="464">
        <f t="shared" si="73"/>
        <v>0</v>
      </c>
      <c r="X357" s="461"/>
      <c r="Y357" s="462">
        <v>0</v>
      </c>
      <c r="Z357" s="463">
        <v>0</v>
      </c>
      <c r="AA357" s="464">
        <f t="shared" si="74"/>
        <v>0</v>
      </c>
      <c r="AB357" s="461"/>
      <c r="AC357" s="462">
        <v>0</v>
      </c>
      <c r="AD357" s="463">
        <v>0</v>
      </c>
      <c r="AE357" s="464">
        <f t="shared" si="75"/>
        <v>0</v>
      </c>
      <c r="AF357" s="461"/>
      <c r="AG357" s="462">
        <v>0</v>
      </c>
      <c r="AH357" s="463">
        <v>0</v>
      </c>
      <c r="AI357" s="464">
        <f t="shared" si="76"/>
        <v>0</v>
      </c>
      <c r="AJ357" s="461"/>
      <c r="AK357" s="462">
        <v>0</v>
      </c>
      <c r="AL357" s="463">
        <v>0</v>
      </c>
      <c r="AM357" s="464">
        <f t="shared" si="77"/>
        <v>0</v>
      </c>
      <c r="AN357" s="461"/>
      <c r="AO357" s="462">
        <v>0</v>
      </c>
      <c r="AP357" s="463">
        <v>0</v>
      </c>
      <c r="AQ357" s="464">
        <f t="shared" si="78"/>
        <v>0</v>
      </c>
      <c r="AR357" s="465">
        <f t="shared" si="81"/>
        <v>0</v>
      </c>
      <c r="AS357" s="464">
        <f t="shared" si="82"/>
        <v>0</v>
      </c>
      <c r="AT357" s="483">
        <v>0</v>
      </c>
      <c r="AU357" s="494">
        <f>[1]Budżet!K349</f>
        <v>0</v>
      </c>
      <c r="AV357" s="490">
        <f>[1]Budżet!K349-[1]Budżet!M349</f>
        <v>0</v>
      </c>
      <c r="AW357" s="490" t="str">
        <f t="shared" si="83"/>
        <v>OK</v>
      </c>
      <c r="AX357" s="491" t="str">
        <f t="shared" si="71"/>
        <v>OK</v>
      </c>
      <c r="AY357" s="491" t="str">
        <f t="shared" si="79"/>
        <v>Wartość wkładu własnego spójna z SOWA EFS</v>
      </c>
      <c r="AZ357" s="493" t="str">
        <f t="shared" si="80"/>
        <v>Wartość ogółem spójna z SOWA EFS</v>
      </c>
      <c r="BA357" s="457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1452</v>
      </c>
      <c r="B358" s="438">
        <f>[1]Budżet!B350</f>
        <v>0</v>
      </c>
      <c r="C358" s="479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1"/>
      <c r="Q358" s="462">
        <v>0</v>
      </c>
      <c r="R358" s="463">
        <v>0</v>
      </c>
      <c r="S358" s="464">
        <f t="shared" si="72"/>
        <v>0</v>
      </c>
      <c r="T358" s="461"/>
      <c r="U358" s="462">
        <v>0</v>
      </c>
      <c r="V358" s="463">
        <v>0</v>
      </c>
      <c r="W358" s="464">
        <f t="shared" si="73"/>
        <v>0</v>
      </c>
      <c r="X358" s="461"/>
      <c r="Y358" s="462">
        <v>0</v>
      </c>
      <c r="Z358" s="463">
        <v>0</v>
      </c>
      <c r="AA358" s="464">
        <f t="shared" si="74"/>
        <v>0</v>
      </c>
      <c r="AB358" s="461"/>
      <c r="AC358" s="462">
        <v>0</v>
      </c>
      <c r="AD358" s="463">
        <v>0</v>
      </c>
      <c r="AE358" s="464">
        <f t="shared" si="75"/>
        <v>0</v>
      </c>
      <c r="AF358" s="461"/>
      <c r="AG358" s="462">
        <v>0</v>
      </c>
      <c r="AH358" s="463">
        <v>0</v>
      </c>
      <c r="AI358" s="464">
        <f t="shared" si="76"/>
        <v>0</v>
      </c>
      <c r="AJ358" s="461"/>
      <c r="AK358" s="462">
        <v>0</v>
      </c>
      <c r="AL358" s="463">
        <v>0</v>
      </c>
      <c r="AM358" s="464">
        <f t="shared" si="77"/>
        <v>0</v>
      </c>
      <c r="AN358" s="461"/>
      <c r="AO358" s="462">
        <v>0</v>
      </c>
      <c r="AP358" s="463">
        <v>0</v>
      </c>
      <c r="AQ358" s="464">
        <f t="shared" si="78"/>
        <v>0</v>
      </c>
      <c r="AR358" s="465">
        <f t="shared" si="81"/>
        <v>0</v>
      </c>
      <c r="AS358" s="464">
        <f t="shared" si="82"/>
        <v>0</v>
      </c>
      <c r="AT358" s="483">
        <v>0</v>
      </c>
      <c r="AU358" s="494">
        <f>[1]Budżet!K350</f>
        <v>0</v>
      </c>
      <c r="AV358" s="490">
        <f>[1]Budżet!K350-[1]Budżet!M350</f>
        <v>0</v>
      </c>
      <c r="AW358" s="490" t="str">
        <f t="shared" si="83"/>
        <v>OK</v>
      </c>
      <c r="AX358" s="491" t="str">
        <f t="shared" si="71"/>
        <v>OK</v>
      </c>
      <c r="AY358" s="491" t="str">
        <f t="shared" si="79"/>
        <v>Wartość wkładu własnego spójna z SOWA EFS</v>
      </c>
      <c r="AZ358" s="493" t="str">
        <f t="shared" si="80"/>
        <v>Wartość ogółem spójna z SOWA EFS</v>
      </c>
      <c r="BA358" s="457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1453</v>
      </c>
      <c r="B359" s="438">
        <f>[1]Budżet!B351</f>
        <v>0</v>
      </c>
      <c r="C359" s="479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1"/>
      <c r="Q359" s="462">
        <v>0</v>
      </c>
      <c r="R359" s="463">
        <v>0</v>
      </c>
      <c r="S359" s="464">
        <f t="shared" si="72"/>
        <v>0</v>
      </c>
      <c r="T359" s="461"/>
      <c r="U359" s="462">
        <v>0</v>
      </c>
      <c r="V359" s="463">
        <v>0</v>
      </c>
      <c r="W359" s="464">
        <f t="shared" si="73"/>
        <v>0</v>
      </c>
      <c r="X359" s="461"/>
      <c r="Y359" s="462">
        <v>0</v>
      </c>
      <c r="Z359" s="463">
        <v>0</v>
      </c>
      <c r="AA359" s="464">
        <f t="shared" si="74"/>
        <v>0</v>
      </c>
      <c r="AB359" s="461"/>
      <c r="AC359" s="462">
        <v>0</v>
      </c>
      <c r="AD359" s="463">
        <v>0</v>
      </c>
      <c r="AE359" s="464">
        <f t="shared" si="75"/>
        <v>0</v>
      </c>
      <c r="AF359" s="461"/>
      <c r="AG359" s="462">
        <v>0</v>
      </c>
      <c r="AH359" s="463">
        <v>0</v>
      </c>
      <c r="AI359" s="464">
        <f t="shared" si="76"/>
        <v>0</v>
      </c>
      <c r="AJ359" s="461"/>
      <c r="AK359" s="462">
        <v>0</v>
      </c>
      <c r="AL359" s="463">
        <v>0</v>
      </c>
      <c r="AM359" s="464">
        <f t="shared" si="77"/>
        <v>0</v>
      </c>
      <c r="AN359" s="461"/>
      <c r="AO359" s="462">
        <v>0</v>
      </c>
      <c r="AP359" s="463">
        <v>0</v>
      </c>
      <c r="AQ359" s="464">
        <f t="shared" si="78"/>
        <v>0</v>
      </c>
      <c r="AR359" s="465">
        <f t="shared" si="81"/>
        <v>0</v>
      </c>
      <c r="AS359" s="464">
        <f t="shared" si="82"/>
        <v>0</v>
      </c>
      <c r="AT359" s="483">
        <v>0</v>
      </c>
      <c r="AU359" s="494">
        <f>[1]Budżet!K351</f>
        <v>0</v>
      </c>
      <c r="AV359" s="490">
        <f>[1]Budżet!K351-[1]Budżet!M351</f>
        <v>0</v>
      </c>
      <c r="AW359" s="490" t="str">
        <f t="shared" si="83"/>
        <v>OK</v>
      </c>
      <c r="AX359" s="491" t="str">
        <f t="shared" si="71"/>
        <v>OK</v>
      </c>
      <c r="AY359" s="491" t="str">
        <f t="shared" si="79"/>
        <v>Wartość wkładu własnego spójna z SOWA EFS</v>
      </c>
      <c r="AZ359" s="493" t="str">
        <f t="shared" si="80"/>
        <v>Wartość ogółem spójna z SOWA EFS</v>
      </c>
      <c r="BA359" s="457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1454</v>
      </c>
      <c r="B360" s="438">
        <f>[1]Budżet!B352</f>
        <v>0</v>
      </c>
      <c r="C360" s="479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1"/>
      <c r="Q360" s="462">
        <v>0</v>
      </c>
      <c r="R360" s="463">
        <v>0</v>
      </c>
      <c r="S360" s="464">
        <f t="shared" si="72"/>
        <v>0</v>
      </c>
      <c r="T360" s="461"/>
      <c r="U360" s="462">
        <v>0</v>
      </c>
      <c r="V360" s="463">
        <v>0</v>
      </c>
      <c r="W360" s="464">
        <f t="shared" si="73"/>
        <v>0</v>
      </c>
      <c r="X360" s="461"/>
      <c r="Y360" s="462">
        <v>0</v>
      </c>
      <c r="Z360" s="463">
        <v>0</v>
      </c>
      <c r="AA360" s="464">
        <f t="shared" si="74"/>
        <v>0</v>
      </c>
      <c r="AB360" s="461"/>
      <c r="AC360" s="462">
        <v>0</v>
      </c>
      <c r="AD360" s="463">
        <v>0</v>
      </c>
      <c r="AE360" s="464">
        <f t="shared" si="75"/>
        <v>0</v>
      </c>
      <c r="AF360" s="461"/>
      <c r="AG360" s="462">
        <v>0</v>
      </c>
      <c r="AH360" s="463">
        <v>0</v>
      </c>
      <c r="AI360" s="464">
        <f t="shared" si="76"/>
        <v>0</v>
      </c>
      <c r="AJ360" s="461"/>
      <c r="AK360" s="462">
        <v>0</v>
      </c>
      <c r="AL360" s="463">
        <v>0</v>
      </c>
      <c r="AM360" s="464">
        <f t="shared" si="77"/>
        <v>0</v>
      </c>
      <c r="AN360" s="461"/>
      <c r="AO360" s="462">
        <v>0</v>
      </c>
      <c r="AP360" s="463">
        <v>0</v>
      </c>
      <c r="AQ360" s="464">
        <f t="shared" si="78"/>
        <v>0</v>
      </c>
      <c r="AR360" s="465">
        <f t="shared" si="81"/>
        <v>0</v>
      </c>
      <c r="AS360" s="464">
        <f t="shared" si="82"/>
        <v>0</v>
      </c>
      <c r="AT360" s="483">
        <v>0</v>
      </c>
      <c r="AU360" s="494">
        <f>[1]Budżet!K352</f>
        <v>0</v>
      </c>
      <c r="AV360" s="490">
        <f>[1]Budżet!K352-[1]Budżet!M352</f>
        <v>0</v>
      </c>
      <c r="AW360" s="490" t="str">
        <f t="shared" si="83"/>
        <v>OK</v>
      </c>
      <c r="AX360" s="491" t="str">
        <f t="shared" si="71"/>
        <v>OK</v>
      </c>
      <c r="AY360" s="491" t="str">
        <f t="shared" si="79"/>
        <v>Wartość wkładu własnego spójna z SOWA EFS</v>
      </c>
      <c r="AZ360" s="493" t="str">
        <f t="shared" si="80"/>
        <v>Wartość ogółem spójna z SOWA EFS</v>
      </c>
      <c r="BA360" s="457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1455</v>
      </c>
      <c r="B361" s="438">
        <f>[1]Budżet!B353</f>
        <v>0</v>
      </c>
      <c r="C361" s="479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1"/>
      <c r="Q361" s="462">
        <v>0</v>
      </c>
      <c r="R361" s="463">
        <v>0</v>
      </c>
      <c r="S361" s="464">
        <f t="shared" si="72"/>
        <v>0</v>
      </c>
      <c r="T361" s="461"/>
      <c r="U361" s="462">
        <v>0</v>
      </c>
      <c r="V361" s="463">
        <v>0</v>
      </c>
      <c r="W361" s="464">
        <f t="shared" si="73"/>
        <v>0</v>
      </c>
      <c r="X361" s="461"/>
      <c r="Y361" s="462">
        <v>0</v>
      </c>
      <c r="Z361" s="463">
        <v>0</v>
      </c>
      <c r="AA361" s="464">
        <f t="shared" si="74"/>
        <v>0</v>
      </c>
      <c r="AB361" s="461"/>
      <c r="AC361" s="462">
        <v>0</v>
      </c>
      <c r="AD361" s="463">
        <v>0</v>
      </c>
      <c r="AE361" s="464">
        <f t="shared" si="75"/>
        <v>0</v>
      </c>
      <c r="AF361" s="461"/>
      <c r="AG361" s="462">
        <v>0</v>
      </c>
      <c r="AH361" s="463">
        <v>0</v>
      </c>
      <c r="AI361" s="464">
        <f t="shared" si="76"/>
        <v>0</v>
      </c>
      <c r="AJ361" s="461"/>
      <c r="AK361" s="462">
        <v>0</v>
      </c>
      <c r="AL361" s="463">
        <v>0</v>
      </c>
      <c r="AM361" s="464">
        <f t="shared" si="77"/>
        <v>0</v>
      </c>
      <c r="AN361" s="461"/>
      <c r="AO361" s="462">
        <v>0</v>
      </c>
      <c r="AP361" s="463">
        <v>0</v>
      </c>
      <c r="AQ361" s="464">
        <f t="shared" si="78"/>
        <v>0</v>
      </c>
      <c r="AR361" s="465">
        <f t="shared" si="81"/>
        <v>0</v>
      </c>
      <c r="AS361" s="464">
        <f t="shared" si="82"/>
        <v>0</v>
      </c>
      <c r="AT361" s="483">
        <v>0</v>
      </c>
      <c r="AU361" s="494">
        <f>[1]Budżet!K353</f>
        <v>0</v>
      </c>
      <c r="AV361" s="490">
        <f>[1]Budżet!K353-[1]Budżet!M353</f>
        <v>0</v>
      </c>
      <c r="AW361" s="490" t="str">
        <f t="shared" si="83"/>
        <v>OK</v>
      </c>
      <c r="AX361" s="491" t="str">
        <f t="shared" si="71"/>
        <v>OK</v>
      </c>
      <c r="AY361" s="491" t="str">
        <f t="shared" si="79"/>
        <v>Wartość wkładu własnego spójna z SOWA EFS</v>
      </c>
      <c r="AZ361" s="493" t="str">
        <f t="shared" si="80"/>
        <v>Wartość ogółem spójna z SOWA EFS</v>
      </c>
      <c r="BA361" s="457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1456</v>
      </c>
      <c r="B362" s="438">
        <f>[1]Budżet!B354</f>
        <v>0</v>
      </c>
      <c r="C362" s="479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1"/>
      <c r="Q362" s="462">
        <v>0</v>
      </c>
      <c r="R362" s="463">
        <v>0</v>
      </c>
      <c r="S362" s="464">
        <f t="shared" si="72"/>
        <v>0</v>
      </c>
      <c r="T362" s="461"/>
      <c r="U362" s="462">
        <v>0</v>
      </c>
      <c r="V362" s="463">
        <v>0</v>
      </c>
      <c r="W362" s="464">
        <f t="shared" si="73"/>
        <v>0</v>
      </c>
      <c r="X362" s="461"/>
      <c r="Y362" s="462">
        <v>0</v>
      </c>
      <c r="Z362" s="463">
        <v>0</v>
      </c>
      <c r="AA362" s="464">
        <f t="shared" si="74"/>
        <v>0</v>
      </c>
      <c r="AB362" s="461"/>
      <c r="AC362" s="462">
        <v>0</v>
      </c>
      <c r="AD362" s="463">
        <v>0</v>
      </c>
      <c r="AE362" s="464">
        <f t="shared" si="75"/>
        <v>0</v>
      </c>
      <c r="AF362" s="461"/>
      <c r="AG362" s="462">
        <v>0</v>
      </c>
      <c r="AH362" s="463">
        <v>0</v>
      </c>
      <c r="AI362" s="464">
        <f t="shared" si="76"/>
        <v>0</v>
      </c>
      <c r="AJ362" s="461"/>
      <c r="AK362" s="462">
        <v>0</v>
      </c>
      <c r="AL362" s="463">
        <v>0</v>
      </c>
      <c r="AM362" s="464">
        <f t="shared" si="77"/>
        <v>0</v>
      </c>
      <c r="AN362" s="461"/>
      <c r="AO362" s="462">
        <v>0</v>
      </c>
      <c r="AP362" s="463">
        <v>0</v>
      </c>
      <c r="AQ362" s="464">
        <f t="shared" si="78"/>
        <v>0</v>
      </c>
      <c r="AR362" s="465">
        <f t="shared" si="81"/>
        <v>0</v>
      </c>
      <c r="AS362" s="464">
        <f t="shared" si="82"/>
        <v>0</v>
      </c>
      <c r="AT362" s="483">
        <v>0</v>
      </c>
      <c r="AU362" s="494">
        <f>[1]Budżet!K354</f>
        <v>0</v>
      </c>
      <c r="AV362" s="490">
        <f>[1]Budżet!K354-[1]Budżet!M354</f>
        <v>0</v>
      </c>
      <c r="AW362" s="490" t="str">
        <f t="shared" si="83"/>
        <v>OK</v>
      </c>
      <c r="AX362" s="491" t="str">
        <f t="shared" si="71"/>
        <v>OK</v>
      </c>
      <c r="AY362" s="491" t="str">
        <f t="shared" si="79"/>
        <v>Wartość wkładu własnego spójna z SOWA EFS</v>
      </c>
      <c r="AZ362" s="493" t="str">
        <f t="shared" si="80"/>
        <v>Wartość ogółem spójna z SOWA EFS</v>
      </c>
      <c r="BA362" s="457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1457</v>
      </c>
      <c r="B363" s="438">
        <f>[1]Budżet!B355</f>
        <v>0</v>
      </c>
      <c r="C363" s="479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1"/>
      <c r="Q363" s="462">
        <v>0</v>
      </c>
      <c r="R363" s="463">
        <v>0</v>
      </c>
      <c r="S363" s="464">
        <f t="shared" si="72"/>
        <v>0</v>
      </c>
      <c r="T363" s="461"/>
      <c r="U363" s="462">
        <v>0</v>
      </c>
      <c r="V363" s="463">
        <v>0</v>
      </c>
      <c r="W363" s="464">
        <f t="shared" si="73"/>
        <v>0</v>
      </c>
      <c r="X363" s="461"/>
      <c r="Y363" s="462">
        <v>0</v>
      </c>
      <c r="Z363" s="463">
        <v>0</v>
      </c>
      <c r="AA363" s="464">
        <f t="shared" si="74"/>
        <v>0</v>
      </c>
      <c r="AB363" s="461"/>
      <c r="AC363" s="462">
        <v>0</v>
      </c>
      <c r="AD363" s="463">
        <v>0</v>
      </c>
      <c r="AE363" s="464">
        <f t="shared" si="75"/>
        <v>0</v>
      </c>
      <c r="AF363" s="461"/>
      <c r="AG363" s="462">
        <v>0</v>
      </c>
      <c r="AH363" s="463">
        <v>0</v>
      </c>
      <c r="AI363" s="464">
        <f t="shared" si="76"/>
        <v>0</v>
      </c>
      <c r="AJ363" s="461"/>
      <c r="AK363" s="462">
        <v>0</v>
      </c>
      <c r="AL363" s="463">
        <v>0</v>
      </c>
      <c r="AM363" s="464">
        <f t="shared" si="77"/>
        <v>0</v>
      </c>
      <c r="AN363" s="461"/>
      <c r="AO363" s="462">
        <v>0</v>
      </c>
      <c r="AP363" s="463">
        <v>0</v>
      </c>
      <c r="AQ363" s="464">
        <f t="shared" si="78"/>
        <v>0</v>
      </c>
      <c r="AR363" s="465">
        <f t="shared" si="81"/>
        <v>0</v>
      </c>
      <c r="AS363" s="464">
        <f t="shared" si="82"/>
        <v>0</v>
      </c>
      <c r="AT363" s="483">
        <v>0</v>
      </c>
      <c r="AU363" s="494">
        <f>[1]Budżet!K355</f>
        <v>0</v>
      </c>
      <c r="AV363" s="490">
        <f>[1]Budżet!K355-[1]Budżet!M355</f>
        <v>0</v>
      </c>
      <c r="AW363" s="490" t="str">
        <f t="shared" si="83"/>
        <v>OK</v>
      </c>
      <c r="AX363" s="491" t="str">
        <f t="shared" si="71"/>
        <v>OK</v>
      </c>
      <c r="AY363" s="491" t="str">
        <f t="shared" si="79"/>
        <v>Wartość wkładu własnego spójna z SOWA EFS</v>
      </c>
      <c r="AZ363" s="493" t="str">
        <f t="shared" si="80"/>
        <v>Wartość ogółem spójna z SOWA EFS</v>
      </c>
      <c r="BA363" s="457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1458</v>
      </c>
      <c r="B364" s="438">
        <f>[1]Budżet!B356</f>
        <v>0</v>
      </c>
      <c r="C364" s="479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1"/>
      <c r="Q364" s="462">
        <v>0</v>
      </c>
      <c r="R364" s="463">
        <v>0</v>
      </c>
      <c r="S364" s="464">
        <f t="shared" si="72"/>
        <v>0</v>
      </c>
      <c r="T364" s="461"/>
      <c r="U364" s="462">
        <v>0</v>
      </c>
      <c r="V364" s="463">
        <v>0</v>
      </c>
      <c r="W364" s="464">
        <f t="shared" si="73"/>
        <v>0</v>
      </c>
      <c r="X364" s="461"/>
      <c r="Y364" s="462">
        <v>0</v>
      </c>
      <c r="Z364" s="463">
        <v>0</v>
      </c>
      <c r="AA364" s="464">
        <f t="shared" si="74"/>
        <v>0</v>
      </c>
      <c r="AB364" s="461"/>
      <c r="AC364" s="462">
        <v>0</v>
      </c>
      <c r="AD364" s="463">
        <v>0</v>
      </c>
      <c r="AE364" s="464">
        <f t="shared" si="75"/>
        <v>0</v>
      </c>
      <c r="AF364" s="461"/>
      <c r="AG364" s="462">
        <v>0</v>
      </c>
      <c r="AH364" s="463">
        <v>0</v>
      </c>
      <c r="AI364" s="464">
        <f t="shared" si="76"/>
        <v>0</v>
      </c>
      <c r="AJ364" s="461"/>
      <c r="AK364" s="462">
        <v>0</v>
      </c>
      <c r="AL364" s="463">
        <v>0</v>
      </c>
      <c r="AM364" s="464">
        <f t="shared" si="77"/>
        <v>0</v>
      </c>
      <c r="AN364" s="461"/>
      <c r="AO364" s="462">
        <v>0</v>
      </c>
      <c r="AP364" s="463">
        <v>0</v>
      </c>
      <c r="AQ364" s="464">
        <f t="shared" si="78"/>
        <v>0</v>
      </c>
      <c r="AR364" s="465">
        <f t="shared" si="81"/>
        <v>0</v>
      </c>
      <c r="AS364" s="464">
        <f t="shared" si="82"/>
        <v>0</v>
      </c>
      <c r="AT364" s="483">
        <v>0</v>
      </c>
      <c r="AU364" s="494">
        <f>[1]Budżet!K356</f>
        <v>0</v>
      </c>
      <c r="AV364" s="490">
        <f>[1]Budżet!K356-[1]Budżet!M356</f>
        <v>0</v>
      </c>
      <c r="AW364" s="490" t="str">
        <f t="shared" si="83"/>
        <v>OK</v>
      </c>
      <c r="AX364" s="491" t="str">
        <f t="shared" si="71"/>
        <v>OK</v>
      </c>
      <c r="AY364" s="491" t="str">
        <f t="shared" si="79"/>
        <v>Wartość wkładu własnego spójna z SOWA EFS</v>
      </c>
      <c r="AZ364" s="493" t="str">
        <f t="shared" si="80"/>
        <v>Wartość ogółem spójna z SOWA EFS</v>
      </c>
      <c r="BA364" s="457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1459</v>
      </c>
      <c r="B365" s="438">
        <f>[1]Budżet!B357</f>
        <v>0</v>
      </c>
      <c r="C365" s="479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1"/>
      <c r="Q365" s="462">
        <v>0</v>
      </c>
      <c r="R365" s="463">
        <v>0</v>
      </c>
      <c r="S365" s="464">
        <f t="shared" si="72"/>
        <v>0</v>
      </c>
      <c r="T365" s="461"/>
      <c r="U365" s="462">
        <v>0</v>
      </c>
      <c r="V365" s="463">
        <v>0</v>
      </c>
      <c r="W365" s="464">
        <f t="shared" si="73"/>
        <v>0</v>
      </c>
      <c r="X365" s="461"/>
      <c r="Y365" s="462">
        <v>0</v>
      </c>
      <c r="Z365" s="463">
        <v>0</v>
      </c>
      <c r="AA365" s="464">
        <f t="shared" si="74"/>
        <v>0</v>
      </c>
      <c r="AB365" s="461"/>
      <c r="AC365" s="462">
        <v>0</v>
      </c>
      <c r="AD365" s="463">
        <v>0</v>
      </c>
      <c r="AE365" s="464">
        <f t="shared" si="75"/>
        <v>0</v>
      </c>
      <c r="AF365" s="461"/>
      <c r="AG365" s="462">
        <v>0</v>
      </c>
      <c r="AH365" s="463">
        <v>0</v>
      </c>
      <c r="AI365" s="464">
        <f t="shared" si="76"/>
        <v>0</v>
      </c>
      <c r="AJ365" s="461"/>
      <c r="AK365" s="462">
        <v>0</v>
      </c>
      <c r="AL365" s="463">
        <v>0</v>
      </c>
      <c r="AM365" s="464">
        <f t="shared" si="77"/>
        <v>0</v>
      </c>
      <c r="AN365" s="461"/>
      <c r="AO365" s="462">
        <v>0</v>
      </c>
      <c r="AP365" s="463">
        <v>0</v>
      </c>
      <c r="AQ365" s="464">
        <f t="shared" si="78"/>
        <v>0</v>
      </c>
      <c r="AR365" s="465">
        <f t="shared" si="81"/>
        <v>0</v>
      </c>
      <c r="AS365" s="464">
        <f t="shared" si="82"/>
        <v>0</v>
      </c>
      <c r="AT365" s="483">
        <v>0</v>
      </c>
      <c r="AU365" s="494">
        <f>[1]Budżet!K357</f>
        <v>0</v>
      </c>
      <c r="AV365" s="490">
        <f>[1]Budżet!K357-[1]Budżet!M357</f>
        <v>0</v>
      </c>
      <c r="AW365" s="490" t="str">
        <f t="shared" si="83"/>
        <v>OK</v>
      </c>
      <c r="AX365" s="491" t="str">
        <f t="shared" si="71"/>
        <v>OK</v>
      </c>
      <c r="AY365" s="491" t="str">
        <f t="shared" si="79"/>
        <v>Wartość wkładu własnego spójna z SOWA EFS</v>
      </c>
      <c r="AZ365" s="493" t="str">
        <f t="shared" si="80"/>
        <v>Wartość ogółem spójna z SOWA EFS</v>
      </c>
      <c r="BA365" s="457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1460</v>
      </c>
      <c r="B366" s="438">
        <f>[1]Budżet!B358</f>
        <v>0</v>
      </c>
      <c r="C366" s="479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1"/>
      <c r="Q366" s="462">
        <v>0</v>
      </c>
      <c r="R366" s="463">
        <v>0</v>
      </c>
      <c r="S366" s="464">
        <f t="shared" si="72"/>
        <v>0</v>
      </c>
      <c r="T366" s="461"/>
      <c r="U366" s="462">
        <v>0</v>
      </c>
      <c r="V366" s="463">
        <v>0</v>
      </c>
      <c r="W366" s="464">
        <f t="shared" si="73"/>
        <v>0</v>
      </c>
      <c r="X366" s="461"/>
      <c r="Y366" s="462">
        <v>0</v>
      </c>
      <c r="Z366" s="463">
        <v>0</v>
      </c>
      <c r="AA366" s="464">
        <f t="shared" si="74"/>
        <v>0</v>
      </c>
      <c r="AB366" s="461"/>
      <c r="AC366" s="462">
        <v>0</v>
      </c>
      <c r="AD366" s="463">
        <v>0</v>
      </c>
      <c r="AE366" s="464">
        <f t="shared" si="75"/>
        <v>0</v>
      </c>
      <c r="AF366" s="461"/>
      <c r="AG366" s="462">
        <v>0</v>
      </c>
      <c r="AH366" s="463">
        <v>0</v>
      </c>
      <c r="AI366" s="464">
        <f t="shared" si="76"/>
        <v>0</v>
      </c>
      <c r="AJ366" s="461"/>
      <c r="AK366" s="462">
        <v>0</v>
      </c>
      <c r="AL366" s="463">
        <v>0</v>
      </c>
      <c r="AM366" s="464">
        <f t="shared" si="77"/>
        <v>0</v>
      </c>
      <c r="AN366" s="461"/>
      <c r="AO366" s="462">
        <v>0</v>
      </c>
      <c r="AP366" s="463">
        <v>0</v>
      </c>
      <c r="AQ366" s="464">
        <f t="shared" si="78"/>
        <v>0</v>
      </c>
      <c r="AR366" s="465">
        <f t="shared" si="81"/>
        <v>0</v>
      </c>
      <c r="AS366" s="464">
        <f t="shared" si="82"/>
        <v>0</v>
      </c>
      <c r="AT366" s="483">
        <v>0</v>
      </c>
      <c r="AU366" s="494">
        <f>[1]Budżet!K358</f>
        <v>0</v>
      </c>
      <c r="AV366" s="490">
        <f>[1]Budżet!K358-[1]Budżet!M358</f>
        <v>0</v>
      </c>
      <c r="AW366" s="490" t="str">
        <f t="shared" si="83"/>
        <v>OK</v>
      </c>
      <c r="AX366" s="491" t="str">
        <f t="shared" si="71"/>
        <v>OK</v>
      </c>
      <c r="AY366" s="491" t="str">
        <f t="shared" si="79"/>
        <v>Wartość wkładu własnego spójna z SOWA EFS</v>
      </c>
      <c r="AZ366" s="493" t="str">
        <f t="shared" si="80"/>
        <v>Wartość ogółem spójna z SOWA EFS</v>
      </c>
      <c r="BA366" s="457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1461</v>
      </c>
      <c r="B367" s="438">
        <f>[1]Budżet!B359</f>
        <v>0</v>
      </c>
      <c r="C367" s="479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1"/>
      <c r="Q367" s="462">
        <v>0</v>
      </c>
      <c r="R367" s="463">
        <v>0</v>
      </c>
      <c r="S367" s="464">
        <f t="shared" si="72"/>
        <v>0</v>
      </c>
      <c r="T367" s="461"/>
      <c r="U367" s="462">
        <v>0</v>
      </c>
      <c r="V367" s="463">
        <v>0</v>
      </c>
      <c r="W367" s="464">
        <f t="shared" si="73"/>
        <v>0</v>
      </c>
      <c r="X367" s="461"/>
      <c r="Y367" s="462">
        <v>0</v>
      </c>
      <c r="Z367" s="463">
        <v>0</v>
      </c>
      <c r="AA367" s="464">
        <f t="shared" si="74"/>
        <v>0</v>
      </c>
      <c r="AB367" s="461"/>
      <c r="AC367" s="462">
        <v>0</v>
      </c>
      <c r="AD367" s="463">
        <v>0</v>
      </c>
      <c r="AE367" s="464">
        <f t="shared" si="75"/>
        <v>0</v>
      </c>
      <c r="AF367" s="461"/>
      <c r="AG367" s="462">
        <v>0</v>
      </c>
      <c r="AH367" s="463">
        <v>0</v>
      </c>
      <c r="AI367" s="464">
        <f t="shared" si="76"/>
        <v>0</v>
      </c>
      <c r="AJ367" s="461"/>
      <c r="AK367" s="462">
        <v>0</v>
      </c>
      <c r="AL367" s="463">
        <v>0</v>
      </c>
      <c r="AM367" s="464">
        <f t="shared" si="77"/>
        <v>0</v>
      </c>
      <c r="AN367" s="461"/>
      <c r="AO367" s="462">
        <v>0</v>
      </c>
      <c r="AP367" s="463">
        <v>0</v>
      </c>
      <c r="AQ367" s="464">
        <f t="shared" si="78"/>
        <v>0</v>
      </c>
      <c r="AR367" s="465">
        <f t="shared" si="81"/>
        <v>0</v>
      </c>
      <c r="AS367" s="464">
        <f t="shared" si="82"/>
        <v>0</v>
      </c>
      <c r="AT367" s="483">
        <v>0</v>
      </c>
      <c r="AU367" s="494">
        <f>[1]Budżet!K359</f>
        <v>0</v>
      </c>
      <c r="AV367" s="490">
        <f>[1]Budżet!K359-[1]Budżet!M359</f>
        <v>0</v>
      </c>
      <c r="AW367" s="490" t="str">
        <f t="shared" si="83"/>
        <v>OK</v>
      </c>
      <c r="AX367" s="491" t="str">
        <f t="shared" si="71"/>
        <v>OK</v>
      </c>
      <c r="AY367" s="491" t="str">
        <f t="shared" si="79"/>
        <v>Wartość wkładu własnego spójna z SOWA EFS</v>
      </c>
      <c r="AZ367" s="493" t="str">
        <f t="shared" si="80"/>
        <v>Wartość ogółem spójna z SOWA EFS</v>
      </c>
      <c r="BA367" s="457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1462</v>
      </c>
      <c r="B368" s="438">
        <f>[1]Budżet!B360</f>
        <v>0</v>
      </c>
      <c r="C368" s="479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1"/>
      <c r="Q368" s="462">
        <v>0</v>
      </c>
      <c r="R368" s="463">
        <v>0</v>
      </c>
      <c r="S368" s="464">
        <f t="shared" si="72"/>
        <v>0</v>
      </c>
      <c r="T368" s="461"/>
      <c r="U368" s="462">
        <v>0</v>
      </c>
      <c r="V368" s="463">
        <v>0</v>
      </c>
      <c r="W368" s="464">
        <f t="shared" si="73"/>
        <v>0</v>
      </c>
      <c r="X368" s="461"/>
      <c r="Y368" s="462">
        <v>0</v>
      </c>
      <c r="Z368" s="463">
        <v>0</v>
      </c>
      <c r="AA368" s="464">
        <f t="shared" si="74"/>
        <v>0</v>
      </c>
      <c r="AB368" s="461"/>
      <c r="AC368" s="462">
        <v>0</v>
      </c>
      <c r="AD368" s="463">
        <v>0</v>
      </c>
      <c r="AE368" s="464">
        <f t="shared" si="75"/>
        <v>0</v>
      </c>
      <c r="AF368" s="461"/>
      <c r="AG368" s="462">
        <v>0</v>
      </c>
      <c r="AH368" s="463">
        <v>0</v>
      </c>
      <c r="AI368" s="464">
        <f t="shared" si="76"/>
        <v>0</v>
      </c>
      <c r="AJ368" s="461"/>
      <c r="AK368" s="462">
        <v>0</v>
      </c>
      <c r="AL368" s="463">
        <v>0</v>
      </c>
      <c r="AM368" s="464">
        <f t="shared" si="77"/>
        <v>0</v>
      </c>
      <c r="AN368" s="461"/>
      <c r="AO368" s="462">
        <v>0</v>
      </c>
      <c r="AP368" s="463">
        <v>0</v>
      </c>
      <c r="AQ368" s="464">
        <f t="shared" si="78"/>
        <v>0</v>
      </c>
      <c r="AR368" s="465">
        <f t="shared" si="81"/>
        <v>0</v>
      </c>
      <c r="AS368" s="464">
        <f t="shared" si="82"/>
        <v>0</v>
      </c>
      <c r="AT368" s="483">
        <v>0</v>
      </c>
      <c r="AU368" s="494">
        <f>[1]Budżet!K360</f>
        <v>0</v>
      </c>
      <c r="AV368" s="490">
        <f>[1]Budżet!K360-[1]Budżet!M360</f>
        <v>0</v>
      </c>
      <c r="AW368" s="490" t="str">
        <f t="shared" si="83"/>
        <v>OK</v>
      </c>
      <c r="AX368" s="491" t="str">
        <f t="shared" si="71"/>
        <v>OK</v>
      </c>
      <c r="AY368" s="491" t="str">
        <f t="shared" si="79"/>
        <v>Wartość wkładu własnego spójna z SOWA EFS</v>
      </c>
      <c r="AZ368" s="493" t="str">
        <f t="shared" si="80"/>
        <v>Wartość ogółem spójna z SOWA EFS</v>
      </c>
      <c r="BA368" s="457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1463</v>
      </c>
      <c r="B369" s="438">
        <f>[1]Budżet!B361</f>
        <v>0</v>
      </c>
      <c r="C369" s="479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1"/>
      <c r="Q369" s="462">
        <v>0</v>
      </c>
      <c r="R369" s="463">
        <v>0</v>
      </c>
      <c r="S369" s="464">
        <f t="shared" si="72"/>
        <v>0</v>
      </c>
      <c r="T369" s="461"/>
      <c r="U369" s="462">
        <v>0</v>
      </c>
      <c r="V369" s="463">
        <v>0</v>
      </c>
      <c r="W369" s="464">
        <f t="shared" si="73"/>
        <v>0</v>
      </c>
      <c r="X369" s="461"/>
      <c r="Y369" s="462">
        <v>0</v>
      </c>
      <c r="Z369" s="463">
        <v>0</v>
      </c>
      <c r="AA369" s="464">
        <f t="shared" si="74"/>
        <v>0</v>
      </c>
      <c r="AB369" s="461"/>
      <c r="AC369" s="462">
        <v>0</v>
      </c>
      <c r="AD369" s="463">
        <v>0</v>
      </c>
      <c r="AE369" s="464">
        <f t="shared" si="75"/>
        <v>0</v>
      </c>
      <c r="AF369" s="461"/>
      <c r="AG369" s="462">
        <v>0</v>
      </c>
      <c r="AH369" s="463">
        <v>0</v>
      </c>
      <c r="AI369" s="464">
        <f t="shared" si="76"/>
        <v>0</v>
      </c>
      <c r="AJ369" s="461"/>
      <c r="AK369" s="462">
        <v>0</v>
      </c>
      <c r="AL369" s="463">
        <v>0</v>
      </c>
      <c r="AM369" s="464">
        <f t="shared" si="77"/>
        <v>0</v>
      </c>
      <c r="AN369" s="461"/>
      <c r="AO369" s="462">
        <v>0</v>
      </c>
      <c r="AP369" s="463">
        <v>0</v>
      </c>
      <c r="AQ369" s="464">
        <f t="shared" si="78"/>
        <v>0</v>
      </c>
      <c r="AR369" s="465">
        <f t="shared" si="81"/>
        <v>0</v>
      </c>
      <c r="AS369" s="464">
        <f t="shared" si="82"/>
        <v>0</v>
      </c>
      <c r="AT369" s="483">
        <v>0</v>
      </c>
      <c r="AU369" s="494">
        <f>[1]Budżet!K361</f>
        <v>0</v>
      </c>
      <c r="AV369" s="490">
        <f>[1]Budżet!K361-[1]Budżet!M361</f>
        <v>0</v>
      </c>
      <c r="AW369" s="490" t="str">
        <f t="shared" si="83"/>
        <v>OK</v>
      </c>
      <c r="AX369" s="491" t="str">
        <f t="shared" si="71"/>
        <v>OK</v>
      </c>
      <c r="AY369" s="491" t="str">
        <f t="shared" si="79"/>
        <v>Wartość wkładu własnego spójna z SOWA EFS</v>
      </c>
      <c r="AZ369" s="493" t="str">
        <f t="shared" si="80"/>
        <v>Wartość ogółem spójna z SOWA EFS</v>
      </c>
      <c r="BA369" s="457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1464</v>
      </c>
      <c r="B370" s="438">
        <f>[1]Budżet!B362</f>
        <v>0</v>
      </c>
      <c r="C370" s="479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1"/>
      <c r="Q370" s="462">
        <v>0</v>
      </c>
      <c r="R370" s="463">
        <v>0</v>
      </c>
      <c r="S370" s="464">
        <f t="shared" si="72"/>
        <v>0</v>
      </c>
      <c r="T370" s="461"/>
      <c r="U370" s="462">
        <v>0</v>
      </c>
      <c r="V370" s="463">
        <v>0</v>
      </c>
      <c r="W370" s="464">
        <f t="shared" si="73"/>
        <v>0</v>
      </c>
      <c r="X370" s="461"/>
      <c r="Y370" s="462">
        <v>0</v>
      </c>
      <c r="Z370" s="463">
        <v>0</v>
      </c>
      <c r="AA370" s="464">
        <f t="shared" si="74"/>
        <v>0</v>
      </c>
      <c r="AB370" s="461"/>
      <c r="AC370" s="462">
        <v>0</v>
      </c>
      <c r="AD370" s="463">
        <v>0</v>
      </c>
      <c r="AE370" s="464">
        <f t="shared" si="75"/>
        <v>0</v>
      </c>
      <c r="AF370" s="461"/>
      <c r="AG370" s="462">
        <v>0</v>
      </c>
      <c r="AH370" s="463">
        <v>0</v>
      </c>
      <c r="AI370" s="464">
        <f t="shared" si="76"/>
        <v>0</v>
      </c>
      <c r="AJ370" s="461"/>
      <c r="AK370" s="462">
        <v>0</v>
      </c>
      <c r="AL370" s="463">
        <v>0</v>
      </c>
      <c r="AM370" s="464">
        <f t="shared" si="77"/>
        <v>0</v>
      </c>
      <c r="AN370" s="461"/>
      <c r="AO370" s="462">
        <v>0</v>
      </c>
      <c r="AP370" s="463">
        <v>0</v>
      </c>
      <c r="AQ370" s="464">
        <f t="shared" si="78"/>
        <v>0</v>
      </c>
      <c r="AR370" s="465">
        <f t="shared" si="81"/>
        <v>0</v>
      </c>
      <c r="AS370" s="464">
        <f t="shared" si="82"/>
        <v>0</v>
      </c>
      <c r="AT370" s="483">
        <v>0</v>
      </c>
      <c r="AU370" s="494">
        <f>[1]Budżet!K362</f>
        <v>0</v>
      </c>
      <c r="AV370" s="490">
        <f>[1]Budżet!K362-[1]Budżet!M362</f>
        <v>0</v>
      </c>
      <c r="AW370" s="490" t="str">
        <f t="shared" si="83"/>
        <v>OK</v>
      </c>
      <c r="AX370" s="491" t="str">
        <f t="shared" si="71"/>
        <v>OK</v>
      </c>
      <c r="AY370" s="491" t="str">
        <f t="shared" si="79"/>
        <v>Wartość wkładu własnego spójna z SOWA EFS</v>
      </c>
      <c r="AZ370" s="493" t="str">
        <f t="shared" si="80"/>
        <v>Wartość ogółem spójna z SOWA EFS</v>
      </c>
      <c r="BA370" s="457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1465</v>
      </c>
      <c r="B371" s="438">
        <f>[1]Budżet!B363</f>
        <v>0</v>
      </c>
      <c r="C371" s="479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1"/>
      <c r="Q371" s="462">
        <v>0</v>
      </c>
      <c r="R371" s="463">
        <v>0</v>
      </c>
      <c r="S371" s="464">
        <f t="shared" si="72"/>
        <v>0</v>
      </c>
      <c r="T371" s="461"/>
      <c r="U371" s="462">
        <v>0</v>
      </c>
      <c r="V371" s="463">
        <v>0</v>
      </c>
      <c r="W371" s="464">
        <f t="shared" si="73"/>
        <v>0</v>
      </c>
      <c r="X371" s="461"/>
      <c r="Y371" s="462">
        <v>0</v>
      </c>
      <c r="Z371" s="463">
        <v>0</v>
      </c>
      <c r="AA371" s="464">
        <f t="shared" si="74"/>
        <v>0</v>
      </c>
      <c r="AB371" s="461"/>
      <c r="AC371" s="462">
        <v>0</v>
      </c>
      <c r="AD371" s="463">
        <v>0</v>
      </c>
      <c r="AE371" s="464">
        <f t="shared" si="75"/>
        <v>0</v>
      </c>
      <c r="AF371" s="461"/>
      <c r="AG371" s="462">
        <v>0</v>
      </c>
      <c r="AH371" s="463">
        <v>0</v>
      </c>
      <c r="AI371" s="464">
        <f t="shared" si="76"/>
        <v>0</v>
      </c>
      <c r="AJ371" s="461"/>
      <c r="AK371" s="462">
        <v>0</v>
      </c>
      <c r="AL371" s="463">
        <v>0</v>
      </c>
      <c r="AM371" s="464">
        <f t="shared" si="77"/>
        <v>0</v>
      </c>
      <c r="AN371" s="461"/>
      <c r="AO371" s="462">
        <v>0</v>
      </c>
      <c r="AP371" s="463">
        <v>0</v>
      </c>
      <c r="AQ371" s="464">
        <f t="shared" si="78"/>
        <v>0</v>
      </c>
      <c r="AR371" s="465">
        <f t="shared" si="81"/>
        <v>0</v>
      </c>
      <c r="AS371" s="464">
        <f t="shared" si="82"/>
        <v>0</v>
      </c>
      <c r="AT371" s="483">
        <v>0</v>
      </c>
      <c r="AU371" s="494">
        <f>[1]Budżet!K363</f>
        <v>0</v>
      </c>
      <c r="AV371" s="490">
        <f>[1]Budżet!K363-[1]Budżet!M363</f>
        <v>0</v>
      </c>
      <c r="AW371" s="490" t="str">
        <f t="shared" si="83"/>
        <v>OK</v>
      </c>
      <c r="AX371" s="491" t="str">
        <f t="shared" si="71"/>
        <v>OK</v>
      </c>
      <c r="AY371" s="491" t="str">
        <f t="shared" si="79"/>
        <v>Wartość wkładu własnego spójna z SOWA EFS</v>
      </c>
      <c r="AZ371" s="493" t="str">
        <f t="shared" si="80"/>
        <v>Wartość ogółem spójna z SOWA EFS</v>
      </c>
      <c r="BA371" s="457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1466</v>
      </c>
      <c r="B372" s="438">
        <f>[1]Budżet!B364</f>
        <v>0</v>
      </c>
      <c r="C372" s="479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1"/>
      <c r="Q372" s="462">
        <v>0</v>
      </c>
      <c r="R372" s="463">
        <v>0</v>
      </c>
      <c r="S372" s="464">
        <f t="shared" si="72"/>
        <v>0</v>
      </c>
      <c r="T372" s="461"/>
      <c r="U372" s="462">
        <v>0</v>
      </c>
      <c r="V372" s="463">
        <v>0</v>
      </c>
      <c r="W372" s="464">
        <f t="shared" si="73"/>
        <v>0</v>
      </c>
      <c r="X372" s="461"/>
      <c r="Y372" s="462">
        <v>0</v>
      </c>
      <c r="Z372" s="463">
        <v>0</v>
      </c>
      <c r="AA372" s="464">
        <f t="shared" si="74"/>
        <v>0</v>
      </c>
      <c r="AB372" s="461"/>
      <c r="AC372" s="462">
        <v>0</v>
      </c>
      <c r="AD372" s="463">
        <v>0</v>
      </c>
      <c r="AE372" s="464">
        <f t="shared" si="75"/>
        <v>0</v>
      </c>
      <c r="AF372" s="461"/>
      <c r="AG372" s="462">
        <v>0</v>
      </c>
      <c r="AH372" s="463">
        <v>0</v>
      </c>
      <c r="AI372" s="464">
        <f t="shared" si="76"/>
        <v>0</v>
      </c>
      <c r="AJ372" s="461"/>
      <c r="AK372" s="462">
        <v>0</v>
      </c>
      <c r="AL372" s="463">
        <v>0</v>
      </c>
      <c r="AM372" s="464">
        <f t="shared" si="77"/>
        <v>0</v>
      </c>
      <c r="AN372" s="461"/>
      <c r="AO372" s="462">
        <v>0</v>
      </c>
      <c r="AP372" s="463">
        <v>0</v>
      </c>
      <c r="AQ372" s="464">
        <f t="shared" si="78"/>
        <v>0</v>
      </c>
      <c r="AR372" s="465">
        <f t="shared" si="81"/>
        <v>0</v>
      </c>
      <c r="AS372" s="464">
        <f t="shared" si="82"/>
        <v>0</v>
      </c>
      <c r="AT372" s="483">
        <v>0</v>
      </c>
      <c r="AU372" s="494">
        <f>[1]Budżet!K364</f>
        <v>0</v>
      </c>
      <c r="AV372" s="490">
        <f>[1]Budżet!K364-[1]Budżet!M364</f>
        <v>0</v>
      </c>
      <c r="AW372" s="490" t="str">
        <f t="shared" si="83"/>
        <v>OK</v>
      </c>
      <c r="AX372" s="491" t="str">
        <f t="shared" si="71"/>
        <v>OK</v>
      </c>
      <c r="AY372" s="491" t="str">
        <f t="shared" si="79"/>
        <v>Wartość wkładu własnego spójna z SOWA EFS</v>
      </c>
      <c r="AZ372" s="493" t="str">
        <f t="shared" si="80"/>
        <v>Wartość ogółem spójna z SOWA EFS</v>
      </c>
      <c r="BA372" s="457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1467</v>
      </c>
      <c r="B373" s="438">
        <f>[1]Budżet!B365</f>
        <v>0</v>
      </c>
      <c r="C373" s="479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1"/>
      <c r="Q373" s="462">
        <v>0</v>
      </c>
      <c r="R373" s="463">
        <v>0</v>
      </c>
      <c r="S373" s="464">
        <f t="shared" si="72"/>
        <v>0</v>
      </c>
      <c r="T373" s="461"/>
      <c r="U373" s="462">
        <v>0</v>
      </c>
      <c r="V373" s="463">
        <v>0</v>
      </c>
      <c r="W373" s="464">
        <f t="shared" si="73"/>
        <v>0</v>
      </c>
      <c r="X373" s="461"/>
      <c r="Y373" s="462">
        <v>0</v>
      </c>
      <c r="Z373" s="463">
        <v>0</v>
      </c>
      <c r="AA373" s="464">
        <f t="shared" si="74"/>
        <v>0</v>
      </c>
      <c r="AB373" s="461"/>
      <c r="AC373" s="462">
        <v>0</v>
      </c>
      <c r="AD373" s="463">
        <v>0</v>
      </c>
      <c r="AE373" s="464">
        <f t="shared" si="75"/>
        <v>0</v>
      </c>
      <c r="AF373" s="461"/>
      <c r="AG373" s="462">
        <v>0</v>
      </c>
      <c r="AH373" s="463">
        <v>0</v>
      </c>
      <c r="AI373" s="464">
        <f t="shared" si="76"/>
        <v>0</v>
      </c>
      <c r="AJ373" s="461"/>
      <c r="AK373" s="462">
        <v>0</v>
      </c>
      <c r="AL373" s="463">
        <v>0</v>
      </c>
      <c r="AM373" s="464">
        <f t="shared" si="77"/>
        <v>0</v>
      </c>
      <c r="AN373" s="461"/>
      <c r="AO373" s="462">
        <v>0</v>
      </c>
      <c r="AP373" s="463">
        <v>0</v>
      </c>
      <c r="AQ373" s="464">
        <f t="shared" si="78"/>
        <v>0</v>
      </c>
      <c r="AR373" s="465">
        <f t="shared" si="81"/>
        <v>0</v>
      </c>
      <c r="AS373" s="464">
        <f t="shared" si="82"/>
        <v>0</v>
      </c>
      <c r="AT373" s="483">
        <v>0</v>
      </c>
      <c r="AU373" s="494">
        <f>[1]Budżet!K365</f>
        <v>0</v>
      </c>
      <c r="AV373" s="490">
        <f>[1]Budżet!K365-[1]Budżet!M365</f>
        <v>0</v>
      </c>
      <c r="AW373" s="490" t="str">
        <f t="shared" si="83"/>
        <v>OK</v>
      </c>
      <c r="AX373" s="491" t="str">
        <f t="shared" si="71"/>
        <v>OK</v>
      </c>
      <c r="AY373" s="491" t="str">
        <f t="shared" si="79"/>
        <v>Wartość wkładu własnego spójna z SOWA EFS</v>
      </c>
      <c r="AZ373" s="493" t="str">
        <f t="shared" si="80"/>
        <v>Wartość ogółem spójna z SOWA EFS</v>
      </c>
      <c r="BA373" s="457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1468</v>
      </c>
      <c r="B374" s="438">
        <f>[1]Budżet!B366</f>
        <v>0</v>
      </c>
      <c r="C374" s="479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1"/>
      <c r="Q374" s="462">
        <v>0</v>
      </c>
      <c r="R374" s="463">
        <v>0</v>
      </c>
      <c r="S374" s="464">
        <f t="shared" si="72"/>
        <v>0</v>
      </c>
      <c r="T374" s="461"/>
      <c r="U374" s="462">
        <v>0</v>
      </c>
      <c r="V374" s="463">
        <v>0</v>
      </c>
      <c r="W374" s="464">
        <f t="shared" si="73"/>
        <v>0</v>
      </c>
      <c r="X374" s="461"/>
      <c r="Y374" s="462">
        <v>0</v>
      </c>
      <c r="Z374" s="463">
        <v>0</v>
      </c>
      <c r="AA374" s="464">
        <f t="shared" si="74"/>
        <v>0</v>
      </c>
      <c r="AB374" s="461"/>
      <c r="AC374" s="462">
        <v>0</v>
      </c>
      <c r="AD374" s="463">
        <v>0</v>
      </c>
      <c r="AE374" s="464">
        <f t="shared" si="75"/>
        <v>0</v>
      </c>
      <c r="AF374" s="461"/>
      <c r="AG374" s="462">
        <v>0</v>
      </c>
      <c r="AH374" s="463">
        <v>0</v>
      </c>
      <c r="AI374" s="464">
        <f t="shared" si="76"/>
        <v>0</v>
      </c>
      <c r="AJ374" s="461"/>
      <c r="AK374" s="462">
        <v>0</v>
      </c>
      <c r="AL374" s="463">
        <v>0</v>
      </c>
      <c r="AM374" s="464">
        <f t="shared" si="77"/>
        <v>0</v>
      </c>
      <c r="AN374" s="461"/>
      <c r="AO374" s="462">
        <v>0</v>
      </c>
      <c r="AP374" s="463">
        <v>0</v>
      </c>
      <c r="AQ374" s="464">
        <f t="shared" si="78"/>
        <v>0</v>
      </c>
      <c r="AR374" s="465">
        <f t="shared" si="81"/>
        <v>0</v>
      </c>
      <c r="AS374" s="464">
        <f t="shared" si="82"/>
        <v>0</v>
      </c>
      <c r="AT374" s="483">
        <v>0</v>
      </c>
      <c r="AU374" s="494">
        <f>[1]Budżet!K366</f>
        <v>0</v>
      </c>
      <c r="AV374" s="490">
        <f>[1]Budżet!K366-[1]Budżet!M366</f>
        <v>0</v>
      </c>
      <c r="AW374" s="490" t="str">
        <f t="shared" si="83"/>
        <v>OK</v>
      </c>
      <c r="AX374" s="491" t="str">
        <f t="shared" si="71"/>
        <v>OK</v>
      </c>
      <c r="AY374" s="491" t="str">
        <f t="shared" si="79"/>
        <v>Wartość wkładu własnego spójna z SOWA EFS</v>
      </c>
      <c r="AZ374" s="493" t="str">
        <f t="shared" si="80"/>
        <v>Wartość ogółem spójna z SOWA EFS</v>
      </c>
      <c r="BA374" s="457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1469</v>
      </c>
      <c r="B375" s="438">
        <f>[1]Budżet!B367</f>
        <v>0</v>
      </c>
      <c r="C375" s="479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1"/>
      <c r="Q375" s="462">
        <v>0</v>
      </c>
      <c r="R375" s="463">
        <v>0</v>
      </c>
      <c r="S375" s="464">
        <f t="shared" si="72"/>
        <v>0</v>
      </c>
      <c r="T375" s="461"/>
      <c r="U375" s="462">
        <v>0</v>
      </c>
      <c r="V375" s="463">
        <v>0</v>
      </c>
      <c r="W375" s="464">
        <f t="shared" si="73"/>
        <v>0</v>
      </c>
      <c r="X375" s="461"/>
      <c r="Y375" s="462">
        <v>0</v>
      </c>
      <c r="Z375" s="463">
        <v>0</v>
      </c>
      <c r="AA375" s="464">
        <f t="shared" si="74"/>
        <v>0</v>
      </c>
      <c r="AB375" s="461"/>
      <c r="AC375" s="462">
        <v>0</v>
      </c>
      <c r="AD375" s="463">
        <v>0</v>
      </c>
      <c r="AE375" s="464">
        <f t="shared" si="75"/>
        <v>0</v>
      </c>
      <c r="AF375" s="461"/>
      <c r="AG375" s="462">
        <v>0</v>
      </c>
      <c r="AH375" s="463">
        <v>0</v>
      </c>
      <c r="AI375" s="464">
        <f t="shared" si="76"/>
        <v>0</v>
      </c>
      <c r="AJ375" s="461"/>
      <c r="AK375" s="462">
        <v>0</v>
      </c>
      <c r="AL375" s="463">
        <v>0</v>
      </c>
      <c r="AM375" s="464">
        <f t="shared" si="77"/>
        <v>0</v>
      </c>
      <c r="AN375" s="461"/>
      <c r="AO375" s="462">
        <v>0</v>
      </c>
      <c r="AP375" s="463">
        <v>0</v>
      </c>
      <c r="AQ375" s="464">
        <f t="shared" si="78"/>
        <v>0</v>
      </c>
      <c r="AR375" s="465">
        <f t="shared" si="81"/>
        <v>0</v>
      </c>
      <c r="AS375" s="464">
        <f t="shared" si="82"/>
        <v>0</v>
      </c>
      <c r="AT375" s="483">
        <v>0</v>
      </c>
      <c r="AU375" s="494">
        <f>[1]Budżet!K367</f>
        <v>0</v>
      </c>
      <c r="AV375" s="490">
        <f>[1]Budżet!K367-[1]Budżet!M367</f>
        <v>0</v>
      </c>
      <c r="AW375" s="490" t="str">
        <f t="shared" si="83"/>
        <v>OK</v>
      </c>
      <c r="AX375" s="491" t="str">
        <f t="shared" si="71"/>
        <v>OK</v>
      </c>
      <c r="AY375" s="491" t="str">
        <f t="shared" si="79"/>
        <v>Wartość wkładu własnego spójna z SOWA EFS</v>
      </c>
      <c r="AZ375" s="493" t="str">
        <f t="shared" si="80"/>
        <v>Wartość ogółem spójna z SOWA EFS</v>
      </c>
      <c r="BA375" s="457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1470</v>
      </c>
      <c r="B376" s="438">
        <f>[1]Budżet!B368</f>
        <v>0</v>
      </c>
      <c r="C376" s="479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1"/>
      <c r="Q376" s="462">
        <v>0</v>
      </c>
      <c r="R376" s="463">
        <v>0</v>
      </c>
      <c r="S376" s="464">
        <f t="shared" si="72"/>
        <v>0</v>
      </c>
      <c r="T376" s="461"/>
      <c r="U376" s="462">
        <v>0</v>
      </c>
      <c r="V376" s="463">
        <v>0</v>
      </c>
      <c r="W376" s="464">
        <f t="shared" si="73"/>
        <v>0</v>
      </c>
      <c r="X376" s="461"/>
      <c r="Y376" s="462">
        <v>0</v>
      </c>
      <c r="Z376" s="463">
        <v>0</v>
      </c>
      <c r="AA376" s="464">
        <f t="shared" si="74"/>
        <v>0</v>
      </c>
      <c r="AB376" s="461"/>
      <c r="AC376" s="462">
        <v>0</v>
      </c>
      <c r="AD376" s="463">
        <v>0</v>
      </c>
      <c r="AE376" s="464">
        <f t="shared" si="75"/>
        <v>0</v>
      </c>
      <c r="AF376" s="461"/>
      <c r="AG376" s="462">
        <v>0</v>
      </c>
      <c r="AH376" s="463">
        <v>0</v>
      </c>
      <c r="AI376" s="464">
        <f t="shared" si="76"/>
        <v>0</v>
      </c>
      <c r="AJ376" s="461"/>
      <c r="AK376" s="462">
        <v>0</v>
      </c>
      <c r="AL376" s="463">
        <v>0</v>
      </c>
      <c r="AM376" s="464">
        <f t="shared" si="77"/>
        <v>0</v>
      </c>
      <c r="AN376" s="461"/>
      <c r="AO376" s="462">
        <v>0</v>
      </c>
      <c r="AP376" s="463">
        <v>0</v>
      </c>
      <c r="AQ376" s="464">
        <f t="shared" si="78"/>
        <v>0</v>
      </c>
      <c r="AR376" s="465">
        <f t="shared" si="81"/>
        <v>0</v>
      </c>
      <c r="AS376" s="464">
        <f t="shared" si="82"/>
        <v>0</v>
      </c>
      <c r="AT376" s="483">
        <v>0</v>
      </c>
      <c r="AU376" s="494">
        <f>[1]Budżet!K368</f>
        <v>0</v>
      </c>
      <c r="AV376" s="490">
        <f>[1]Budżet!K368-[1]Budżet!M368</f>
        <v>0</v>
      </c>
      <c r="AW376" s="490" t="str">
        <f t="shared" si="83"/>
        <v>OK</v>
      </c>
      <c r="AX376" s="491" t="str">
        <f t="shared" si="71"/>
        <v>OK</v>
      </c>
      <c r="AY376" s="491" t="str">
        <f t="shared" si="79"/>
        <v>Wartość wkładu własnego spójna z SOWA EFS</v>
      </c>
      <c r="AZ376" s="493" t="str">
        <f t="shared" si="80"/>
        <v>Wartość ogółem spójna z SOWA EFS</v>
      </c>
      <c r="BA376" s="457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1471</v>
      </c>
      <c r="B377" s="438">
        <f>[1]Budżet!B369</f>
        <v>0</v>
      </c>
      <c r="C377" s="479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1"/>
      <c r="Q377" s="462">
        <v>0</v>
      </c>
      <c r="R377" s="463">
        <v>0</v>
      </c>
      <c r="S377" s="464">
        <f t="shared" si="72"/>
        <v>0</v>
      </c>
      <c r="T377" s="461"/>
      <c r="U377" s="462">
        <v>0</v>
      </c>
      <c r="V377" s="463">
        <v>0</v>
      </c>
      <c r="W377" s="464">
        <f t="shared" si="73"/>
        <v>0</v>
      </c>
      <c r="X377" s="461"/>
      <c r="Y377" s="462">
        <v>0</v>
      </c>
      <c r="Z377" s="463">
        <v>0</v>
      </c>
      <c r="AA377" s="464">
        <f t="shared" si="74"/>
        <v>0</v>
      </c>
      <c r="AB377" s="461"/>
      <c r="AC377" s="462">
        <v>0</v>
      </c>
      <c r="AD377" s="463">
        <v>0</v>
      </c>
      <c r="AE377" s="464">
        <f t="shared" si="75"/>
        <v>0</v>
      </c>
      <c r="AF377" s="461"/>
      <c r="AG377" s="462">
        <v>0</v>
      </c>
      <c r="AH377" s="463">
        <v>0</v>
      </c>
      <c r="AI377" s="464">
        <f t="shared" si="76"/>
        <v>0</v>
      </c>
      <c r="AJ377" s="461"/>
      <c r="AK377" s="462">
        <v>0</v>
      </c>
      <c r="AL377" s="463">
        <v>0</v>
      </c>
      <c r="AM377" s="464">
        <f t="shared" si="77"/>
        <v>0</v>
      </c>
      <c r="AN377" s="461"/>
      <c r="AO377" s="462">
        <v>0</v>
      </c>
      <c r="AP377" s="463">
        <v>0</v>
      </c>
      <c r="AQ377" s="464">
        <f t="shared" si="78"/>
        <v>0</v>
      </c>
      <c r="AR377" s="465">
        <f t="shared" si="81"/>
        <v>0</v>
      </c>
      <c r="AS377" s="464">
        <f t="shared" si="82"/>
        <v>0</v>
      </c>
      <c r="AT377" s="483">
        <v>0</v>
      </c>
      <c r="AU377" s="494">
        <f>[1]Budżet!K369</f>
        <v>0</v>
      </c>
      <c r="AV377" s="490">
        <f>[1]Budżet!K369-[1]Budżet!M369</f>
        <v>0</v>
      </c>
      <c r="AW377" s="490" t="str">
        <f t="shared" si="83"/>
        <v>OK</v>
      </c>
      <c r="AX377" s="491" t="str">
        <f t="shared" si="71"/>
        <v>OK</v>
      </c>
      <c r="AY377" s="491" t="str">
        <f t="shared" si="79"/>
        <v>Wartość wkładu własnego spójna z SOWA EFS</v>
      </c>
      <c r="AZ377" s="493" t="str">
        <f t="shared" si="80"/>
        <v>Wartość ogółem spójna z SOWA EFS</v>
      </c>
      <c r="BA377" s="457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1472</v>
      </c>
      <c r="B378" s="438">
        <f>[1]Budżet!B370</f>
        <v>0</v>
      </c>
      <c r="C378" s="479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1"/>
      <c r="Q378" s="462">
        <v>0</v>
      </c>
      <c r="R378" s="463">
        <v>0</v>
      </c>
      <c r="S378" s="464">
        <f t="shared" si="72"/>
        <v>0</v>
      </c>
      <c r="T378" s="461"/>
      <c r="U378" s="462">
        <v>0</v>
      </c>
      <c r="V378" s="463">
        <v>0</v>
      </c>
      <c r="W378" s="464">
        <f t="shared" si="73"/>
        <v>0</v>
      </c>
      <c r="X378" s="461"/>
      <c r="Y378" s="462">
        <v>0</v>
      </c>
      <c r="Z378" s="463">
        <v>0</v>
      </c>
      <c r="AA378" s="464">
        <f t="shared" si="74"/>
        <v>0</v>
      </c>
      <c r="AB378" s="461"/>
      <c r="AC378" s="462">
        <v>0</v>
      </c>
      <c r="AD378" s="463">
        <v>0</v>
      </c>
      <c r="AE378" s="464">
        <f t="shared" si="75"/>
        <v>0</v>
      </c>
      <c r="AF378" s="461"/>
      <c r="AG378" s="462">
        <v>0</v>
      </c>
      <c r="AH378" s="463">
        <v>0</v>
      </c>
      <c r="AI378" s="464">
        <f t="shared" si="76"/>
        <v>0</v>
      </c>
      <c r="AJ378" s="461"/>
      <c r="AK378" s="462">
        <v>0</v>
      </c>
      <c r="AL378" s="463">
        <v>0</v>
      </c>
      <c r="AM378" s="464">
        <f t="shared" si="77"/>
        <v>0</v>
      </c>
      <c r="AN378" s="461"/>
      <c r="AO378" s="462">
        <v>0</v>
      </c>
      <c r="AP378" s="463">
        <v>0</v>
      </c>
      <c r="AQ378" s="464">
        <f t="shared" si="78"/>
        <v>0</v>
      </c>
      <c r="AR378" s="465">
        <f t="shared" si="81"/>
        <v>0</v>
      </c>
      <c r="AS378" s="464">
        <f t="shared" si="82"/>
        <v>0</v>
      </c>
      <c r="AT378" s="483">
        <v>0</v>
      </c>
      <c r="AU378" s="494">
        <f>[1]Budżet!K370</f>
        <v>0</v>
      </c>
      <c r="AV378" s="490">
        <f>[1]Budżet!K370-[1]Budżet!M370</f>
        <v>0</v>
      </c>
      <c r="AW378" s="490" t="str">
        <f t="shared" si="83"/>
        <v>OK</v>
      </c>
      <c r="AX378" s="491" t="str">
        <f t="shared" si="71"/>
        <v>OK</v>
      </c>
      <c r="AY378" s="491" t="str">
        <f t="shared" si="79"/>
        <v>Wartość wkładu własnego spójna z SOWA EFS</v>
      </c>
      <c r="AZ378" s="493" t="str">
        <f t="shared" si="80"/>
        <v>Wartość ogółem spójna z SOWA EFS</v>
      </c>
      <c r="BA378" s="457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1473</v>
      </c>
      <c r="B379" s="438">
        <f>[1]Budżet!B371</f>
        <v>0</v>
      </c>
      <c r="C379" s="479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1"/>
      <c r="Q379" s="462">
        <v>0</v>
      </c>
      <c r="R379" s="463">
        <v>0</v>
      </c>
      <c r="S379" s="464">
        <f t="shared" si="72"/>
        <v>0</v>
      </c>
      <c r="T379" s="461"/>
      <c r="U379" s="462">
        <v>0</v>
      </c>
      <c r="V379" s="463">
        <v>0</v>
      </c>
      <c r="W379" s="464">
        <f t="shared" si="73"/>
        <v>0</v>
      </c>
      <c r="X379" s="461"/>
      <c r="Y379" s="462">
        <v>0</v>
      </c>
      <c r="Z379" s="463">
        <v>0</v>
      </c>
      <c r="AA379" s="464">
        <f t="shared" si="74"/>
        <v>0</v>
      </c>
      <c r="AB379" s="461"/>
      <c r="AC379" s="462">
        <v>0</v>
      </c>
      <c r="AD379" s="463">
        <v>0</v>
      </c>
      <c r="AE379" s="464">
        <f t="shared" si="75"/>
        <v>0</v>
      </c>
      <c r="AF379" s="461"/>
      <c r="AG379" s="462">
        <v>0</v>
      </c>
      <c r="AH379" s="463">
        <v>0</v>
      </c>
      <c r="AI379" s="464">
        <f t="shared" si="76"/>
        <v>0</v>
      </c>
      <c r="AJ379" s="461"/>
      <c r="AK379" s="462">
        <v>0</v>
      </c>
      <c r="AL379" s="463">
        <v>0</v>
      </c>
      <c r="AM379" s="464">
        <f t="shared" si="77"/>
        <v>0</v>
      </c>
      <c r="AN379" s="461"/>
      <c r="AO379" s="462">
        <v>0</v>
      </c>
      <c r="AP379" s="463">
        <v>0</v>
      </c>
      <c r="AQ379" s="464">
        <f t="shared" si="78"/>
        <v>0</v>
      </c>
      <c r="AR379" s="465">
        <f t="shared" si="81"/>
        <v>0</v>
      </c>
      <c r="AS379" s="464">
        <f t="shared" si="82"/>
        <v>0</v>
      </c>
      <c r="AT379" s="483">
        <v>0</v>
      </c>
      <c r="AU379" s="494">
        <f>[1]Budżet!K371</f>
        <v>0</v>
      </c>
      <c r="AV379" s="490">
        <f>[1]Budżet!K371-[1]Budżet!M371</f>
        <v>0</v>
      </c>
      <c r="AW379" s="490" t="str">
        <f t="shared" si="83"/>
        <v>OK</v>
      </c>
      <c r="AX379" s="491" t="str">
        <f t="shared" si="71"/>
        <v>OK</v>
      </c>
      <c r="AY379" s="491" t="str">
        <f t="shared" si="79"/>
        <v>Wartość wkładu własnego spójna z SOWA EFS</v>
      </c>
      <c r="AZ379" s="493" t="str">
        <f t="shared" si="80"/>
        <v>Wartość ogółem spójna z SOWA EFS</v>
      </c>
      <c r="BA379" s="457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1474</v>
      </c>
      <c r="B380" s="438">
        <f>[1]Budżet!B372</f>
        <v>0</v>
      </c>
      <c r="C380" s="479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1"/>
      <c r="Q380" s="462">
        <v>0</v>
      </c>
      <c r="R380" s="463">
        <v>0</v>
      </c>
      <c r="S380" s="464">
        <f t="shared" si="72"/>
        <v>0</v>
      </c>
      <c r="T380" s="461"/>
      <c r="U380" s="462">
        <v>0</v>
      </c>
      <c r="V380" s="463">
        <v>0</v>
      </c>
      <c r="W380" s="464">
        <f t="shared" si="73"/>
        <v>0</v>
      </c>
      <c r="X380" s="461"/>
      <c r="Y380" s="462">
        <v>0</v>
      </c>
      <c r="Z380" s="463">
        <v>0</v>
      </c>
      <c r="AA380" s="464">
        <f t="shared" si="74"/>
        <v>0</v>
      </c>
      <c r="AB380" s="461"/>
      <c r="AC380" s="462">
        <v>0</v>
      </c>
      <c r="AD380" s="463">
        <v>0</v>
      </c>
      <c r="AE380" s="464">
        <f t="shared" si="75"/>
        <v>0</v>
      </c>
      <c r="AF380" s="461"/>
      <c r="AG380" s="462">
        <v>0</v>
      </c>
      <c r="AH380" s="463">
        <v>0</v>
      </c>
      <c r="AI380" s="464">
        <f t="shared" si="76"/>
        <v>0</v>
      </c>
      <c r="AJ380" s="461"/>
      <c r="AK380" s="462">
        <v>0</v>
      </c>
      <c r="AL380" s="463">
        <v>0</v>
      </c>
      <c r="AM380" s="464">
        <f t="shared" si="77"/>
        <v>0</v>
      </c>
      <c r="AN380" s="461"/>
      <c r="AO380" s="462">
        <v>0</v>
      </c>
      <c r="AP380" s="463">
        <v>0</v>
      </c>
      <c r="AQ380" s="464">
        <f t="shared" si="78"/>
        <v>0</v>
      </c>
      <c r="AR380" s="465">
        <f t="shared" si="81"/>
        <v>0</v>
      </c>
      <c r="AS380" s="464">
        <f t="shared" si="82"/>
        <v>0</v>
      </c>
      <c r="AT380" s="483">
        <v>0</v>
      </c>
      <c r="AU380" s="494">
        <f>[1]Budżet!K372</f>
        <v>0</v>
      </c>
      <c r="AV380" s="490">
        <f>[1]Budżet!K372-[1]Budżet!M372</f>
        <v>0</v>
      </c>
      <c r="AW380" s="490" t="str">
        <f t="shared" si="83"/>
        <v>OK</v>
      </c>
      <c r="AX380" s="491" t="str">
        <f t="shared" si="71"/>
        <v>OK</v>
      </c>
      <c r="AY380" s="491" t="str">
        <f t="shared" si="79"/>
        <v>Wartość wkładu własnego spójna z SOWA EFS</v>
      </c>
      <c r="AZ380" s="493" t="str">
        <f t="shared" si="80"/>
        <v>Wartość ogółem spójna z SOWA EFS</v>
      </c>
      <c r="BA380" s="457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1475</v>
      </c>
      <c r="B381" s="438">
        <f>[1]Budżet!B373</f>
        <v>0</v>
      </c>
      <c r="C381" s="479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1"/>
      <c r="Q381" s="462">
        <v>0</v>
      </c>
      <c r="R381" s="463">
        <v>0</v>
      </c>
      <c r="S381" s="464">
        <f t="shared" si="72"/>
        <v>0</v>
      </c>
      <c r="T381" s="461"/>
      <c r="U381" s="462">
        <v>0</v>
      </c>
      <c r="V381" s="463">
        <v>0</v>
      </c>
      <c r="W381" s="464">
        <f t="shared" si="73"/>
        <v>0</v>
      </c>
      <c r="X381" s="461"/>
      <c r="Y381" s="462">
        <v>0</v>
      </c>
      <c r="Z381" s="463">
        <v>0</v>
      </c>
      <c r="AA381" s="464">
        <f t="shared" si="74"/>
        <v>0</v>
      </c>
      <c r="AB381" s="461"/>
      <c r="AC381" s="462">
        <v>0</v>
      </c>
      <c r="AD381" s="463">
        <v>0</v>
      </c>
      <c r="AE381" s="464">
        <f t="shared" si="75"/>
        <v>0</v>
      </c>
      <c r="AF381" s="461"/>
      <c r="AG381" s="462">
        <v>0</v>
      </c>
      <c r="AH381" s="463">
        <v>0</v>
      </c>
      <c r="AI381" s="464">
        <f t="shared" si="76"/>
        <v>0</v>
      </c>
      <c r="AJ381" s="461"/>
      <c r="AK381" s="462">
        <v>0</v>
      </c>
      <c r="AL381" s="463">
        <v>0</v>
      </c>
      <c r="AM381" s="464">
        <f t="shared" si="77"/>
        <v>0</v>
      </c>
      <c r="AN381" s="461"/>
      <c r="AO381" s="462">
        <v>0</v>
      </c>
      <c r="AP381" s="463">
        <v>0</v>
      </c>
      <c r="AQ381" s="464">
        <f t="shared" si="78"/>
        <v>0</v>
      </c>
      <c r="AR381" s="465">
        <f t="shared" si="81"/>
        <v>0</v>
      </c>
      <c r="AS381" s="464">
        <f t="shared" si="82"/>
        <v>0</v>
      </c>
      <c r="AT381" s="483">
        <v>0</v>
      </c>
      <c r="AU381" s="494">
        <f>[1]Budżet!K373</f>
        <v>0</v>
      </c>
      <c r="AV381" s="490">
        <f>[1]Budżet!K373-[1]Budżet!M373</f>
        <v>0</v>
      </c>
      <c r="AW381" s="490" t="str">
        <f t="shared" si="83"/>
        <v>OK</v>
      </c>
      <c r="AX381" s="491" t="str">
        <f t="shared" si="71"/>
        <v>OK</v>
      </c>
      <c r="AY381" s="491" t="str">
        <f t="shared" si="79"/>
        <v>Wartość wkładu własnego spójna z SOWA EFS</v>
      </c>
      <c r="AZ381" s="493" t="str">
        <f t="shared" si="80"/>
        <v>Wartość ogółem spójna z SOWA EFS</v>
      </c>
      <c r="BA381" s="457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1476</v>
      </c>
      <c r="B382" s="438">
        <f>[1]Budżet!B374</f>
        <v>0</v>
      </c>
      <c r="C382" s="479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1"/>
      <c r="Q382" s="462">
        <v>0</v>
      </c>
      <c r="R382" s="463">
        <v>0</v>
      </c>
      <c r="S382" s="464">
        <f t="shared" si="72"/>
        <v>0</v>
      </c>
      <c r="T382" s="461"/>
      <c r="U382" s="462">
        <v>0</v>
      </c>
      <c r="V382" s="463">
        <v>0</v>
      </c>
      <c r="W382" s="464">
        <f t="shared" si="73"/>
        <v>0</v>
      </c>
      <c r="X382" s="461"/>
      <c r="Y382" s="462">
        <v>0</v>
      </c>
      <c r="Z382" s="463">
        <v>0</v>
      </c>
      <c r="AA382" s="464">
        <f t="shared" si="74"/>
        <v>0</v>
      </c>
      <c r="AB382" s="461"/>
      <c r="AC382" s="462">
        <v>0</v>
      </c>
      <c r="AD382" s="463">
        <v>0</v>
      </c>
      <c r="AE382" s="464">
        <f t="shared" si="75"/>
        <v>0</v>
      </c>
      <c r="AF382" s="461"/>
      <c r="AG382" s="462">
        <v>0</v>
      </c>
      <c r="AH382" s="463">
        <v>0</v>
      </c>
      <c r="AI382" s="464">
        <f t="shared" si="76"/>
        <v>0</v>
      </c>
      <c r="AJ382" s="461"/>
      <c r="AK382" s="462">
        <v>0</v>
      </c>
      <c r="AL382" s="463">
        <v>0</v>
      </c>
      <c r="AM382" s="464">
        <f t="shared" si="77"/>
        <v>0</v>
      </c>
      <c r="AN382" s="461"/>
      <c r="AO382" s="462">
        <v>0</v>
      </c>
      <c r="AP382" s="463">
        <v>0</v>
      </c>
      <c r="AQ382" s="464">
        <f t="shared" si="78"/>
        <v>0</v>
      </c>
      <c r="AR382" s="465">
        <f t="shared" si="81"/>
        <v>0</v>
      </c>
      <c r="AS382" s="464">
        <f t="shared" si="82"/>
        <v>0</v>
      </c>
      <c r="AT382" s="483">
        <v>0</v>
      </c>
      <c r="AU382" s="494">
        <f>[1]Budżet!K374</f>
        <v>0</v>
      </c>
      <c r="AV382" s="490">
        <f>[1]Budżet!K374-[1]Budżet!M374</f>
        <v>0</v>
      </c>
      <c r="AW382" s="490" t="str">
        <f t="shared" si="83"/>
        <v>OK</v>
      </c>
      <c r="AX382" s="491" t="str">
        <f t="shared" si="71"/>
        <v>OK</v>
      </c>
      <c r="AY382" s="491" t="str">
        <f t="shared" si="79"/>
        <v>Wartość wkładu własnego spójna z SOWA EFS</v>
      </c>
      <c r="AZ382" s="493" t="str">
        <f t="shared" si="80"/>
        <v>Wartość ogółem spójna z SOWA EFS</v>
      </c>
      <c r="BA382" s="457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1477</v>
      </c>
      <c r="B383" s="438">
        <f>[1]Budżet!B375</f>
        <v>0</v>
      </c>
      <c r="C383" s="479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1"/>
      <c r="Q383" s="462">
        <v>0</v>
      </c>
      <c r="R383" s="463">
        <v>0</v>
      </c>
      <c r="S383" s="464">
        <f t="shared" si="72"/>
        <v>0</v>
      </c>
      <c r="T383" s="461"/>
      <c r="U383" s="462">
        <v>0</v>
      </c>
      <c r="V383" s="463">
        <v>0</v>
      </c>
      <c r="W383" s="464">
        <f t="shared" si="73"/>
        <v>0</v>
      </c>
      <c r="X383" s="461"/>
      <c r="Y383" s="462">
        <v>0</v>
      </c>
      <c r="Z383" s="463">
        <v>0</v>
      </c>
      <c r="AA383" s="464">
        <f t="shared" si="74"/>
        <v>0</v>
      </c>
      <c r="AB383" s="461"/>
      <c r="AC383" s="462">
        <v>0</v>
      </c>
      <c r="AD383" s="463">
        <v>0</v>
      </c>
      <c r="AE383" s="464">
        <f t="shared" si="75"/>
        <v>0</v>
      </c>
      <c r="AF383" s="461"/>
      <c r="AG383" s="462">
        <v>0</v>
      </c>
      <c r="AH383" s="463">
        <v>0</v>
      </c>
      <c r="AI383" s="464">
        <f t="shared" si="76"/>
        <v>0</v>
      </c>
      <c r="AJ383" s="461"/>
      <c r="AK383" s="462">
        <v>0</v>
      </c>
      <c r="AL383" s="463">
        <v>0</v>
      </c>
      <c r="AM383" s="464">
        <f t="shared" si="77"/>
        <v>0</v>
      </c>
      <c r="AN383" s="461"/>
      <c r="AO383" s="462">
        <v>0</v>
      </c>
      <c r="AP383" s="463">
        <v>0</v>
      </c>
      <c r="AQ383" s="464">
        <f t="shared" si="78"/>
        <v>0</v>
      </c>
      <c r="AR383" s="465">
        <f t="shared" si="81"/>
        <v>0</v>
      </c>
      <c r="AS383" s="464">
        <f t="shared" si="82"/>
        <v>0</v>
      </c>
      <c r="AT383" s="483">
        <v>0</v>
      </c>
      <c r="AU383" s="494">
        <f>[1]Budżet!K375</f>
        <v>0</v>
      </c>
      <c r="AV383" s="490">
        <f>[1]Budżet!K375-[1]Budżet!M375</f>
        <v>0</v>
      </c>
      <c r="AW383" s="490" t="str">
        <f t="shared" si="83"/>
        <v>OK</v>
      </c>
      <c r="AX383" s="491" t="str">
        <f t="shared" si="71"/>
        <v>OK</v>
      </c>
      <c r="AY383" s="491" t="str">
        <f t="shared" si="79"/>
        <v>Wartość wkładu własnego spójna z SOWA EFS</v>
      </c>
      <c r="AZ383" s="493" t="str">
        <f t="shared" si="80"/>
        <v>Wartość ogółem spójna z SOWA EFS</v>
      </c>
      <c r="BA383" s="457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1478</v>
      </c>
      <c r="B384" s="438">
        <f>[1]Budżet!B376</f>
        <v>0</v>
      </c>
      <c r="C384" s="479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1"/>
      <c r="Q384" s="462">
        <v>0</v>
      </c>
      <c r="R384" s="463">
        <v>0</v>
      </c>
      <c r="S384" s="464">
        <f t="shared" si="72"/>
        <v>0</v>
      </c>
      <c r="T384" s="461"/>
      <c r="U384" s="462">
        <v>0</v>
      </c>
      <c r="V384" s="463">
        <v>0</v>
      </c>
      <c r="W384" s="464">
        <f t="shared" si="73"/>
        <v>0</v>
      </c>
      <c r="X384" s="461"/>
      <c r="Y384" s="462">
        <v>0</v>
      </c>
      <c r="Z384" s="463">
        <v>0</v>
      </c>
      <c r="AA384" s="464">
        <f t="shared" si="74"/>
        <v>0</v>
      </c>
      <c r="AB384" s="461"/>
      <c r="AC384" s="462">
        <v>0</v>
      </c>
      <c r="AD384" s="463">
        <v>0</v>
      </c>
      <c r="AE384" s="464">
        <f t="shared" si="75"/>
        <v>0</v>
      </c>
      <c r="AF384" s="461"/>
      <c r="AG384" s="462">
        <v>0</v>
      </c>
      <c r="AH384" s="463">
        <v>0</v>
      </c>
      <c r="AI384" s="464">
        <f t="shared" si="76"/>
        <v>0</v>
      </c>
      <c r="AJ384" s="461"/>
      <c r="AK384" s="462">
        <v>0</v>
      </c>
      <c r="AL384" s="463">
        <v>0</v>
      </c>
      <c r="AM384" s="464">
        <f t="shared" si="77"/>
        <v>0</v>
      </c>
      <c r="AN384" s="461"/>
      <c r="AO384" s="462">
        <v>0</v>
      </c>
      <c r="AP384" s="463">
        <v>0</v>
      </c>
      <c r="AQ384" s="464">
        <f t="shared" si="78"/>
        <v>0</v>
      </c>
      <c r="AR384" s="465">
        <f t="shared" si="81"/>
        <v>0</v>
      </c>
      <c r="AS384" s="464">
        <f t="shared" si="82"/>
        <v>0</v>
      </c>
      <c r="AT384" s="483">
        <v>0</v>
      </c>
      <c r="AU384" s="494">
        <f>[1]Budżet!K376</f>
        <v>0</v>
      </c>
      <c r="AV384" s="490">
        <f>[1]Budżet!K376-[1]Budżet!M376</f>
        <v>0</v>
      </c>
      <c r="AW384" s="490" t="str">
        <f t="shared" si="83"/>
        <v>OK</v>
      </c>
      <c r="AX384" s="491" t="str">
        <f t="shared" si="71"/>
        <v>OK</v>
      </c>
      <c r="AY384" s="491" t="str">
        <f t="shared" si="79"/>
        <v>Wartość wkładu własnego spójna z SOWA EFS</v>
      </c>
      <c r="AZ384" s="493" t="str">
        <f t="shared" si="80"/>
        <v>Wartość ogółem spójna z SOWA EFS</v>
      </c>
      <c r="BA384" s="457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1479</v>
      </c>
      <c r="B385" s="438">
        <f>[1]Budżet!B377</f>
        <v>0</v>
      </c>
      <c r="C385" s="479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1"/>
      <c r="Q385" s="462">
        <v>0</v>
      </c>
      <c r="R385" s="463">
        <v>0</v>
      </c>
      <c r="S385" s="464">
        <f t="shared" si="72"/>
        <v>0</v>
      </c>
      <c r="T385" s="461"/>
      <c r="U385" s="462">
        <v>0</v>
      </c>
      <c r="V385" s="463">
        <v>0</v>
      </c>
      <c r="W385" s="464">
        <f t="shared" si="73"/>
        <v>0</v>
      </c>
      <c r="X385" s="461"/>
      <c r="Y385" s="462">
        <v>0</v>
      </c>
      <c r="Z385" s="463">
        <v>0</v>
      </c>
      <c r="AA385" s="464">
        <f t="shared" si="74"/>
        <v>0</v>
      </c>
      <c r="AB385" s="461"/>
      <c r="AC385" s="462">
        <v>0</v>
      </c>
      <c r="AD385" s="463">
        <v>0</v>
      </c>
      <c r="AE385" s="464">
        <f t="shared" si="75"/>
        <v>0</v>
      </c>
      <c r="AF385" s="461"/>
      <c r="AG385" s="462">
        <v>0</v>
      </c>
      <c r="AH385" s="463">
        <v>0</v>
      </c>
      <c r="AI385" s="464">
        <f t="shared" si="76"/>
        <v>0</v>
      </c>
      <c r="AJ385" s="461"/>
      <c r="AK385" s="462">
        <v>0</v>
      </c>
      <c r="AL385" s="463">
        <v>0</v>
      </c>
      <c r="AM385" s="464">
        <f t="shared" si="77"/>
        <v>0</v>
      </c>
      <c r="AN385" s="461"/>
      <c r="AO385" s="462">
        <v>0</v>
      </c>
      <c r="AP385" s="463">
        <v>0</v>
      </c>
      <c r="AQ385" s="464">
        <f t="shared" si="78"/>
        <v>0</v>
      </c>
      <c r="AR385" s="465">
        <f t="shared" si="81"/>
        <v>0</v>
      </c>
      <c r="AS385" s="464">
        <f t="shared" si="82"/>
        <v>0</v>
      </c>
      <c r="AT385" s="483">
        <v>0</v>
      </c>
      <c r="AU385" s="494">
        <f>[1]Budżet!K377</f>
        <v>0</v>
      </c>
      <c r="AV385" s="490">
        <f>[1]Budżet!K377-[1]Budżet!M377</f>
        <v>0</v>
      </c>
      <c r="AW385" s="490" t="str">
        <f t="shared" si="83"/>
        <v>OK</v>
      </c>
      <c r="AX385" s="491" t="str">
        <f t="shared" si="71"/>
        <v>OK</v>
      </c>
      <c r="AY385" s="491" t="str">
        <f t="shared" si="79"/>
        <v>Wartość wkładu własnego spójna z SOWA EFS</v>
      </c>
      <c r="AZ385" s="493" t="str">
        <f t="shared" si="80"/>
        <v>Wartość ogółem spójna z SOWA EFS</v>
      </c>
      <c r="BA385" s="457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1480</v>
      </c>
      <c r="B386" s="438">
        <f>[1]Budżet!B378</f>
        <v>0</v>
      </c>
      <c r="C386" s="479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1"/>
      <c r="Q386" s="462">
        <v>0</v>
      </c>
      <c r="R386" s="463">
        <v>0</v>
      </c>
      <c r="S386" s="464">
        <f t="shared" si="72"/>
        <v>0</v>
      </c>
      <c r="T386" s="461"/>
      <c r="U386" s="462">
        <v>0</v>
      </c>
      <c r="V386" s="463">
        <v>0</v>
      </c>
      <c r="W386" s="464">
        <f t="shared" si="73"/>
        <v>0</v>
      </c>
      <c r="X386" s="461"/>
      <c r="Y386" s="462">
        <v>0</v>
      </c>
      <c r="Z386" s="463">
        <v>0</v>
      </c>
      <c r="AA386" s="464">
        <f t="shared" si="74"/>
        <v>0</v>
      </c>
      <c r="AB386" s="461"/>
      <c r="AC386" s="462">
        <v>0</v>
      </c>
      <c r="AD386" s="463">
        <v>0</v>
      </c>
      <c r="AE386" s="464">
        <f t="shared" si="75"/>
        <v>0</v>
      </c>
      <c r="AF386" s="461"/>
      <c r="AG386" s="462">
        <v>0</v>
      </c>
      <c r="AH386" s="463">
        <v>0</v>
      </c>
      <c r="AI386" s="464">
        <f t="shared" si="76"/>
        <v>0</v>
      </c>
      <c r="AJ386" s="461"/>
      <c r="AK386" s="462">
        <v>0</v>
      </c>
      <c r="AL386" s="463">
        <v>0</v>
      </c>
      <c r="AM386" s="464">
        <f t="shared" si="77"/>
        <v>0</v>
      </c>
      <c r="AN386" s="461"/>
      <c r="AO386" s="462">
        <v>0</v>
      </c>
      <c r="AP386" s="463">
        <v>0</v>
      </c>
      <c r="AQ386" s="464">
        <f t="shared" si="78"/>
        <v>0</v>
      </c>
      <c r="AR386" s="465">
        <f t="shared" si="81"/>
        <v>0</v>
      </c>
      <c r="AS386" s="464">
        <f t="shared" si="82"/>
        <v>0</v>
      </c>
      <c r="AT386" s="483">
        <v>0</v>
      </c>
      <c r="AU386" s="494">
        <f>[1]Budżet!K378</f>
        <v>0</v>
      </c>
      <c r="AV386" s="490">
        <f>[1]Budżet!K378-[1]Budżet!M378</f>
        <v>0</v>
      </c>
      <c r="AW386" s="490" t="str">
        <f t="shared" si="83"/>
        <v>OK</v>
      </c>
      <c r="AX386" s="491" t="str">
        <f t="shared" si="71"/>
        <v>OK</v>
      </c>
      <c r="AY386" s="491" t="str">
        <f t="shared" si="79"/>
        <v>Wartość wkładu własnego spójna z SOWA EFS</v>
      </c>
      <c r="AZ386" s="493" t="str">
        <f t="shared" si="80"/>
        <v>Wartość ogółem spójna z SOWA EFS</v>
      </c>
      <c r="BA386" s="457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1481</v>
      </c>
      <c r="B387" s="438">
        <f>[1]Budżet!B379</f>
        <v>0</v>
      </c>
      <c r="C387" s="479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1"/>
      <c r="Q387" s="462">
        <v>0</v>
      </c>
      <c r="R387" s="463">
        <v>0</v>
      </c>
      <c r="S387" s="464">
        <f t="shared" si="72"/>
        <v>0</v>
      </c>
      <c r="T387" s="461"/>
      <c r="U387" s="462">
        <v>0</v>
      </c>
      <c r="V387" s="463">
        <v>0</v>
      </c>
      <c r="W387" s="464">
        <f t="shared" si="73"/>
        <v>0</v>
      </c>
      <c r="X387" s="461"/>
      <c r="Y387" s="462">
        <v>0</v>
      </c>
      <c r="Z387" s="463">
        <v>0</v>
      </c>
      <c r="AA387" s="464">
        <f t="shared" si="74"/>
        <v>0</v>
      </c>
      <c r="AB387" s="461"/>
      <c r="AC387" s="462">
        <v>0</v>
      </c>
      <c r="AD387" s="463">
        <v>0</v>
      </c>
      <c r="AE387" s="464">
        <f t="shared" si="75"/>
        <v>0</v>
      </c>
      <c r="AF387" s="461"/>
      <c r="AG387" s="462">
        <v>0</v>
      </c>
      <c r="AH387" s="463">
        <v>0</v>
      </c>
      <c r="AI387" s="464">
        <f t="shared" si="76"/>
        <v>0</v>
      </c>
      <c r="AJ387" s="461"/>
      <c r="AK387" s="462">
        <v>0</v>
      </c>
      <c r="AL387" s="463">
        <v>0</v>
      </c>
      <c r="AM387" s="464">
        <f t="shared" si="77"/>
        <v>0</v>
      </c>
      <c r="AN387" s="461"/>
      <c r="AO387" s="462">
        <v>0</v>
      </c>
      <c r="AP387" s="463">
        <v>0</v>
      </c>
      <c r="AQ387" s="464">
        <f t="shared" si="78"/>
        <v>0</v>
      </c>
      <c r="AR387" s="465">
        <f t="shared" si="81"/>
        <v>0</v>
      </c>
      <c r="AS387" s="464">
        <f t="shared" si="82"/>
        <v>0</v>
      </c>
      <c r="AT387" s="483">
        <v>0</v>
      </c>
      <c r="AU387" s="494">
        <f>[1]Budżet!K379</f>
        <v>0</v>
      </c>
      <c r="AV387" s="490">
        <f>[1]Budżet!K379-[1]Budżet!M379</f>
        <v>0</v>
      </c>
      <c r="AW387" s="490" t="str">
        <f t="shared" si="83"/>
        <v>OK</v>
      </c>
      <c r="AX387" s="491" t="str">
        <f t="shared" si="71"/>
        <v>OK</v>
      </c>
      <c r="AY387" s="491" t="str">
        <f t="shared" si="79"/>
        <v>Wartość wkładu własnego spójna z SOWA EFS</v>
      </c>
      <c r="AZ387" s="493" t="str">
        <f t="shared" si="80"/>
        <v>Wartość ogółem spójna z SOWA EFS</v>
      </c>
      <c r="BA387" s="457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1482</v>
      </c>
      <c r="B388" s="438">
        <f>[1]Budżet!B380</f>
        <v>0</v>
      </c>
      <c r="C388" s="479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1"/>
      <c r="Q388" s="462">
        <v>0</v>
      </c>
      <c r="R388" s="463">
        <v>0</v>
      </c>
      <c r="S388" s="464">
        <f t="shared" si="72"/>
        <v>0</v>
      </c>
      <c r="T388" s="461"/>
      <c r="U388" s="462">
        <v>0</v>
      </c>
      <c r="V388" s="463">
        <v>0</v>
      </c>
      <c r="W388" s="464">
        <f t="shared" si="73"/>
        <v>0</v>
      </c>
      <c r="X388" s="461"/>
      <c r="Y388" s="462">
        <v>0</v>
      </c>
      <c r="Z388" s="463">
        <v>0</v>
      </c>
      <c r="AA388" s="464">
        <f t="shared" si="74"/>
        <v>0</v>
      </c>
      <c r="AB388" s="461"/>
      <c r="AC388" s="462">
        <v>0</v>
      </c>
      <c r="AD388" s="463">
        <v>0</v>
      </c>
      <c r="AE388" s="464">
        <f t="shared" si="75"/>
        <v>0</v>
      </c>
      <c r="AF388" s="461"/>
      <c r="AG388" s="462">
        <v>0</v>
      </c>
      <c r="AH388" s="463">
        <v>0</v>
      </c>
      <c r="AI388" s="464">
        <f t="shared" si="76"/>
        <v>0</v>
      </c>
      <c r="AJ388" s="461"/>
      <c r="AK388" s="462">
        <v>0</v>
      </c>
      <c r="AL388" s="463">
        <v>0</v>
      </c>
      <c r="AM388" s="464">
        <f t="shared" si="77"/>
        <v>0</v>
      </c>
      <c r="AN388" s="461"/>
      <c r="AO388" s="462">
        <v>0</v>
      </c>
      <c r="AP388" s="463">
        <v>0</v>
      </c>
      <c r="AQ388" s="464">
        <f t="shared" si="78"/>
        <v>0</v>
      </c>
      <c r="AR388" s="465">
        <f t="shared" si="81"/>
        <v>0</v>
      </c>
      <c r="AS388" s="464">
        <f t="shared" si="82"/>
        <v>0</v>
      </c>
      <c r="AT388" s="483">
        <v>0</v>
      </c>
      <c r="AU388" s="494">
        <f>[1]Budżet!K380</f>
        <v>0</v>
      </c>
      <c r="AV388" s="490">
        <f>[1]Budżet!K380-[1]Budżet!M380</f>
        <v>0</v>
      </c>
      <c r="AW388" s="490" t="str">
        <f t="shared" si="83"/>
        <v>OK</v>
      </c>
      <c r="AX388" s="491" t="str">
        <f t="shared" si="71"/>
        <v>OK</v>
      </c>
      <c r="AY388" s="491" t="str">
        <f t="shared" si="79"/>
        <v>Wartość wkładu własnego spójna z SOWA EFS</v>
      </c>
      <c r="AZ388" s="493" t="str">
        <f t="shared" si="80"/>
        <v>Wartość ogółem spójna z SOWA EFS</v>
      </c>
      <c r="BA388" s="457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1483</v>
      </c>
      <c r="B389" s="438">
        <f>[1]Budżet!B381</f>
        <v>0</v>
      </c>
      <c r="C389" s="479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1"/>
      <c r="Q389" s="462">
        <v>0</v>
      </c>
      <c r="R389" s="463">
        <v>0</v>
      </c>
      <c r="S389" s="464">
        <f t="shared" si="72"/>
        <v>0</v>
      </c>
      <c r="T389" s="461"/>
      <c r="U389" s="462">
        <v>0</v>
      </c>
      <c r="V389" s="463">
        <v>0</v>
      </c>
      <c r="W389" s="464">
        <f t="shared" si="73"/>
        <v>0</v>
      </c>
      <c r="X389" s="461"/>
      <c r="Y389" s="462">
        <v>0</v>
      </c>
      <c r="Z389" s="463">
        <v>0</v>
      </c>
      <c r="AA389" s="464">
        <f t="shared" si="74"/>
        <v>0</v>
      </c>
      <c r="AB389" s="461"/>
      <c r="AC389" s="462">
        <v>0</v>
      </c>
      <c r="AD389" s="463">
        <v>0</v>
      </c>
      <c r="AE389" s="464">
        <f t="shared" si="75"/>
        <v>0</v>
      </c>
      <c r="AF389" s="461"/>
      <c r="AG389" s="462">
        <v>0</v>
      </c>
      <c r="AH389" s="463">
        <v>0</v>
      </c>
      <c r="AI389" s="464">
        <f t="shared" si="76"/>
        <v>0</v>
      </c>
      <c r="AJ389" s="461"/>
      <c r="AK389" s="462">
        <v>0</v>
      </c>
      <c r="AL389" s="463">
        <v>0</v>
      </c>
      <c r="AM389" s="464">
        <f t="shared" si="77"/>
        <v>0</v>
      </c>
      <c r="AN389" s="461"/>
      <c r="AO389" s="462">
        <v>0</v>
      </c>
      <c r="AP389" s="463">
        <v>0</v>
      </c>
      <c r="AQ389" s="464">
        <f t="shared" si="78"/>
        <v>0</v>
      </c>
      <c r="AR389" s="465">
        <f t="shared" si="81"/>
        <v>0</v>
      </c>
      <c r="AS389" s="464">
        <f t="shared" si="82"/>
        <v>0</v>
      </c>
      <c r="AT389" s="483">
        <v>0</v>
      </c>
      <c r="AU389" s="494">
        <f>[1]Budżet!K381</f>
        <v>0</v>
      </c>
      <c r="AV389" s="490">
        <f>[1]Budżet!K381-[1]Budżet!M381</f>
        <v>0</v>
      </c>
      <c r="AW389" s="490" t="str">
        <f t="shared" si="83"/>
        <v>OK</v>
      </c>
      <c r="AX389" s="491" t="str">
        <f t="shared" si="71"/>
        <v>OK</v>
      </c>
      <c r="AY389" s="491" t="str">
        <f t="shared" si="79"/>
        <v>Wartość wkładu własnego spójna z SOWA EFS</v>
      </c>
      <c r="AZ389" s="493" t="str">
        <f t="shared" si="80"/>
        <v>Wartość ogółem spójna z SOWA EFS</v>
      </c>
      <c r="BA389" s="457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1484</v>
      </c>
      <c r="B390" s="438">
        <f>[1]Budżet!B382</f>
        <v>0</v>
      </c>
      <c r="C390" s="479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1"/>
      <c r="Q390" s="462">
        <v>0</v>
      </c>
      <c r="R390" s="463">
        <v>0</v>
      </c>
      <c r="S390" s="464">
        <f t="shared" si="72"/>
        <v>0</v>
      </c>
      <c r="T390" s="461"/>
      <c r="U390" s="462">
        <v>0</v>
      </c>
      <c r="V390" s="463">
        <v>0</v>
      </c>
      <c r="W390" s="464">
        <f t="shared" si="73"/>
        <v>0</v>
      </c>
      <c r="X390" s="461"/>
      <c r="Y390" s="462">
        <v>0</v>
      </c>
      <c r="Z390" s="463">
        <v>0</v>
      </c>
      <c r="AA390" s="464">
        <f t="shared" si="74"/>
        <v>0</v>
      </c>
      <c r="AB390" s="461"/>
      <c r="AC390" s="462">
        <v>0</v>
      </c>
      <c r="AD390" s="463">
        <v>0</v>
      </c>
      <c r="AE390" s="464">
        <f t="shared" si="75"/>
        <v>0</v>
      </c>
      <c r="AF390" s="461"/>
      <c r="AG390" s="462">
        <v>0</v>
      </c>
      <c r="AH390" s="463">
        <v>0</v>
      </c>
      <c r="AI390" s="464">
        <f t="shared" si="76"/>
        <v>0</v>
      </c>
      <c r="AJ390" s="461"/>
      <c r="AK390" s="462">
        <v>0</v>
      </c>
      <c r="AL390" s="463">
        <v>0</v>
      </c>
      <c r="AM390" s="464">
        <f t="shared" si="77"/>
        <v>0</v>
      </c>
      <c r="AN390" s="461"/>
      <c r="AO390" s="462">
        <v>0</v>
      </c>
      <c r="AP390" s="463">
        <v>0</v>
      </c>
      <c r="AQ390" s="464">
        <f t="shared" si="78"/>
        <v>0</v>
      </c>
      <c r="AR390" s="465">
        <f t="shared" si="81"/>
        <v>0</v>
      </c>
      <c r="AS390" s="464">
        <f t="shared" si="82"/>
        <v>0</v>
      </c>
      <c r="AT390" s="483">
        <v>0</v>
      </c>
      <c r="AU390" s="494">
        <f>[1]Budżet!K382</f>
        <v>0</v>
      </c>
      <c r="AV390" s="490">
        <f>[1]Budżet!K382-[1]Budżet!M382</f>
        <v>0</v>
      </c>
      <c r="AW390" s="490" t="str">
        <f t="shared" si="83"/>
        <v>OK</v>
      </c>
      <c r="AX390" s="491" t="str">
        <f t="shared" si="71"/>
        <v>OK</v>
      </c>
      <c r="AY390" s="491" t="str">
        <f t="shared" si="79"/>
        <v>Wartość wkładu własnego spójna z SOWA EFS</v>
      </c>
      <c r="AZ390" s="493" t="str">
        <f t="shared" si="80"/>
        <v>Wartość ogółem spójna z SOWA EFS</v>
      </c>
      <c r="BA390" s="457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1485</v>
      </c>
      <c r="B391" s="438">
        <f>[1]Budżet!B383</f>
        <v>0</v>
      </c>
      <c r="C391" s="479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1"/>
      <c r="Q391" s="462">
        <v>0</v>
      </c>
      <c r="R391" s="463">
        <v>0</v>
      </c>
      <c r="S391" s="464">
        <f t="shared" si="72"/>
        <v>0</v>
      </c>
      <c r="T391" s="461"/>
      <c r="U391" s="462">
        <v>0</v>
      </c>
      <c r="V391" s="463">
        <v>0</v>
      </c>
      <c r="W391" s="464">
        <f t="shared" si="73"/>
        <v>0</v>
      </c>
      <c r="X391" s="461"/>
      <c r="Y391" s="462">
        <v>0</v>
      </c>
      <c r="Z391" s="463">
        <v>0</v>
      </c>
      <c r="AA391" s="464">
        <f t="shared" si="74"/>
        <v>0</v>
      </c>
      <c r="AB391" s="461"/>
      <c r="AC391" s="462">
        <v>0</v>
      </c>
      <c r="AD391" s="463">
        <v>0</v>
      </c>
      <c r="AE391" s="464">
        <f t="shared" si="75"/>
        <v>0</v>
      </c>
      <c r="AF391" s="461"/>
      <c r="AG391" s="462">
        <v>0</v>
      </c>
      <c r="AH391" s="463">
        <v>0</v>
      </c>
      <c r="AI391" s="464">
        <f t="shared" si="76"/>
        <v>0</v>
      </c>
      <c r="AJ391" s="461"/>
      <c r="AK391" s="462">
        <v>0</v>
      </c>
      <c r="AL391" s="463">
        <v>0</v>
      </c>
      <c r="AM391" s="464">
        <f t="shared" si="77"/>
        <v>0</v>
      </c>
      <c r="AN391" s="461"/>
      <c r="AO391" s="462">
        <v>0</v>
      </c>
      <c r="AP391" s="463">
        <v>0</v>
      </c>
      <c r="AQ391" s="464">
        <f t="shared" si="78"/>
        <v>0</v>
      </c>
      <c r="AR391" s="465">
        <f t="shared" si="81"/>
        <v>0</v>
      </c>
      <c r="AS391" s="464">
        <f t="shared" si="82"/>
        <v>0</v>
      </c>
      <c r="AT391" s="483">
        <v>0</v>
      </c>
      <c r="AU391" s="494">
        <f>[1]Budżet!K383</f>
        <v>0</v>
      </c>
      <c r="AV391" s="490">
        <f>[1]Budżet!K383-[1]Budżet!M383</f>
        <v>0</v>
      </c>
      <c r="AW391" s="490" t="str">
        <f t="shared" si="83"/>
        <v>OK</v>
      </c>
      <c r="AX391" s="491" t="str">
        <f t="shared" si="71"/>
        <v>OK</v>
      </c>
      <c r="AY391" s="491" t="str">
        <f t="shared" si="79"/>
        <v>Wartość wkładu własnego spójna z SOWA EFS</v>
      </c>
      <c r="AZ391" s="493" t="str">
        <f t="shared" si="80"/>
        <v>Wartość ogółem spójna z SOWA EFS</v>
      </c>
      <c r="BA391" s="457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1486</v>
      </c>
      <c r="B392" s="438">
        <f>[1]Budżet!B384</f>
        <v>0</v>
      </c>
      <c r="C392" s="479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1"/>
      <c r="Q392" s="462">
        <v>0</v>
      </c>
      <c r="R392" s="463">
        <v>0</v>
      </c>
      <c r="S392" s="464">
        <f t="shared" si="72"/>
        <v>0</v>
      </c>
      <c r="T392" s="461"/>
      <c r="U392" s="462">
        <v>0</v>
      </c>
      <c r="V392" s="463">
        <v>0</v>
      </c>
      <c r="W392" s="464">
        <f t="shared" si="73"/>
        <v>0</v>
      </c>
      <c r="X392" s="461"/>
      <c r="Y392" s="462">
        <v>0</v>
      </c>
      <c r="Z392" s="463">
        <v>0</v>
      </c>
      <c r="AA392" s="464">
        <f t="shared" si="74"/>
        <v>0</v>
      </c>
      <c r="AB392" s="461"/>
      <c r="AC392" s="462">
        <v>0</v>
      </c>
      <c r="AD392" s="463">
        <v>0</v>
      </c>
      <c r="AE392" s="464">
        <f t="shared" si="75"/>
        <v>0</v>
      </c>
      <c r="AF392" s="461"/>
      <c r="AG392" s="462">
        <v>0</v>
      </c>
      <c r="AH392" s="463">
        <v>0</v>
      </c>
      <c r="AI392" s="464">
        <f t="shared" si="76"/>
        <v>0</v>
      </c>
      <c r="AJ392" s="461"/>
      <c r="AK392" s="462">
        <v>0</v>
      </c>
      <c r="AL392" s="463">
        <v>0</v>
      </c>
      <c r="AM392" s="464">
        <f t="shared" si="77"/>
        <v>0</v>
      </c>
      <c r="AN392" s="461"/>
      <c r="AO392" s="462">
        <v>0</v>
      </c>
      <c r="AP392" s="463">
        <v>0</v>
      </c>
      <c r="AQ392" s="464">
        <f t="shared" si="78"/>
        <v>0</v>
      </c>
      <c r="AR392" s="465">
        <f t="shared" si="81"/>
        <v>0</v>
      </c>
      <c r="AS392" s="464">
        <f t="shared" si="82"/>
        <v>0</v>
      </c>
      <c r="AT392" s="483">
        <v>0</v>
      </c>
      <c r="AU392" s="494">
        <f>[1]Budżet!K384</f>
        <v>0</v>
      </c>
      <c r="AV392" s="490">
        <f>[1]Budżet!K384-[1]Budżet!M384</f>
        <v>0</v>
      </c>
      <c r="AW392" s="490" t="str">
        <f t="shared" si="83"/>
        <v>OK</v>
      </c>
      <c r="AX392" s="491" t="str">
        <f t="shared" si="71"/>
        <v>OK</v>
      </c>
      <c r="AY392" s="491" t="str">
        <f t="shared" si="79"/>
        <v>Wartość wkładu własnego spójna z SOWA EFS</v>
      </c>
      <c r="AZ392" s="493" t="str">
        <f t="shared" si="80"/>
        <v>Wartość ogółem spójna z SOWA EFS</v>
      </c>
      <c r="BA392" s="457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1487</v>
      </c>
      <c r="B393" s="438">
        <f>[1]Budżet!B385</f>
        <v>0</v>
      </c>
      <c r="C393" s="479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1"/>
      <c r="Q393" s="462">
        <v>0</v>
      </c>
      <c r="R393" s="463">
        <v>0</v>
      </c>
      <c r="S393" s="464">
        <f t="shared" si="72"/>
        <v>0</v>
      </c>
      <c r="T393" s="461"/>
      <c r="U393" s="462">
        <v>0</v>
      </c>
      <c r="V393" s="463">
        <v>0</v>
      </c>
      <c r="W393" s="464">
        <f t="shared" si="73"/>
        <v>0</v>
      </c>
      <c r="X393" s="461"/>
      <c r="Y393" s="462">
        <v>0</v>
      </c>
      <c r="Z393" s="463">
        <v>0</v>
      </c>
      <c r="AA393" s="464">
        <f t="shared" si="74"/>
        <v>0</v>
      </c>
      <c r="AB393" s="461"/>
      <c r="AC393" s="462">
        <v>0</v>
      </c>
      <c r="AD393" s="463">
        <v>0</v>
      </c>
      <c r="AE393" s="464">
        <f t="shared" si="75"/>
        <v>0</v>
      </c>
      <c r="AF393" s="461"/>
      <c r="AG393" s="462">
        <v>0</v>
      </c>
      <c r="AH393" s="463">
        <v>0</v>
      </c>
      <c r="AI393" s="464">
        <f t="shared" si="76"/>
        <v>0</v>
      </c>
      <c r="AJ393" s="461"/>
      <c r="AK393" s="462">
        <v>0</v>
      </c>
      <c r="AL393" s="463">
        <v>0</v>
      </c>
      <c r="AM393" s="464">
        <f t="shared" si="77"/>
        <v>0</v>
      </c>
      <c r="AN393" s="461"/>
      <c r="AO393" s="462">
        <v>0</v>
      </c>
      <c r="AP393" s="463">
        <v>0</v>
      </c>
      <c r="AQ393" s="464">
        <f t="shared" si="78"/>
        <v>0</v>
      </c>
      <c r="AR393" s="465">
        <f t="shared" si="81"/>
        <v>0</v>
      </c>
      <c r="AS393" s="464">
        <f t="shared" si="82"/>
        <v>0</v>
      </c>
      <c r="AT393" s="483">
        <v>0</v>
      </c>
      <c r="AU393" s="494">
        <f>[1]Budżet!K385</f>
        <v>0</v>
      </c>
      <c r="AV393" s="490">
        <f>[1]Budżet!K385-[1]Budżet!M385</f>
        <v>0</v>
      </c>
      <c r="AW393" s="490" t="str">
        <f t="shared" si="83"/>
        <v>OK</v>
      </c>
      <c r="AX393" s="491" t="str">
        <f t="shared" ref="AX393:AX456" si="84">IF(AS393=AU393,"OK","ŹLE")</f>
        <v>OK</v>
      </c>
      <c r="AY393" s="491" t="str">
        <f t="shared" si="79"/>
        <v>Wartość wkładu własnego spójna z SOWA EFS</v>
      </c>
      <c r="AZ393" s="493" t="str">
        <f t="shared" si="80"/>
        <v>Wartość ogółem spójna z SOWA EFS</v>
      </c>
      <c r="BA393" s="457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1488</v>
      </c>
      <c r="B394" s="438">
        <f>[1]Budżet!B386</f>
        <v>0</v>
      </c>
      <c r="C394" s="479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1"/>
      <c r="Q394" s="462">
        <v>0</v>
      </c>
      <c r="R394" s="463">
        <v>0</v>
      </c>
      <c r="S394" s="464">
        <f t="shared" ref="S394:S457" si="85">ROUND(R394*Q394,2)</f>
        <v>0</v>
      </c>
      <c r="T394" s="461"/>
      <c r="U394" s="462">
        <v>0</v>
      </c>
      <c r="V394" s="463">
        <v>0</v>
      </c>
      <c r="W394" s="464">
        <f t="shared" ref="W394:W457" si="86">ROUND(V394*U394,2)</f>
        <v>0</v>
      </c>
      <c r="X394" s="461"/>
      <c r="Y394" s="462">
        <v>0</v>
      </c>
      <c r="Z394" s="463">
        <v>0</v>
      </c>
      <c r="AA394" s="464">
        <f t="shared" ref="AA394:AA457" si="87">ROUND(Z394*Y394,2)</f>
        <v>0</v>
      </c>
      <c r="AB394" s="461"/>
      <c r="AC394" s="462">
        <v>0</v>
      </c>
      <c r="AD394" s="463">
        <v>0</v>
      </c>
      <c r="AE394" s="464">
        <f t="shared" ref="AE394:AE457" si="88">ROUND(AD394*AC394,2)</f>
        <v>0</v>
      </c>
      <c r="AF394" s="461"/>
      <c r="AG394" s="462">
        <v>0</v>
      </c>
      <c r="AH394" s="463">
        <v>0</v>
      </c>
      <c r="AI394" s="464">
        <f t="shared" ref="AI394:AI457" si="89">ROUND(AH394*AG394,2)</f>
        <v>0</v>
      </c>
      <c r="AJ394" s="461"/>
      <c r="AK394" s="462">
        <v>0</v>
      </c>
      <c r="AL394" s="463">
        <v>0</v>
      </c>
      <c r="AM394" s="464">
        <f t="shared" ref="AM394:AM457" si="90">ROUND(AL394*AK394,2)</f>
        <v>0</v>
      </c>
      <c r="AN394" s="461"/>
      <c r="AO394" s="462">
        <v>0</v>
      </c>
      <c r="AP394" s="463">
        <v>0</v>
      </c>
      <c r="AQ394" s="464">
        <f t="shared" ref="AQ394:AQ457" si="91">ROUND(AP394*AO394,2)</f>
        <v>0</v>
      </c>
      <c r="AR394" s="465">
        <f t="shared" si="81"/>
        <v>0</v>
      </c>
      <c r="AS394" s="464">
        <f t="shared" si="82"/>
        <v>0</v>
      </c>
      <c r="AT394" s="483">
        <v>0</v>
      </c>
      <c r="AU394" s="494">
        <f>[1]Budżet!K386</f>
        <v>0</v>
      </c>
      <c r="AV394" s="490">
        <f>[1]Budżet!K386-[1]Budżet!M386</f>
        <v>0</v>
      </c>
      <c r="AW394" s="490" t="str">
        <f t="shared" si="83"/>
        <v>OK</v>
      </c>
      <c r="AX394" s="491" t="str">
        <f t="shared" si="84"/>
        <v>OK</v>
      </c>
      <c r="AY394" s="491" t="str">
        <f t="shared" ref="AY394:AY457" si="92">IF(AW394="ŹLE",IF(AT394&lt;&gt;AV394,AT394-AV394),IF(AW394="ok","Wartość wkładu własnego spójna z SOWA EFS"))</f>
        <v>Wartość wkładu własnego spójna z SOWA EFS</v>
      </c>
      <c r="AZ394" s="493" t="str">
        <f t="shared" ref="AZ394:AZ457" si="93">IF(AX394="ŹLE",IF(AS394&lt;&gt;AU394,AS394-AU394),IF(AX394="ok","Wartość ogółem spójna z SOWA EFS"))</f>
        <v>Wartość ogółem spójna z SOWA EFS</v>
      </c>
      <c r="BA394" s="457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1489</v>
      </c>
      <c r="B395" s="438">
        <f>[1]Budżet!B387</f>
        <v>0</v>
      </c>
      <c r="C395" s="479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1"/>
      <c r="Q395" s="462">
        <v>0</v>
      </c>
      <c r="R395" s="463">
        <v>0</v>
      </c>
      <c r="S395" s="464">
        <f t="shared" si="85"/>
        <v>0</v>
      </c>
      <c r="T395" s="461"/>
      <c r="U395" s="462">
        <v>0</v>
      </c>
      <c r="V395" s="463">
        <v>0</v>
      </c>
      <c r="W395" s="464">
        <f t="shared" si="86"/>
        <v>0</v>
      </c>
      <c r="X395" s="461"/>
      <c r="Y395" s="462">
        <v>0</v>
      </c>
      <c r="Z395" s="463">
        <v>0</v>
      </c>
      <c r="AA395" s="464">
        <f t="shared" si="87"/>
        <v>0</v>
      </c>
      <c r="AB395" s="461"/>
      <c r="AC395" s="462">
        <v>0</v>
      </c>
      <c r="AD395" s="463">
        <v>0</v>
      </c>
      <c r="AE395" s="464">
        <f t="shared" si="88"/>
        <v>0</v>
      </c>
      <c r="AF395" s="461"/>
      <c r="AG395" s="462">
        <v>0</v>
      </c>
      <c r="AH395" s="463">
        <v>0</v>
      </c>
      <c r="AI395" s="464">
        <f t="shared" si="89"/>
        <v>0</v>
      </c>
      <c r="AJ395" s="461"/>
      <c r="AK395" s="462">
        <v>0</v>
      </c>
      <c r="AL395" s="463">
        <v>0</v>
      </c>
      <c r="AM395" s="464">
        <f t="shared" si="90"/>
        <v>0</v>
      </c>
      <c r="AN395" s="461"/>
      <c r="AO395" s="462">
        <v>0</v>
      </c>
      <c r="AP395" s="463">
        <v>0</v>
      </c>
      <c r="AQ395" s="464">
        <f t="shared" si="91"/>
        <v>0</v>
      </c>
      <c r="AR395" s="465">
        <f t="shared" ref="AR395:AR458" si="94">AO395+AK395+AG395+AC395+Y395+Q395+U395</f>
        <v>0</v>
      </c>
      <c r="AS395" s="464">
        <f t="shared" ref="AS395:AS458" si="95">AQ395+AM395+AI395+AE395+AA395+W395+S395</f>
        <v>0</v>
      </c>
      <c r="AT395" s="483">
        <v>0</v>
      </c>
      <c r="AU395" s="494">
        <f>[1]Budżet!K387</f>
        <v>0</v>
      </c>
      <c r="AV395" s="490">
        <f>[1]Budżet!K387-[1]Budżet!M387</f>
        <v>0</v>
      </c>
      <c r="AW395" s="490" t="str">
        <f t="shared" ref="AW395:AW458" si="96">IF(AT395=AV395,"OK","ŹLE")</f>
        <v>OK</v>
      </c>
      <c r="AX395" s="491" t="str">
        <f t="shared" si="84"/>
        <v>OK</v>
      </c>
      <c r="AY395" s="491" t="str">
        <f t="shared" si="92"/>
        <v>Wartość wkładu własnego spójna z SOWA EFS</v>
      </c>
      <c r="AZ395" s="493" t="str">
        <f t="shared" si="93"/>
        <v>Wartość ogółem spójna z SOWA EFS</v>
      </c>
      <c r="BA395" s="457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1490</v>
      </c>
      <c r="B396" s="438">
        <f>[1]Budżet!B388</f>
        <v>0</v>
      </c>
      <c r="C396" s="479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1"/>
      <c r="Q396" s="462">
        <v>0</v>
      </c>
      <c r="R396" s="463">
        <v>0</v>
      </c>
      <c r="S396" s="464">
        <f t="shared" si="85"/>
        <v>0</v>
      </c>
      <c r="T396" s="461"/>
      <c r="U396" s="462">
        <v>0</v>
      </c>
      <c r="V396" s="463">
        <v>0</v>
      </c>
      <c r="W396" s="464">
        <f t="shared" si="86"/>
        <v>0</v>
      </c>
      <c r="X396" s="461"/>
      <c r="Y396" s="462">
        <v>0</v>
      </c>
      <c r="Z396" s="463">
        <v>0</v>
      </c>
      <c r="AA396" s="464">
        <f t="shared" si="87"/>
        <v>0</v>
      </c>
      <c r="AB396" s="461"/>
      <c r="AC396" s="462">
        <v>0</v>
      </c>
      <c r="AD396" s="463">
        <v>0</v>
      </c>
      <c r="AE396" s="464">
        <f t="shared" si="88"/>
        <v>0</v>
      </c>
      <c r="AF396" s="461"/>
      <c r="AG396" s="462">
        <v>0</v>
      </c>
      <c r="AH396" s="463">
        <v>0</v>
      </c>
      <c r="AI396" s="464">
        <f t="shared" si="89"/>
        <v>0</v>
      </c>
      <c r="AJ396" s="461"/>
      <c r="AK396" s="462">
        <v>0</v>
      </c>
      <c r="AL396" s="463">
        <v>0</v>
      </c>
      <c r="AM396" s="464">
        <f t="shared" si="90"/>
        <v>0</v>
      </c>
      <c r="AN396" s="461"/>
      <c r="AO396" s="462">
        <v>0</v>
      </c>
      <c r="AP396" s="463">
        <v>0</v>
      </c>
      <c r="AQ396" s="464">
        <f t="shared" si="91"/>
        <v>0</v>
      </c>
      <c r="AR396" s="465">
        <f t="shared" si="94"/>
        <v>0</v>
      </c>
      <c r="AS396" s="464">
        <f t="shared" si="95"/>
        <v>0</v>
      </c>
      <c r="AT396" s="483">
        <v>0</v>
      </c>
      <c r="AU396" s="494">
        <f>[1]Budżet!K388</f>
        <v>0</v>
      </c>
      <c r="AV396" s="490">
        <f>[1]Budżet!K388-[1]Budżet!M388</f>
        <v>0</v>
      </c>
      <c r="AW396" s="490" t="str">
        <f t="shared" si="96"/>
        <v>OK</v>
      </c>
      <c r="AX396" s="491" t="str">
        <f t="shared" si="84"/>
        <v>OK</v>
      </c>
      <c r="AY396" s="491" t="str">
        <f t="shared" si="92"/>
        <v>Wartość wkładu własnego spójna z SOWA EFS</v>
      </c>
      <c r="AZ396" s="493" t="str">
        <f t="shared" si="93"/>
        <v>Wartość ogółem spójna z SOWA EFS</v>
      </c>
      <c r="BA396" s="457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1491</v>
      </c>
      <c r="B397" s="438">
        <f>[1]Budżet!B389</f>
        <v>0</v>
      </c>
      <c r="C397" s="479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1"/>
      <c r="Q397" s="462">
        <v>0</v>
      </c>
      <c r="R397" s="463">
        <v>0</v>
      </c>
      <c r="S397" s="464">
        <f t="shared" si="85"/>
        <v>0</v>
      </c>
      <c r="T397" s="461"/>
      <c r="U397" s="462">
        <v>0</v>
      </c>
      <c r="V397" s="463">
        <v>0</v>
      </c>
      <c r="W397" s="464">
        <f t="shared" si="86"/>
        <v>0</v>
      </c>
      <c r="X397" s="461"/>
      <c r="Y397" s="462">
        <v>0</v>
      </c>
      <c r="Z397" s="463">
        <v>0</v>
      </c>
      <c r="AA397" s="464">
        <f t="shared" si="87"/>
        <v>0</v>
      </c>
      <c r="AB397" s="461"/>
      <c r="AC397" s="462">
        <v>0</v>
      </c>
      <c r="AD397" s="463">
        <v>0</v>
      </c>
      <c r="AE397" s="464">
        <f t="shared" si="88"/>
        <v>0</v>
      </c>
      <c r="AF397" s="461"/>
      <c r="AG397" s="462">
        <v>0</v>
      </c>
      <c r="AH397" s="463">
        <v>0</v>
      </c>
      <c r="AI397" s="464">
        <f t="shared" si="89"/>
        <v>0</v>
      </c>
      <c r="AJ397" s="461"/>
      <c r="AK397" s="462">
        <v>0</v>
      </c>
      <c r="AL397" s="463">
        <v>0</v>
      </c>
      <c r="AM397" s="464">
        <f t="shared" si="90"/>
        <v>0</v>
      </c>
      <c r="AN397" s="461"/>
      <c r="AO397" s="462">
        <v>0</v>
      </c>
      <c r="AP397" s="463">
        <v>0</v>
      </c>
      <c r="AQ397" s="464">
        <f t="shared" si="91"/>
        <v>0</v>
      </c>
      <c r="AR397" s="465">
        <f t="shared" si="94"/>
        <v>0</v>
      </c>
      <c r="AS397" s="464">
        <f t="shared" si="95"/>
        <v>0</v>
      </c>
      <c r="AT397" s="483">
        <v>0</v>
      </c>
      <c r="AU397" s="494">
        <f>[1]Budżet!K389</f>
        <v>0</v>
      </c>
      <c r="AV397" s="490">
        <f>[1]Budżet!K389-[1]Budżet!M389</f>
        <v>0</v>
      </c>
      <c r="AW397" s="490" t="str">
        <f t="shared" si="96"/>
        <v>OK</v>
      </c>
      <c r="AX397" s="491" t="str">
        <f t="shared" si="84"/>
        <v>OK</v>
      </c>
      <c r="AY397" s="491" t="str">
        <f t="shared" si="92"/>
        <v>Wartość wkładu własnego spójna z SOWA EFS</v>
      </c>
      <c r="AZ397" s="493" t="str">
        <f t="shared" si="93"/>
        <v>Wartość ogółem spójna z SOWA EFS</v>
      </c>
      <c r="BA397" s="457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1492</v>
      </c>
      <c r="B398" s="438">
        <f>[1]Budżet!B390</f>
        <v>0</v>
      </c>
      <c r="C398" s="479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1"/>
      <c r="Q398" s="462">
        <v>0</v>
      </c>
      <c r="R398" s="463">
        <v>0</v>
      </c>
      <c r="S398" s="464">
        <f t="shared" si="85"/>
        <v>0</v>
      </c>
      <c r="T398" s="461"/>
      <c r="U398" s="462">
        <v>0</v>
      </c>
      <c r="V398" s="463">
        <v>0</v>
      </c>
      <c r="W398" s="464">
        <f t="shared" si="86"/>
        <v>0</v>
      </c>
      <c r="X398" s="461"/>
      <c r="Y398" s="462">
        <v>0</v>
      </c>
      <c r="Z398" s="463">
        <v>0</v>
      </c>
      <c r="AA398" s="464">
        <f t="shared" si="87"/>
        <v>0</v>
      </c>
      <c r="AB398" s="461"/>
      <c r="AC398" s="462">
        <v>0</v>
      </c>
      <c r="AD398" s="463">
        <v>0</v>
      </c>
      <c r="AE398" s="464">
        <f t="shared" si="88"/>
        <v>0</v>
      </c>
      <c r="AF398" s="461"/>
      <c r="AG398" s="462">
        <v>0</v>
      </c>
      <c r="AH398" s="463">
        <v>0</v>
      </c>
      <c r="AI398" s="464">
        <f t="shared" si="89"/>
        <v>0</v>
      </c>
      <c r="AJ398" s="461"/>
      <c r="AK398" s="462">
        <v>0</v>
      </c>
      <c r="AL398" s="463">
        <v>0</v>
      </c>
      <c r="AM398" s="464">
        <f t="shared" si="90"/>
        <v>0</v>
      </c>
      <c r="AN398" s="461"/>
      <c r="AO398" s="462">
        <v>0</v>
      </c>
      <c r="AP398" s="463">
        <v>0</v>
      </c>
      <c r="AQ398" s="464">
        <f t="shared" si="91"/>
        <v>0</v>
      </c>
      <c r="AR398" s="465">
        <f t="shared" si="94"/>
        <v>0</v>
      </c>
      <c r="AS398" s="464">
        <f t="shared" si="95"/>
        <v>0</v>
      </c>
      <c r="AT398" s="483">
        <v>0</v>
      </c>
      <c r="AU398" s="494">
        <f>[1]Budżet!K390</f>
        <v>0</v>
      </c>
      <c r="AV398" s="490">
        <f>[1]Budżet!K390-[1]Budżet!M390</f>
        <v>0</v>
      </c>
      <c r="AW398" s="490" t="str">
        <f t="shared" si="96"/>
        <v>OK</v>
      </c>
      <c r="AX398" s="491" t="str">
        <f t="shared" si="84"/>
        <v>OK</v>
      </c>
      <c r="AY398" s="491" t="str">
        <f t="shared" si="92"/>
        <v>Wartość wkładu własnego spójna z SOWA EFS</v>
      </c>
      <c r="AZ398" s="493" t="str">
        <f t="shared" si="93"/>
        <v>Wartość ogółem spójna z SOWA EFS</v>
      </c>
      <c r="BA398" s="457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1493</v>
      </c>
      <c r="B399" s="438">
        <f>[1]Budżet!B391</f>
        <v>0</v>
      </c>
      <c r="C399" s="479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1"/>
      <c r="Q399" s="462">
        <v>0</v>
      </c>
      <c r="R399" s="463">
        <v>0</v>
      </c>
      <c r="S399" s="464">
        <f t="shared" si="85"/>
        <v>0</v>
      </c>
      <c r="T399" s="461"/>
      <c r="U399" s="462">
        <v>0</v>
      </c>
      <c r="V399" s="463">
        <v>0</v>
      </c>
      <c r="W399" s="464">
        <f t="shared" si="86"/>
        <v>0</v>
      </c>
      <c r="X399" s="461"/>
      <c r="Y399" s="462">
        <v>0</v>
      </c>
      <c r="Z399" s="463">
        <v>0</v>
      </c>
      <c r="AA399" s="464">
        <f t="shared" si="87"/>
        <v>0</v>
      </c>
      <c r="AB399" s="461"/>
      <c r="AC399" s="462">
        <v>0</v>
      </c>
      <c r="AD399" s="463">
        <v>0</v>
      </c>
      <c r="AE399" s="464">
        <f t="shared" si="88"/>
        <v>0</v>
      </c>
      <c r="AF399" s="461"/>
      <c r="AG399" s="462">
        <v>0</v>
      </c>
      <c r="AH399" s="463">
        <v>0</v>
      </c>
      <c r="AI399" s="464">
        <f t="shared" si="89"/>
        <v>0</v>
      </c>
      <c r="AJ399" s="461"/>
      <c r="AK399" s="462">
        <v>0</v>
      </c>
      <c r="AL399" s="463">
        <v>0</v>
      </c>
      <c r="AM399" s="464">
        <f t="shared" si="90"/>
        <v>0</v>
      </c>
      <c r="AN399" s="461"/>
      <c r="AO399" s="462">
        <v>0</v>
      </c>
      <c r="AP399" s="463">
        <v>0</v>
      </c>
      <c r="AQ399" s="464">
        <f t="shared" si="91"/>
        <v>0</v>
      </c>
      <c r="AR399" s="465">
        <f t="shared" si="94"/>
        <v>0</v>
      </c>
      <c r="AS399" s="464">
        <f t="shared" si="95"/>
        <v>0</v>
      </c>
      <c r="AT399" s="483">
        <v>0</v>
      </c>
      <c r="AU399" s="494">
        <f>[1]Budżet!K391</f>
        <v>0</v>
      </c>
      <c r="AV399" s="490">
        <f>[1]Budżet!K391-[1]Budżet!M391</f>
        <v>0</v>
      </c>
      <c r="AW399" s="490" t="str">
        <f t="shared" si="96"/>
        <v>OK</v>
      </c>
      <c r="AX399" s="491" t="str">
        <f t="shared" si="84"/>
        <v>OK</v>
      </c>
      <c r="AY399" s="491" t="str">
        <f t="shared" si="92"/>
        <v>Wartość wkładu własnego spójna z SOWA EFS</v>
      </c>
      <c r="AZ399" s="493" t="str">
        <f t="shared" si="93"/>
        <v>Wartość ogółem spójna z SOWA EFS</v>
      </c>
      <c r="BA399" s="457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1494</v>
      </c>
      <c r="B400" s="438">
        <f>[1]Budżet!B392</f>
        <v>0</v>
      </c>
      <c r="C400" s="479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1"/>
      <c r="Q400" s="462">
        <v>0</v>
      </c>
      <c r="R400" s="463">
        <v>0</v>
      </c>
      <c r="S400" s="464">
        <f t="shared" si="85"/>
        <v>0</v>
      </c>
      <c r="T400" s="461"/>
      <c r="U400" s="462">
        <v>0</v>
      </c>
      <c r="V400" s="463">
        <v>0</v>
      </c>
      <c r="W400" s="464">
        <f t="shared" si="86"/>
        <v>0</v>
      </c>
      <c r="X400" s="461"/>
      <c r="Y400" s="462">
        <v>0</v>
      </c>
      <c r="Z400" s="463">
        <v>0</v>
      </c>
      <c r="AA400" s="464">
        <f t="shared" si="87"/>
        <v>0</v>
      </c>
      <c r="AB400" s="461"/>
      <c r="AC400" s="462">
        <v>0</v>
      </c>
      <c r="AD400" s="463">
        <v>0</v>
      </c>
      <c r="AE400" s="464">
        <f t="shared" si="88"/>
        <v>0</v>
      </c>
      <c r="AF400" s="461"/>
      <c r="AG400" s="462">
        <v>0</v>
      </c>
      <c r="AH400" s="463">
        <v>0</v>
      </c>
      <c r="AI400" s="464">
        <f t="shared" si="89"/>
        <v>0</v>
      </c>
      <c r="AJ400" s="461"/>
      <c r="AK400" s="462">
        <v>0</v>
      </c>
      <c r="AL400" s="463">
        <v>0</v>
      </c>
      <c r="AM400" s="464">
        <f t="shared" si="90"/>
        <v>0</v>
      </c>
      <c r="AN400" s="461"/>
      <c r="AO400" s="462">
        <v>0</v>
      </c>
      <c r="AP400" s="463">
        <v>0</v>
      </c>
      <c r="AQ400" s="464">
        <f t="shared" si="91"/>
        <v>0</v>
      </c>
      <c r="AR400" s="465">
        <f t="shared" si="94"/>
        <v>0</v>
      </c>
      <c r="AS400" s="464">
        <f t="shared" si="95"/>
        <v>0</v>
      </c>
      <c r="AT400" s="483">
        <v>0</v>
      </c>
      <c r="AU400" s="494">
        <f>[1]Budżet!K392</f>
        <v>0</v>
      </c>
      <c r="AV400" s="490">
        <f>[1]Budżet!K392-[1]Budżet!M392</f>
        <v>0</v>
      </c>
      <c r="AW400" s="490" t="str">
        <f t="shared" si="96"/>
        <v>OK</v>
      </c>
      <c r="AX400" s="491" t="str">
        <f t="shared" si="84"/>
        <v>OK</v>
      </c>
      <c r="AY400" s="491" t="str">
        <f t="shared" si="92"/>
        <v>Wartość wkładu własnego spójna z SOWA EFS</v>
      </c>
      <c r="AZ400" s="493" t="str">
        <f t="shared" si="93"/>
        <v>Wartość ogółem spójna z SOWA EFS</v>
      </c>
      <c r="BA400" s="457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1495</v>
      </c>
      <c r="B401" s="438">
        <f>[1]Budżet!B393</f>
        <v>0</v>
      </c>
      <c r="C401" s="479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1"/>
      <c r="Q401" s="462">
        <v>0</v>
      </c>
      <c r="R401" s="463">
        <v>0</v>
      </c>
      <c r="S401" s="464">
        <f t="shared" si="85"/>
        <v>0</v>
      </c>
      <c r="T401" s="461"/>
      <c r="U401" s="462">
        <v>0</v>
      </c>
      <c r="V401" s="463">
        <v>0</v>
      </c>
      <c r="W401" s="464">
        <f t="shared" si="86"/>
        <v>0</v>
      </c>
      <c r="X401" s="461"/>
      <c r="Y401" s="462">
        <v>0</v>
      </c>
      <c r="Z401" s="463">
        <v>0</v>
      </c>
      <c r="AA401" s="464">
        <f t="shared" si="87"/>
        <v>0</v>
      </c>
      <c r="AB401" s="461"/>
      <c r="AC401" s="462">
        <v>0</v>
      </c>
      <c r="AD401" s="463">
        <v>0</v>
      </c>
      <c r="AE401" s="464">
        <f t="shared" si="88"/>
        <v>0</v>
      </c>
      <c r="AF401" s="461"/>
      <c r="AG401" s="462">
        <v>0</v>
      </c>
      <c r="AH401" s="463">
        <v>0</v>
      </c>
      <c r="AI401" s="464">
        <f t="shared" si="89"/>
        <v>0</v>
      </c>
      <c r="AJ401" s="461"/>
      <c r="AK401" s="462">
        <v>0</v>
      </c>
      <c r="AL401" s="463">
        <v>0</v>
      </c>
      <c r="AM401" s="464">
        <f t="shared" si="90"/>
        <v>0</v>
      </c>
      <c r="AN401" s="461"/>
      <c r="AO401" s="462">
        <v>0</v>
      </c>
      <c r="AP401" s="463">
        <v>0</v>
      </c>
      <c r="AQ401" s="464">
        <f t="shared" si="91"/>
        <v>0</v>
      </c>
      <c r="AR401" s="465">
        <f t="shared" si="94"/>
        <v>0</v>
      </c>
      <c r="AS401" s="464">
        <f t="shared" si="95"/>
        <v>0</v>
      </c>
      <c r="AT401" s="483">
        <v>0</v>
      </c>
      <c r="AU401" s="494">
        <f>[1]Budżet!K393</f>
        <v>0</v>
      </c>
      <c r="AV401" s="490">
        <f>[1]Budżet!K393-[1]Budżet!M393</f>
        <v>0</v>
      </c>
      <c r="AW401" s="490" t="str">
        <f t="shared" si="96"/>
        <v>OK</v>
      </c>
      <c r="AX401" s="491" t="str">
        <f t="shared" si="84"/>
        <v>OK</v>
      </c>
      <c r="AY401" s="491" t="str">
        <f t="shared" si="92"/>
        <v>Wartość wkładu własnego spójna z SOWA EFS</v>
      </c>
      <c r="AZ401" s="493" t="str">
        <f t="shared" si="93"/>
        <v>Wartość ogółem spójna z SOWA EFS</v>
      </c>
      <c r="BA401" s="457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1496</v>
      </c>
      <c r="B402" s="438">
        <f>[1]Budżet!B394</f>
        <v>0</v>
      </c>
      <c r="C402" s="479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1"/>
      <c r="Q402" s="462">
        <v>0</v>
      </c>
      <c r="R402" s="463">
        <v>0</v>
      </c>
      <c r="S402" s="464">
        <f t="shared" si="85"/>
        <v>0</v>
      </c>
      <c r="T402" s="461"/>
      <c r="U402" s="462">
        <v>0</v>
      </c>
      <c r="V402" s="463">
        <v>0</v>
      </c>
      <c r="W402" s="464">
        <f t="shared" si="86"/>
        <v>0</v>
      </c>
      <c r="X402" s="461"/>
      <c r="Y402" s="462">
        <v>0</v>
      </c>
      <c r="Z402" s="463">
        <v>0</v>
      </c>
      <c r="AA402" s="464">
        <f t="shared" si="87"/>
        <v>0</v>
      </c>
      <c r="AB402" s="461"/>
      <c r="AC402" s="462">
        <v>0</v>
      </c>
      <c r="AD402" s="463">
        <v>0</v>
      </c>
      <c r="AE402" s="464">
        <f t="shared" si="88"/>
        <v>0</v>
      </c>
      <c r="AF402" s="461"/>
      <c r="AG402" s="462">
        <v>0</v>
      </c>
      <c r="AH402" s="463">
        <v>0</v>
      </c>
      <c r="AI402" s="464">
        <f t="shared" si="89"/>
        <v>0</v>
      </c>
      <c r="AJ402" s="461"/>
      <c r="AK402" s="462">
        <v>0</v>
      </c>
      <c r="AL402" s="463">
        <v>0</v>
      </c>
      <c r="AM402" s="464">
        <f t="shared" si="90"/>
        <v>0</v>
      </c>
      <c r="AN402" s="461"/>
      <c r="AO402" s="462">
        <v>0</v>
      </c>
      <c r="AP402" s="463">
        <v>0</v>
      </c>
      <c r="AQ402" s="464">
        <f t="shared" si="91"/>
        <v>0</v>
      </c>
      <c r="AR402" s="465">
        <f t="shared" si="94"/>
        <v>0</v>
      </c>
      <c r="AS402" s="464">
        <f t="shared" si="95"/>
        <v>0</v>
      </c>
      <c r="AT402" s="483">
        <v>0</v>
      </c>
      <c r="AU402" s="494">
        <f>[1]Budżet!K394</f>
        <v>0</v>
      </c>
      <c r="AV402" s="490">
        <f>[1]Budżet!K394-[1]Budżet!M394</f>
        <v>0</v>
      </c>
      <c r="AW402" s="490" t="str">
        <f t="shared" si="96"/>
        <v>OK</v>
      </c>
      <c r="AX402" s="491" t="str">
        <f t="shared" si="84"/>
        <v>OK</v>
      </c>
      <c r="AY402" s="491" t="str">
        <f t="shared" si="92"/>
        <v>Wartość wkładu własnego spójna z SOWA EFS</v>
      </c>
      <c r="AZ402" s="493" t="str">
        <f t="shared" si="93"/>
        <v>Wartość ogółem spójna z SOWA EFS</v>
      </c>
      <c r="BA402" s="457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1497</v>
      </c>
      <c r="B403" s="438">
        <f>[1]Budżet!B395</f>
        <v>0</v>
      </c>
      <c r="C403" s="479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1"/>
      <c r="Q403" s="462">
        <v>0</v>
      </c>
      <c r="R403" s="463">
        <v>0</v>
      </c>
      <c r="S403" s="464">
        <f t="shared" si="85"/>
        <v>0</v>
      </c>
      <c r="T403" s="461"/>
      <c r="U403" s="462">
        <v>0</v>
      </c>
      <c r="V403" s="463">
        <v>0</v>
      </c>
      <c r="W403" s="464">
        <f t="shared" si="86"/>
        <v>0</v>
      </c>
      <c r="X403" s="461"/>
      <c r="Y403" s="462">
        <v>0</v>
      </c>
      <c r="Z403" s="463">
        <v>0</v>
      </c>
      <c r="AA403" s="464">
        <f t="shared" si="87"/>
        <v>0</v>
      </c>
      <c r="AB403" s="461"/>
      <c r="AC403" s="462">
        <v>0</v>
      </c>
      <c r="AD403" s="463">
        <v>0</v>
      </c>
      <c r="AE403" s="464">
        <f t="shared" si="88"/>
        <v>0</v>
      </c>
      <c r="AF403" s="461"/>
      <c r="AG403" s="462">
        <v>0</v>
      </c>
      <c r="AH403" s="463">
        <v>0</v>
      </c>
      <c r="AI403" s="464">
        <f t="shared" si="89"/>
        <v>0</v>
      </c>
      <c r="AJ403" s="461"/>
      <c r="AK403" s="462">
        <v>0</v>
      </c>
      <c r="AL403" s="463">
        <v>0</v>
      </c>
      <c r="AM403" s="464">
        <f t="shared" si="90"/>
        <v>0</v>
      </c>
      <c r="AN403" s="461"/>
      <c r="AO403" s="462">
        <v>0</v>
      </c>
      <c r="AP403" s="463">
        <v>0</v>
      </c>
      <c r="AQ403" s="464">
        <f t="shared" si="91"/>
        <v>0</v>
      </c>
      <c r="AR403" s="465">
        <f t="shared" si="94"/>
        <v>0</v>
      </c>
      <c r="AS403" s="464">
        <f t="shared" si="95"/>
        <v>0</v>
      </c>
      <c r="AT403" s="483">
        <v>0</v>
      </c>
      <c r="AU403" s="494">
        <f>[1]Budżet!K395</f>
        <v>0</v>
      </c>
      <c r="AV403" s="490">
        <f>[1]Budżet!K395-[1]Budżet!M395</f>
        <v>0</v>
      </c>
      <c r="AW403" s="490" t="str">
        <f t="shared" si="96"/>
        <v>OK</v>
      </c>
      <c r="AX403" s="491" t="str">
        <f t="shared" si="84"/>
        <v>OK</v>
      </c>
      <c r="AY403" s="491" t="str">
        <f t="shared" si="92"/>
        <v>Wartość wkładu własnego spójna z SOWA EFS</v>
      </c>
      <c r="AZ403" s="493" t="str">
        <f t="shared" si="93"/>
        <v>Wartość ogółem spójna z SOWA EFS</v>
      </c>
      <c r="BA403" s="457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1498</v>
      </c>
      <c r="B404" s="438">
        <f>[1]Budżet!B396</f>
        <v>0</v>
      </c>
      <c r="C404" s="479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1"/>
      <c r="Q404" s="462">
        <v>0</v>
      </c>
      <c r="R404" s="463">
        <v>0</v>
      </c>
      <c r="S404" s="464">
        <f t="shared" si="85"/>
        <v>0</v>
      </c>
      <c r="T404" s="461"/>
      <c r="U404" s="462">
        <v>0</v>
      </c>
      <c r="V404" s="463">
        <v>0</v>
      </c>
      <c r="W404" s="464">
        <f t="shared" si="86"/>
        <v>0</v>
      </c>
      <c r="X404" s="461"/>
      <c r="Y404" s="462">
        <v>0</v>
      </c>
      <c r="Z404" s="463">
        <v>0</v>
      </c>
      <c r="AA404" s="464">
        <f t="shared" si="87"/>
        <v>0</v>
      </c>
      <c r="AB404" s="461"/>
      <c r="AC404" s="462">
        <v>0</v>
      </c>
      <c r="AD404" s="463">
        <v>0</v>
      </c>
      <c r="AE404" s="464">
        <f t="shared" si="88"/>
        <v>0</v>
      </c>
      <c r="AF404" s="461"/>
      <c r="AG404" s="462">
        <v>0</v>
      </c>
      <c r="AH404" s="463">
        <v>0</v>
      </c>
      <c r="AI404" s="464">
        <f t="shared" si="89"/>
        <v>0</v>
      </c>
      <c r="AJ404" s="461"/>
      <c r="AK404" s="462">
        <v>0</v>
      </c>
      <c r="AL404" s="463">
        <v>0</v>
      </c>
      <c r="AM404" s="464">
        <f t="shared" si="90"/>
        <v>0</v>
      </c>
      <c r="AN404" s="461"/>
      <c r="AO404" s="462">
        <v>0</v>
      </c>
      <c r="AP404" s="463">
        <v>0</v>
      </c>
      <c r="AQ404" s="464">
        <f t="shared" si="91"/>
        <v>0</v>
      </c>
      <c r="AR404" s="465">
        <f t="shared" si="94"/>
        <v>0</v>
      </c>
      <c r="AS404" s="464">
        <f t="shared" si="95"/>
        <v>0</v>
      </c>
      <c r="AT404" s="483">
        <v>0</v>
      </c>
      <c r="AU404" s="494">
        <f>[1]Budżet!K396</f>
        <v>0</v>
      </c>
      <c r="AV404" s="490">
        <f>[1]Budżet!K396-[1]Budżet!M396</f>
        <v>0</v>
      </c>
      <c r="AW404" s="490" t="str">
        <f t="shared" si="96"/>
        <v>OK</v>
      </c>
      <c r="AX404" s="491" t="str">
        <f t="shared" si="84"/>
        <v>OK</v>
      </c>
      <c r="AY404" s="491" t="str">
        <f t="shared" si="92"/>
        <v>Wartość wkładu własnego spójna z SOWA EFS</v>
      </c>
      <c r="AZ404" s="493" t="str">
        <f t="shared" si="93"/>
        <v>Wartość ogółem spójna z SOWA EFS</v>
      </c>
      <c r="BA404" s="457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1499</v>
      </c>
      <c r="B405" s="438">
        <f>[1]Budżet!B397</f>
        <v>0</v>
      </c>
      <c r="C405" s="479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1"/>
      <c r="Q405" s="462">
        <v>0</v>
      </c>
      <c r="R405" s="463">
        <v>0</v>
      </c>
      <c r="S405" s="464">
        <f t="shared" si="85"/>
        <v>0</v>
      </c>
      <c r="T405" s="461"/>
      <c r="U405" s="462">
        <v>0</v>
      </c>
      <c r="V405" s="463">
        <v>0</v>
      </c>
      <c r="W405" s="464">
        <f t="shared" si="86"/>
        <v>0</v>
      </c>
      <c r="X405" s="461"/>
      <c r="Y405" s="462">
        <v>0</v>
      </c>
      <c r="Z405" s="463">
        <v>0</v>
      </c>
      <c r="AA405" s="464">
        <f t="shared" si="87"/>
        <v>0</v>
      </c>
      <c r="AB405" s="461"/>
      <c r="AC405" s="462">
        <v>0</v>
      </c>
      <c r="AD405" s="463">
        <v>0</v>
      </c>
      <c r="AE405" s="464">
        <f t="shared" si="88"/>
        <v>0</v>
      </c>
      <c r="AF405" s="461"/>
      <c r="AG405" s="462">
        <v>0</v>
      </c>
      <c r="AH405" s="463">
        <v>0</v>
      </c>
      <c r="AI405" s="464">
        <f t="shared" si="89"/>
        <v>0</v>
      </c>
      <c r="AJ405" s="461"/>
      <c r="AK405" s="462">
        <v>0</v>
      </c>
      <c r="AL405" s="463">
        <v>0</v>
      </c>
      <c r="AM405" s="464">
        <f t="shared" si="90"/>
        <v>0</v>
      </c>
      <c r="AN405" s="461"/>
      <c r="AO405" s="462">
        <v>0</v>
      </c>
      <c r="AP405" s="463">
        <v>0</v>
      </c>
      <c r="AQ405" s="464">
        <f t="shared" si="91"/>
        <v>0</v>
      </c>
      <c r="AR405" s="465">
        <f t="shared" si="94"/>
        <v>0</v>
      </c>
      <c r="AS405" s="464">
        <f t="shared" si="95"/>
        <v>0</v>
      </c>
      <c r="AT405" s="483">
        <v>0</v>
      </c>
      <c r="AU405" s="494">
        <f>[1]Budżet!K397</f>
        <v>0</v>
      </c>
      <c r="AV405" s="490">
        <f>[1]Budżet!K397-[1]Budżet!M397</f>
        <v>0</v>
      </c>
      <c r="AW405" s="490" t="str">
        <f t="shared" si="96"/>
        <v>OK</v>
      </c>
      <c r="AX405" s="491" t="str">
        <f t="shared" si="84"/>
        <v>OK</v>
      </c>
      <c r="AY405" s="491" t="str">
        <f t="shared" si="92"/>
        <v>Wartość wkładu własnego spójna z SOWA EFS</v>
      </c>
      <c r="AZ405" s="493" t="str">
        <f t="shared" si="93"/>
        <v>Wartość ogółem spójna z SOWA EFS</v>
      </c>
      <c r="BA405" s="457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1500</v>
      </c>
      <c r="B406" s="438">
        <f>[1]Budżet!B398</f>
        <v>0</v>
      </c>
      <c r="C406" s="479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1"/>
      <c r="Q406" s="462">
        <v>0</v>
      </c>
      <c r="R406" s="463">
        <v>0</v>
      </c>
      <c r="S406" s="464">
        <f t="shared" si="85"/>
        <v>0</v>
      </c>
      <c r="T406" s="461"/>
      <c r="U406" s="462">
        <v>0</v>
      </c>
      <c r="V406" s="463">
        <v>0</v>
      </c>
      <c r="W406" s="464">
        <f t="shared" si="86"/>
        <v>0</v>
      </c>
      <c r="X406" s="461"/>
      <c r="Y406" s="462">
        <v>0</v>
      </c>
      <c r="Z406" s="463">
        <v>0</v>
      </c>
      <c r="AA406" s="464">
        <f t="shared" si="87"/>
        <v>0</v>
      </c>
      <c r="AB406" s="461"/>
      <c r="AC406" s="462">
        <v>0</v>
      </c>
      <c r="AD406" s="463">
        <v>0</v>
      </c>
      <c r="AE406" s="464">
        <f t="shared" si="88"/>
        <v>0</v>
      </c>
      <c r="AF406" s="461"/>
      <c r="AG406" s="462">
        <v>0</v>
      </c>
      <c r="AH406" s="463">
        <v>0</v>
      </c>
      <c r="AI406" s="464">
        <f t="shared" si="89"/>
        <v>0</v>
      </c>
      <c r="AJ406" s="461"/>
      <c r="AK406" s="462">
        <v>0</v>
      </c>
      <c r="AL406" s="463">
        <v>0</v>
      </c>
      <c r="AM406" s="464">
        <f t="shared" si="90"/>
        <v>0</v>
      </c>
      <c r="AN406" s="461"/>
      <c r="AO406" s="462">
        <v>0</v>
      </c>
      <c r="AP406" s="463">
        <v>0</v>
      </c>
      <c r="AQ406" s="464">
        <f t="shared" si="91"/>
        <v>0</v>
      </c>
      <c r="AR406" s="465">
        <f t="shared" si="94"/>
        <v>0</v>
      </c>
      <c r="AS406" s="464">
        <f t="shared" si="95"/>
        <v>0</v>
      </c>
      <c r="AT406" s="483">
        <v>0</v>
      </c>
      <c r="AU406" s="494">
        <f>[1]Budżet!K398</f>
        <v>0</v>
      </c>
      <c r="AV406" s="490">
        <f>[1]Budżet!K398-[1]Budżet!M398</f>
        <v>0</v>
      </c>
      <c r="AW406" s="490" t="str">
        <f t="shared" si="96"/>
        <v>OK</v>
      </c>
      <c r="AX406" s="491" t="str">
        <f t="shared" si="84"/>
        <v>OK</v>
      </c>
      <c r="AY406" s="491" t="str">
        <f t="shared" si="92"/>
        <v>Wartość wkładu własnego spójna z SOWA EFS</v>
      </c>
      <c r="AZ406" s="493" t="str">
        <f t="shared" si="93"/>
        <v>Wartość ogółem spójna z SOWA EFS</v>
      </c>
      <c r="BA406" s="457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1501</v>
      </c>
      <c r="B407" s="438">
        <f>[1]Budżet!B399</f>
        <v>0</v>
      </c>
      <c r="C407" s="479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1"/>
      <c r="Q407" s="462">
        <v>0</v>
      </c>
      <c r="R407" s="463">
        <v>0</v>
      </c>
      <c r="S407" s="464">
        <f t="shared" si="85"/>
        <v>0</v>
      </c>
      <c r="T407" s="461"/>
      <c r="U407" s="462">
        <v>0</v>
      </c>
      <c r="V407" s="463">
        <v>0</v>
      </c>
      <c r="W407" s="464">
        <f t="shared" si="86"/>
        <v>0</v>
      </c>
      <c r="X407" s="461"/>
      <c r="Y407" s="462">
        <v>0</v>
      </c>
      <c r="Z407" s="463">
        <v>0</v>
      </c>
      <c r="AA407" s="464">
        <f t="shared" si="87"/>
        <v>0</v>
      </c>
      <c r="AB407" s="461"/>
      <c r="AC407" s="462">
        <v>0</v>
      </c>
      <c r="AD407" s="463">
        <v>0</v>
      </c>
      <c r="AE407" s="464">
        <f t="shared" si="88"/>
        <v>0</v>
      </c>
      <c r="AF407" s="461"/>
      <c r="AG407" s="462">
        <v>0</v>
      </c>
      <c r="AH407" s="463">
        <v>0</v>
      </c>
      <c r="AI407" s="464">
        <f t="shared" si="89"/>
        <v>0</v>
      </c>
      <c r="AJ407" s="461"/>
      <c r="AK407" s="462">
        <v>0</v>
      </c>
      <c r="AL407" s="463">
        <v>0</v>
      </c>
      <c r="AM407" s="464">
        <f t="shared" si="90"/>
        <v>0</v>
      </c>
      <c r="AN407" s="461"/>
      <c r="AO407" s="462">
        <v>0</v>
      </c>
      <c r="AP407" s="463">
        <v>0</v>
      </c>
      <c r="AQ407" s="464">
        <f t="shared" si="91"/>
        <v>0</v>
      </c>
      <c r="AR407" s="465">
        <f t="shared" si="94"/>
        <v>0</v>
      </c>
      <c r="AS407" s="464">
        <f t="shared" si="95"/>
        <v>0</v>
      </c>
      <c r="AT407" s="483">
        <v>0</v>
      </c>
      <c r="AU407" s="494">
        <f>[1]Budżet!K399</f>
        <v>0</v>
      </c>
      <c r="AV407" s="490">
        <f>[1]Budżet!K399-[1]Budżet!M399</f>
        <v>0</v>
      </c>
      <c r="AW407" s="490" t="str">
        <f t="shared" si="96"/>
        <v>OK</v>
      </c>
      <c r="AX407" s="491" t="str">
        <f t="shared" si="84"/>
        <v>OK</v>
      </c>
      <c r="AY407" s="491" t="str">
        <f t="shared" si="92"/>
        <v>Wartość wkładu własnego spójna z SOWA EFS</v>
      </c>
      <c r="AZ407" s="493" t="str">
        <f t="shared" si="93"/>
        <v>Wartość ogółem spójna z SOWA EFS</v>
      </c>
      <c r="BA407" s="457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1502</v>
      </c>
      <c r="B408" s="438">
        <f>[1]Budżet!B400</f>
        <v>0</v>
      </c>
      <c r="C408" s="479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1"/>
      <c r="Q408" s="462">
        <v>0</v>
      </c>
      <c r="R408" s="463">
        <v>0</v>
      </c>
      <c r="S408" s="464">
        <f t="shared" si="85"/>
        <v>0</v>
      </c>
      <c r="T408" s="461"/>
      <c r="U408" s="462">
        <v>0</v>
      </c>
      <c r="V408" s="463">
        <v>0</v>
      </c>
      <c r="W408" s="464">
        <f t="shared" si="86"/>
        <v>0</v>
      </c>
      <c r="X408" s="461"/>
      <c r="Y408" s="462">
        <v>0</v>
      </c>
      <c r="Z408" s="463">
        <v>0</v>
      </c>
      <c r="AA408" s="464">
        <f t="shared" si="87"/>
        <v>0</v>
      </c>
      <c r="AB408" s="461"/>
      <c r="AC408" s="462">
        <v>0</v>
      </c>
      <c r="AD408" s="463">
        <v>0</v>
      </c>
      <c r="AE408" s="464">
        <f t="shared" si="88"/>
        <v>0</v>
      </c>
      <c r="AF408" s="461"/>
      <c r="AG408" s="462">
        <v>0</v>
      </c>
      <c r="AH408" s="463">
        <v>0</v>
      </c>
      <c r="AI408" s="464">
        <f t="shared" si="89"/>
        <v>0</v>
      </c>
      <c r="AJ408" s="461"/>
      <c r="AK408" s="462">
        <v>0</v>
      </c>
      <c r="AL408" s="463">
        <v>0</v>
      </c>
      <c r="AM408" s="464">
        <f t="shared" si="90"/>
        <v>0</v>
      </c>
      <c r="AN408" s="461"/>
      <c r="AO408" s="462">
        <v>0</v>
      </c>
      <c r="AP408" s="463">
        <v>0</v>
      </c>
      <c r="AQ408" s="464">
        <f t="shared" si="91"/>
        <v>0</v>
      </c>
      <c r="AR408" s="465">
        <f t="shared" si="94"/>
        <v>0</v>
      </c>
      <c r="AS408" s="464">
        <f t="shared" si="95"/>
        <v>0</v>
      </c>
      <c r="AT408" s="483">
        <v>0</v>
      </c>
      <c r="AU408" s="494">
        <f>[1]Budżet!K400</f>
        <v>0</v>
      </c>
      <c r="AV408" s="490">
        <f>[1]Budżet!K400-[1]Budżet!M400</f>
        <v>0</v>
      </c>
      <c r="AW408" s="490" t="str">
        <f t="shared" si="96"/>
        <v>OK</v>
      </c>
      <c r="AX408" s="491" t="str">
        <f t="shared" si="84"/>
        <v>OK</v>
      </c>
      <c r="AY408" s="491" t="str">
        <f t="shared" si="92"/>
        <v>Wartość wkładu własnego spójna z SOWA EFS</v>
      </c>
      <c r="AZ408" s="493" t="str">
        <f t="shared" si="93"/>
        <v>Wartość ogółem spójna z SOWA EFS</v>
      </c>
      <c r="BA408" s="457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1503</v>
      </c>
      <c r="B409" s="438">
        <f>[1]Budżet!B401</f>
        <v>0</v>
      </c>
      <c r="C409" s="479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1"/>
      <c r="Q409" s="462">
        <v>0</v>
      </c>
      <c r="R409" s="463">
        <v>0</v>
      </c>
      <c r="S409" s="464">
        <f t="shared" si="85"/>
        <v>0</v>
      </c>
      <c r="T409" s="461"/>
      <c r="U409" s="462">
        <v>0</v>
      </c>
      <c r="V409" s="463">
        <v>0</v>
      </c>
      <c r="W409" s="464">
        <f t="shared" si="86"/>
        <v>0</v>
      </c>
      <c r="X409" s="461"/>
      <c r="Y409" s="462">
        <v>0</v>
      </c>
      <c r="Z409" s="463">
        <v>0</v>
      </c>
      <c r="AA409" s="464">
        <f t="shared" si="87"/>
        <v>0</v>
      </c>
      <c r="AB409" s="461"/>
      <c r="AC409" s="462">
        <v>0</v>
      </c>
      <c r="AD409" s="463">
        <v>0</v>
      </c>
      <c r="AE409" s="464">
        <f t="shared" si="88"/>
        <v>0</v>
      </c>
      <c r="AF409" s="461"/>
      <c r="AG409" s="462">
        <v>0</v>
      </c>
      <c r="AH409" s="463">
        <v>0</v>
      </c>
      <c r="AI409" s="464">
        <f t="shared" si="89"/>
        <v>0</v>
      </c>
      <c r="AJ409" s="461"/>
      <c r="AK409" s="462">
        <v>0</v>
      </c>
      <c r="AL409" s="463">
        <v>0</v>
      </c>
      <c r="AM409" s="464">
        <f t="shared" si="90"/>
        <v>0</v>
      </c>
      <c r="AN409" s="461"/>
      <c r="AO409" s="462">
        <v>0</v>
      </c>
      <c r="AP409" s="463">
        <v>0</v>
      </c>
      <c r="AQ409" s="464">
        <f t="shared" si="91"/>
        <v>0</v>
      </c>
      <c r="AR409" s="465">
        <f t="shared" si="94"/>
        <v>0</v>
      </c>
      <c r="AS409" s="464">
        <f t="shared" si="95"/>
        <v>0</v>
      </c>
      <c r="AT409" s="483">
        <v>0</v>
      </c>
      <c r="AU409" s="494">
        <f>[1]Budżet!K401</f>
        <v>0</v>
      </c>
      <c r="AV409" s="490">
        <f>[1]Budżet!K401-[1]Budżet!M401</f>
        <v>0</v>
      </c>
      <c r="AW409" s="490" t="str">
        <f t="shared" si="96"/>
        <v>OK</v>
      </c>
      <c r="AX409" s="491" t="str">
        <f t="shared" si="84"/>
        <v>OK</v>
      </c>
      <c r="AY409" s="491" t="str">
        <f t="shared" si="92"/>
        <v>Wartość wkładu własnego spójna z SOWA EFS</v>
      </c>
      <c r="AZ409" s="493" t="str">
        <f t="shared" si="93"/>
        <v>Wartość ogółem spójna z SOWA EFS</v>
      </c>
      <c r="BA409" s="457"/>
      <c r="BB409" s="441"/>
      <c r="BC409" s="441"/>
      <c r="BD409" s="441"/>
      <c r="BE409" s="441"/>
      <c r="BF409" s="441"/>
      <c r="BG409" s="441"/>
    </row>
    <row r="410" spans="1:59" ht="75" customHeight="1">
      <c r="A410" s="438" t="s">
        <v>1504</v>
      </c>
      <c r="B410" s="438">
        <f>[1]Budżet!B402</f>
        <v>0</v>
      </c>
      <c r="C410" s="479">
        <f>[1]Budżet!E402</f>
        <v>0</v>
      </c>
      <c r="D410" s="438">
        <f>[1]Budżet!N402</f>
        <v>0</v>
      </c>
      <c r="E410" s="438" t="str">
        <f>IF([1]Budżet!D402="Amortyzacja","T","N")</f>
        <v>N</v>
      </c>
      <c r="F410" s="438" t="str">
        <f>IF([1]Budżet!D402="Personel projektu","T","N")</f>
        <v>N</v>
      </c>
      <c r="G410" s="438" t="str">
        <f>IF([1]Budżet!D402="Środki trwałe/dostawy","T","N")</f>
        <v>N</v>
      </c>
      <c r="H410" s="438" t="str">
        <f>IF([1]Budżet!D402="Wsparcie finansowe udzielone grantobiorcom i uczestnikom projektu","T","N")</f>
        <v>N</v>
      </c>
      <c r="I410" s="438" t="str">
        <f>IF([1]Budżet!K402&gt;[1]Budżet!M402,"T","N")</f>
        <v>N</v>
      </c>
      <c r="J410" s="438" t="str">
        <f>IF([1]Budżet!D402="Nieruchomości","T","N")</f>
        <v>N</v>
      </c>
      <c r="K410" s="438" t="str">
        <f>IF([1]Budżet!D402="Usługi zewnętrzne","T","N")</f>
        <v>N</v>
      </c>
      <c r="L410" s="438" t="str">
        <f>IF([1]Budżet!D402="Wartości niematerialne i prawne","T","N")</f>
        <v>N</v>
      </c>
      <c r="M410" s="438" t="str">
        <f>IF([1]Budżet!D402="Roboty budowlane","T","N")</f>
        <v>N</v>
      </c>
      <c r="N410" s="438" t="str">
        <f>IF([1]Budżet!D402="Dostawy (inne niż środki trwałe)","T","N")</f>
        <v>N</v>
      </c>
      <c r="O410" s="438" t="str">
        <f>IF([1]Budżet!D402="Koszty wsparcia uczestników projektu","T","N")</f>
        <v>N</v>
      </c>
      <c r="P410" s="461"/>
      <c r="Q410" s="462">
        <v>0</v>
      </c>
      <c r="R410" s="463">
        <v>0</v>
      </c>
      <c r="S410" s="464">
        <f t="shared" si="85"/>
        <v>0</v>
      </c>
      <c r="T410" s="461"/>
      <c r="U410" s="462">
        <v>0</v>
      </c>
      <c r="V410" s="463">
        <v>0</v>
      </c>
      <c r="W410" s="464">
        <f t="shared" si="86"/>
        <v>0</v>
      </c>
      <c r="X410" s="461"/>
      <c r="Y410" s="462">
        <v>0</v>
      </c>
      <c r="Z410" s="463">
        <v>0</v>
      </c>
      <c r="AA410" s="464">
        <f t="shared" si="87"/>
        <v>0</v>
      </c>
      <c r="AB410" s="461"/>
      <c r="AC410" s="462">
        <v>0</v>
      </c>
      <c r="AD410" s="463">
        <v>0</v>
      </c>
      <c r="AE410" s="464">
        <f t="shared" si="88"/>
        <v>0</v>
      </c>
      <c r="AF410" s="461"/>
      <c r="AG410" s="462">
        <v>0</v>
      </c>
      <c r="AH410" s="463">
        <v>0</v>
      </c>
      <c r="AI410" s="464">
        <f t="shared" si="89"/>
        <v>0</v>
      </c>
      <c r="AJ410" s="461"/>
      <c r="AK410" s="462">
        <v>0</v>
      </c>
      <c r="AL410" s="463">
        <v>0</v>
      </c>
      <c r="AM410" s="464">
        <f t="shared" si="90"/>
        <v>0</v>
      </c>
      <c r="AN410" s="461"/>
      <c r="AO410" s="462">
        <v>0</v>
      </c>
      <c r="AP410" s="463">
        <v>0</v>
      </c>
      <c r="AQ410" s="464">
        <f t="shared" si="91"/>
        <v>0</v>
      </c>
      <c r="AR410" s="465">
        <f t="shared" si="94"/>
        <v>0</v>
      </c>
      <c r="AS410" s="464">
        <f t="shared" si="95"/>
        <v>0</v>
      </c>
      <c r="AT410" s="483">
        <v>0</v>
      </c>
      <c r="AU410" s="494">
        <f>[1]Budżet!K402</f>
        <v>0</v>
      </c>
      <c r="AV410" s="490">
        <f>[1]Budżet!K402-[1]Budżet!M402</f>
        <v>0</v>
      </c>
      <c r="AW410" s="490" t="str">
        <f t="shared" si="96"/>
        <v>OK</v>
      </c>
      <c r="AX410" s="491" t="str">
        <f t="shared" si="84"/>
        <v>OK</v>
      </c>
      <c r="AY410" s="491" t="str">
        <f t="shared" si="92"/>
        <v>Wartość wkładu własnego spójna z SOWA EFS</v>
      </c>
      <c r="AZ410" s="493" t="str">
        <f t="shared" si="93"/>
        <v>Wartość ogółem spójna z SOWA EFS</v>
      </c>
      <c r="BA410" s="457"/>
      <c r="BB410" s="441"/>
      <c r="BC410" s="441"/>
      <c r="BD410" s="441"/>
      <c r="BE410" s="441"/>
      <c r="BF410" s="441"/>
      <c r="BG410" s="441"/>
    </row>
    <row r="411" spans="1:59" ht="75" customHeight="1">
      <c r="A411" s="438" t="s">
        <v>1505</v>
      </c>
      <c r="B411" s="438">
        <f>[1]Budżet!B403</f>
        <v>0</v>
      </c>
      <c r="C411" s="479">
        <f>[1]Budżet!E403</f>
        <v>0</v>
      </c>
      <c r="D411" s="438">
        <f>[1]Budżet!N403</f>
        <v>0</v>
      </c>
      <c r="E411" s="438" t="str">
        <f>IF([1]Budżet!D403="Amortyzacja","T","N")</f>
        <v>N</v>
      </c>
      <c r="F411" s="438" t="str">
        <f>IF([1]Budżet!D403="Personel projektu","T","N")</f>
        <v>N</v>
      </c>
      <c r="G411" s="438" t="str">
        <f>IF([1]Budżet!D403="Środki trwałe/dostawy","T","N")</f>
        <v>N</v>
      </c>
      <c r="H411" s="438" t="str">
        <f>IF([1]Budżet!D403="Wsparcie finansowe udzielone grantobiorcom i uczestnikom projektu","T","N")</f>
        <v>N</v>
      </c>
      <c r="I411" s="438" t="str">
        <f>IF([1]Budżet!K403&gt;[1]Budżet!M403,"T","N")</f>
        <v>N</v>
      </c>
      <c r="J411" s="438" t="str">
        <f>IF([1]Budżet!D403="Nieruchomości","T","N")</f>
        <v>N</v>
      </c>
      <c r="K411" s="438" t="str">
        <f>IF([1]Budżet!D403="Usługi zewnętrzne","T","N")</f>
        <v>N</v>
      </c>
      <c r="L411" s="438" t="str">
        <f>IF([1]Budżet!D403="Wartości niematerialne i prawne","T","N")</f>
        <v>N</v>
      </c>
      <c r="M411" s="438" t="str">
        <f>IF([1]Budżet!D403="Roboty budowlane","T","N")</f>
        <v>N</v>
      </c>
      <c r="N411" s="438" t="str">
        <f>IF([1]Budżet!D403="Dostawy (inne niż środki trwałe)","T","N")</f>
        <v>N</v>
      </c>
      <c r="O411" s="438" t="str">
        <f>IF([1]Budżet!D403="Koszty wsparcia uczestników projektu","T","N")</f>
        <v>N</v>
      </c>
      <c r="P411" s="461"/>
      <c r="Q411" s="462">
        <v>0</v>
      </c>
      <c r="R411" s="463">
        <v>0</v>
      </c>
      <c r="S411" s="464">
        <f t="shared" si="85"/>
        <v>0</v>
      </c>
      <c r="T411" s="461"/>
      <c r="U411" s="462">
        <v>0</v>
      </c>
      <c r="V411" s="463">
        <v>0</v>
      </c>
      <c r="W411" s="464">
        <f t="shared" si="86"/>
        <v>0</v>
      </c>
      <c r="X411" s="461"/>
      <c r="Y411" s="462">
        <v>0</v>
      </c>
      <c r="Z411" s="463">
        <v>0</v>
      </c>
      <c r="AA411" s="464">
        <f t="shared" si="87"/>
        <v>0</v>
      </c>
      <c r="AB411" s="461"/>
      <c r="AC411" s="462">
        <v>0</v>
      </c>
      <c r="AD411" s="463">
        <v>0</v>
      </c>
      <c r="AE411" s="464">
        <f t="shared" si="88"/>
        <v>0</v>
      </c>
      <c r="AF411" s="461"/>
      <c r="AG411" s="462">
        <v>0</v>
      </c>
      <c r="AH411" s="463">
        <v>0</v>
      </c>
      <c r="AI411" s="464">
        <f t="shared" si="89"/>
        <v>0</v>
      </c>
      <c r="AJ411" s="461"/>
      <c r="AK411" s="462">
        <v>0</v>
      </c>
      <c r="AL411" s="463">
        <v>0</v>
      </c>
      <c r="AM411" s="464">
        <f t="shared" si="90"/>
        <v>0</v>
      </c>
      <c r="AN411" s="461"/>
      <c r="AO411" s="462">
        <v>0</v>
      </c>
      <c r="AP411" s="463">
        <v>0</v>
      </c>
      <c r="AQ411" s="464">
        <f t="shared" si="91"/>
        <v>0</v>
      </c>
      <c r="AR411" s="465">
        <f t="shared" si="94"/>
        <v>0</v>
      </c>
      <c r="AS411" s="464">
        <f t="shared" si="95"/>
        <v>0</v>
      </c>
      <c r="AT411" s="483">
        <v>0</v>
      </c>
      <c r="AU411" s="494">
        <f>[1]Budżet!K403</f>
        <v>0</v>
      </c>
      <c r="AV411" s="490">
        <f>[1]Budżet!K403-[1]Budżet!M403</f>
        <v>0</v>
      </c>
      <c r="AW411" s="490" t="str">
        <f t="shared" si="96"/>
        <v>OK</v>
      </c>
      <c r="AX411" s="491" t="str">
        <f t="shared" si="84"/>
        <v>OK</v>
      </c>
      <c r="AY411" s="491" t="str">
        <f t="shared" si="92"/>
        <v>Wartość wkładu własnego spójna z SOWA EFS</v>
      </c>
      <c r="AZ411" s="493" t="str">
        <f t="shared" si="93"/>
        <v>Wartość ogółem spójna z SOWA EFS</v>
      </c>
      <c r="BA411" s="457"/>
      <c r="BB411" s="441"/>
      <c r="BC411" s="441"/>
      <c r="BD411" s="441"/>
      <c r="BE411" s="441"/>
      <c r="BF411" s="441"/>
      <c r="BG411" s="441"/>
    </row>
    <row r="412" spans="1:59" ht="75" customHeight="1">
      <c r="A412" s="438" t="s">
        <v>1506</v>
      </c>
      <c r="B412" s="438">
        <f>[1]Budżet!B404</f>
        <v>0</v>
      </c>
      <c r="C412" s="479">
        <f>[1]Budżet!E404</f>
        <v>0</v>
      </c>
      <c r="D412" s="438">
        <f>[1]Budżet!N404</f>
        <v>0</v>
      </c>
      <c r="E412" s="438" t="str">
        <f>IF([1]Budżet!D404="Amortyzacja","T","N")</f>
        <v>N</v>
      </c>
      <c r="F412" s="438" t="str">
        <f>IF([1]Budżet!D404="Personel projektu","T","N")</f>
        <v>N</v>
      </c>
      <c r="G412" s="438" t="str">
        <f>IF([1]Budżet!D404="Środki trwałe/dostawy","T","N")</f>
        <v>N</v>
      </c>
      <c r="H412" s="438" t="str">
        <f>IF([1]Budżet!D404="Wsparcie finansowe udzielone grantobiorcom i uczestnikom projektu","T","N")</f>
        <v>N</v>
      </c>
      <c r="I412" s="438" t="str">
        <f>IF([1]Budżet!K404&gt;[1]Budżet!M404,"T","N")</f>
        <v>N</v>
      </c>
      <c r="J412" s="438" t="str">
        <f>IF([1]Budżet!D404="Nieruchomości","T","N")</f>
        <v>N</v>
      </c>
      <c r="K412" s="438" t="str">
        <f>IF([1]Budżet!D404="Usługi zewnętrzne","T","N")</f>
        <v>N</v>
      </c>
      <c r="L412" s="438" t="str">
        <f>IF([1]Budżet!D404="Wartości niematerialne i prawne","T","N")</f>
        <v>N</v>
      </c>
      <c r="M412" s="438" t="str">
        <f>IF([1]Budżet!D404="Roboty budowlane","T","N")</f>
        <v>N</v>
      </c>
      <c r="N412" s="438" t="str">
        <f>IF([1]Budżet!D404="Dostawy (inne niż środki trwałe)","T","N")</f>
        <v>N</v>
      </c>
      <c r="O412" s="438" t="str">
        <f>IF([1]Budżet!D404="Koszty wsparcia uczestników projektu","T","N")</f>
        <v>N</v>
      </c>
      <c r="P412" s="461"/>
      <c r="Q412" s="462">
        <v>0</v>
      </c>
      <c r="R412" s="463">
        <v>0</v>
      </c>
      <c r="S412" s="464">
        <f t="shared" si="85"/>
        <v>0</v>
      </c>
      <c r="T412" s="461"/>
      <c r="U412" s="462">
        <v>0</v>
      </c>
      <c r="V412" s="463">
        <v>0</v>
      </c>
      <c r="W412" s="464">
        <f t="shared" si="86"/>
        <v>0</v>
      </c>
      <c r="X412" s="461"/>
      <c r="Y412" s="462">
        <v>0</v>
      </c>
      <c r="Z412" s="463">
        <v>0</v>
      </c>
      <c r="AA412" s="464">
        <f t="shared" si="87"/>
        <v>0</v>
      </c>
      <c r="AB412" s="461"/>
      <c r="AC412" s="462">
        <v>0</v>
      </c>
      <c r="AD412" s="463">
        <v>0</v>
      </c>
      <c r="AE412" s="464">
        <f t="shared" si="88"/>
        <v>0</v>
      </c>
      <c r="AF412" s="461"/>
      <c r="AG412" s="462">
        <v>0</v>
      </c>
      <c r="AH412" s="463">
        <v>0</v>
      </c>
      <c r="AI412" s="464">
        <f t="shared" si="89"/>
        <v>0</v>
      </c>
      <c r="AJ412" s="461"/>
      <c r="AK412" s="462">
        <v>0</v>
      </c>
      <c r="AL412" s="463">
        <v>0</v>
      </c>
      <c r="AM412" s="464">
        <f t="shared" si="90"/>
        <v>0</v>
      </c>
      <c r="AN412" s="461"/>
      <c r="AO412" s="462">
        <v>0</v>
      </c>
      <c r="AP412" s="463">
        <v>0</v>
      </c>
      <c r="AQ412" s="464">
        <f t="shared" si="91"/>
        <v>0</v>
      </c>
      <c r="AR412" s="465">
        <f t="shared" si="94"/>
        <v>0</v>
      </c>
      <c r="AS412" s="464">
        <f t="shared" si="95"/>
        <v>0</v>
      </c>
      <c r="AT412" s="483">
        <v>0</v>
      </c>
      <c r="AU412" s="494">
        <f>[1]Budżet!K404</f>
        <v>0</v>
      </c>
      <c r="AV412" s="490">
        <f>[1]Budżet!K404-[1]Budżet!M404</f>
        <v>0</v>
      </c>
      <c r="AW412" s="490" t="str">
        <f t="shared" si="96"/>
        <v>OK</v>
      </c>
      <c r="AX412" s="491" t="str">
        <f t="shared" si="84"/>
        <v>OK</v>
      </c>
      <c r="AY412" s="491" t="str">
        <f t="shared" si="92"/>
        <v>Wartość wkładu własnego spójna z SOWA EFS</v>
      </c>
      <c r="AZ412" s="493" t="str">
        <f t="shared" si="93"/>
        <v>Wartość ogółem spójna z SOWA EFS</v>
      </c>
      <c r="BA412" s="457"/>
      <c r="BB412" s="441"/>
      <c r="BC412" s="441"/>
      <c r="BD412" s="441"/>
      <c r="BE412" s="441"/>
      <c r="BF412" s="441"/>
      <c r="BG412" s="441"/>
    </row>
    <row r="413" spans="1:59" ht="75" customHeight="1">
      <c r="A413" s="438" t="s">
        <v>1507</v>
      </c>
      <c r="B413" s="438">
        <f>[1]Budżet!B405</f>
        <v>0</v>
      </c>
      <c r="C413" s="479">
        <f>[1]Budżet!E405</f>
        <v>0</v>
      </c>
      <c r="D413" s="438">
        <f>[1]Budżet!N405</f>
        <v>0</v>
      </c>
      <c r="E413" s="438" t="str">
        <f>IF([1]Budżet!D405="Amortyzacja","T","N")</f>
        <v>N</v>
      </c>
      <c r="F413" s="438" t="str">
        <f>IF([1]Budżet!D405="Personel projektu","T","N")</f>
        <v>N</v>
      </c>
      <c r="G413" s="438" t="str">
        <f>IF([1]Budżet!D405="Środki trwałe/dostawy","T","N")</f>
        <v>N</v>
      </c>
      <c r="H413" s="438" t="str">
        <f>IF([1]Budżet!D405="Wsparcie finansowe udzielone grantobiorcom i uczestnikom projektu","T","N")</f>
        <v>N</v>
      </c>
      <c r="I413" s="438" t="str">
        <f>IF([1]Budżet!K405&gt;[1]Budżet!M405,"T","N")</f>
        <v>N</v>
      </c>
      <c r="J413" s="438" t="str">
        <f>IF([1]Budżet!D405="Nieruchomości","T","N")</f>
        <v>N</v>
      </c>
      <c r="K413" s="438" t="str">
        <f>IF([1]Budżet!D405="Usługi zewnętrzne","T","N")</f>
        <v>N</v>
      </c>
      <c r="L413" s="438" t="str">
        <f>IF([1]Budżet!D405="Wartości niematerialne i prawne","T","N")</f>
        <v>N</v>
      </c>
      <c r="M413" s="438" t="str">
        <f>IF([1]Budżet!D405="Roboty budowlane","T","N")</f>
        <v>N</v>
      </c>
      <c r="N413" s="438" t="str">
        <f>IF([1]Budżet!D405="Dostawy (inne niż środki trwałe)","T","N")</f>
        <v>N</v>
      </c>
      <c r="O413" s="438" t="str">
        <f>IF([1]Budżet!D405="Koszty wsparcia uczestników projektu","T","N")</f>
        <v>N</v>
      </c>
      <c r="P413" s="461"/>
      <c r="Q413" s="462">
        <v>0</v>
      </c>
      <c r="R413" s="463">
        <v>0</v>
      </c>
      <c r="S413" s="464">
        <f t="shared" si="85"/>
        <v>0</v>
      </c>
      <c r="T413" s="461"/>
      <c r="U413" s="462">
        <v>0</v>
      </c>
      <c r="V413" s="463">
        <v>0</v>
      </c>
      <c r="W413" s="464">
        <f t="shared" si="86"/>
        <v>0</v>
      </c>
      <c r="X413" s="461"/>
      <c r="Y413" s="462">
        <v>0</v>
      </c>
      <c r="Z413" s="463">
        <v>0</v>
      </c>
      <c r="AA413" s="464">
        <f t="shared" si="87"/>
        <v>0</v>
      </c>
      <c r="AB413" s="461"/>
      <c r="AC413" s="462">
        <v>0</v>
      </c>
      <c r="AD413" s="463">
        <v>0</v>
      </c>
      <c r="AE413" s="464">
        <f t="shared" si="88"/>
        <v>0</v>
      </c>
      <c r="AF413" s="461"/>
      <c r="AG413" s="462">
        <v>0</v>
      </c>
      <c r="AH413" s="463">
        <v>0</v>
      </c>
      <c r="AI413" s="464">
        <f t="shared" si="89"/>
        <v>0</v>
      </c>
      <c r="AJ413" s="461"/>
      <c r="AK413" s="462">
        <v>0</v>
      </c>
      <c r="AL413" s="463">
        <v>0</v>
      </c>
      <c r="AM413" s="464">
        <f t="shared" si="90"/>
        <v>0</v>
      </c>
      <c r="AN413" s="461"/>
      <c r="AO413" s="462">
        <v>0</v>
      </c>
      <c r="AP413" s="463">
        <v>0</v>
      </c>
      <c r="AQ413" s="464">
        <f t="shared" si="91"/>
        <v>0</v>
      </c>
      <c r="AR413" s="465">
        <f t="shared" si="94"/>
        <v>0</v>
      </c>
      <c r="AS413" s="464">
        <f t="shared" si="95"/>
        <v>0</v>
      </c>
      <c r="AT413" s="483">
        <v>0</v>
      </c>
      <c r="AU413" s="494">
        <f>[1]Budżet!K405</f>
        <v>0</v>
      </c>
      <c r="AV413" s="490">
        <f>[1]Budżet!K405-[1]Budżet!M405</f>
        <v>0</v>
      </c>
      <c r="AW413" s="490" t="str">
        <f t="shared" si="96"/>
        <v>OK</v>
      </c>
      <c r="AX413" s="491" t="str">
        <f t="shared" si="84"/>
        <v>OK</v>
      </c>
      <c r="AY413" s="491" t="str">
        <f t="shared" si="92"/>
        <v>Wartość wkładu własnego spójna z SOWA EFS</v>
      </c>
      <c r="AZ413" s="493" t="str">
        <f t="shared" si="93"/>
        <v>Wartość ogółem spójna z SOWA EFS</v>
      </c>
      <c r="BA413" s="457"/>
      <c r="BB413" s="441"/>
      <c r="BC413" s="441"/>
      <c r="BD413" s="441"/>
      <c r="BE413" s="441"/>
      <c r="BF413" s="441"/>
      <c r="BG413" s="441"/>
    </row>
    <row r="414" spans="1:59" ht="75" customHeight="1">
      <c r="A414" s="438" t="s">
        <v>1508</v>
      </c>
      <c r="B414" s="438">
        <f>[1]Budżet!B406</f>
        <v>0</v>
      </c>
      <c r="C414" s="479">
        <f>[1]Budżet!E406</f>
        <v>0</v>
      </c>
      <c r="D414" s="438">
        <f>[1]Budżet!N406</f>
        <v>0</v>
      </c>
      <c r="E414" s="438" t="str">
        <f>IF([1]Budżet!D406="Amortyzacja","T","N")</f>
        <v>N</v>
      </c>
      <c r="F414" s="438" t="str">
        <f>IF([1]Budżet!D406="Personel projektu","T","N")</f>
        <v>N</v>
      </c>
      <c r="G414" s="438" t="str">
        <f>IF([1]Budżet!D406="Środki trwałe/dostawy","T","N")</f>
        <v>N</v>
      </c>
      <c r="H414" s="438" t="str">
        <f>IF([1]Budżet!D406="Wsparcie finansowe udzielone grantobiorcom i uczestnikom projektu","T","N")</f>
        <v>N</v>
      </c>
      <c r="I414" s="438" t="str">
        <f>IF([1]Budżet!K406&gt;[1]Budżet!M406,"T","N")</f>
        <v>N</v>
      </c>
      <c r="J414" s="438" t="str">
        <f>IF([1]Budżet!D406="Nieruchomości","T","N")</f>
        <v>N</v>
      </c>
      <c r="K414" s="438" t="str">
        <f>IF([1]Budżet!D406="Usługi zewnętrzne","T","N")</f>
        <v>N</v>
      </c>
      <c r="L414" s="438" t="str">
        <f>IF([1]Budżet!D406="Wartości niematerialne i prawne","T","N")</f>
        <v>N</v>
      </c>
      <c r="M414" s="438" t="str">
        <f>IF([1]Budżet!D406="Roboty budowlane","T","N")</f>
        <v>N</v>
      </c>
      <c r="N414" s="438" t="str">
        <f>IF([1]Budżet!D406="Dostawy (inne niż środki trwałe)","T","N")</f>
        <v>N</v>
      </c>
      <c r="O414" s="438" t="str">
        <f>IF([1]Budżet!D406="Koszty wsparcia uczestników projektu","T","N")</f>
        <v>N</v>
      </c>
      <c r="P414" s="461"/>
      <c r="Q414" s="462">
        <v>0</v>
      </c>
      <c r="R414" s="463">
        <v>0</v>
      </c>
      <c r="S414" s="464">
        <f t="shared" si="85"/>
        <v>0</v>
      </c>
      <c r="T414" s="461"/>
      <c r="U414" s="462">
        <v>0</v>
      </c>
      <c r="V414" s="463">
        <v>0</v>
      </c>
      <c r="W414" s="464">
        <f t="shared" si="86"/>
        <v>0</v>
      </c>
      <c r="X414" s="461"/>
      <c r="Y414" s="462">
        <v>0</v>
      </c>
      <c r="Z414" s="463">
        <v>0</v>
      </c>
      <c r="AA414" s="464">
        <f t="shared" si="87"/>
        <v>0</v>
      </c>
      <c r="AB414" s="461"/>
      <c r="AC414" s="462">
        <v>0</v>
      </c>
      <c r="AD414" s="463">
        <v>0</v>
      </c>
      <c r="AE414" s="464">
        <f t="shared" si="88"/>
        <v>0</v>
      </c>
      <c r="AF414" s="461"/>
      <c r="AG414" s="462">
        <v>0</v>
      </c>
      <c r="AH414" s="463">
        <v>0</v>
      </c>
      <c r="AI414" s="464">
        <f t="shared" si="89"/>
        <v>0</v>
      </c>
      <c r="AJ414" s="461"/>
      <c r="AK414" s="462">
        <v>0</v>
      </c>
      <c r="AL414" s="463">
        <v>0</v>
      </c>
      <c r="AM414" s="464">
        <f t="shared" si="90"/>
        <v>0</v>
      </c>
      <c r="AN414" s="461"/>
      <c r="AO414" s="462">
        <v>0</v>
      </c>
      <c r="AP414" s="463">
        <v>0</v>
      </c>
      <c r="AQ414" s="464">
        <f t="shared" si="91"/>
        <v>0</v>
      </c>
      <c r="AR414" s="465">
        <f t="shared" si="94"/>
        <v>0</v>
      </c>
      <c r="AS414" s="464">
        <f t="shared" si="95"/>
        <v>0</v>
      </c>
      <c r="AT414" s="483">
        <v>0</v>
      </c>
      <c r="AU414" s="494">
        <f>[1]Budżet!K406</f>
        <v>0</v>
      </c>
      <c r="AV414" s="490">
        <f>[1]Budżet!K406-[1]Budżet!M406</f>
        <v>0</v>
      </c>
      <c r="AW414" s="490" t="str">
        <f t="shared" si="96"/>
        <v>OK</v>
      </c>
      <c r="AX414" s="491" t="str">
        <f t="shared" si="84"/>
        <v>OK</v>
      </c>
      <c r="AY414" s="491" t="str">
        <f t="shared" si="92"/>
        <v>Wartość wkładu własnego spójna z SOWA EFS</v>
      </c>
      <c r="AZ414" s="493" t="str">
        <f t="shared" si="93"/>
        <v>Wartość ogółem spójna z SOWA EFS</v>
      </c>
      <c r="BA414" s="457"/>
      <c r="BB414" s="441"/>
      <c r="BC414" s="441"/>
      <c r="BD414" s="441"/>
      <c r="BE414" s="441"/>
      <c r="BF414" s="441"/>
      <c r="BG414" s="441"/>
    </row>
    <row r="415" spans="1:59" ht="75" customHeight="1">
      <c r="A415" s="438" t="s">
        <v>1509</v>
      </c>
      <c r="B415" s="438">
        <f>[1]Budżet!B407</f>
        <v>0</v>
      </c>
      <c r="C415" s="479">
        <f>[1]Budżet!E407</f>
        <v>0</v>
      </c>
      <c r="D415" s="438">
        <f>[1]Budżet!N407</f>
        <v>0</v>
      </c>
      <c r="E415" s="438" t="str">
        <f>IF([1]Budżet!D407="Amortyzacja","T","N")</f>
        <v>N</v>
      </c>
      <c r="F415" s="438" t="str">
        <f>IF([1]Budżet!D407="Personel projektu","T","N")</f>
        <v>N</v>
      </c>
      <c r="G415" s="438" t="str">
        <f>IF([1]Budżet!D407="Środki trwałe/dostawy","T","N")</f>
        <v>N</v>
      </c>
      <c r="H415" s="438" t="str">
        <f>IF([1]Budżet!D407="Wsparcie finansowe udzielone grantobiorcom i uczestnikom projektu","T","N")</f>
        <v>N</v>
      </c>
      <c r="I415" s="438" t="str">
        <f>IF([1]Budżet!K407&gt;[1]Budżet!M407,"T","N")</f>
        <v>N</v>
      </c>
      <c r="J415" s="438" t="str">
        <f>IF([1]Budżet!D407="Nieruchomości","T","N")</f>
        <v>N</v>
      </c>
      <c r="K415" s="438" t="str">
        <f>IF([1]Budżet!D407="Usługi zewnętrzne","T","N")</f>
        <v>N</v>
      </c>
      <c r="L415" s="438" t="str">
        <f>IF([1]Budżet!D407="Wartości niematerialne i prawne","T","N")</f>
        <v>N</v>
      </c>
      <c r="M415" s="438" t="str">
        <f>IF([1]Budżet!D407="Roboty budowlane","T","N")</f>
        <v>N</v>
      </c>
      <c r="N415" s="438" t="str">
        <f>IF([1]Budżet!D407="Dostawy (inne niż środki trwałe)","T","N")</f>
        <v>N</v>
      </c>
      <c r="O415" s="438" t="str">
        <f>IF([1]Budżet!D407="Koszty wsparcia uczestników projektu","T","N")</f>
        <v>N</v>
      </c>
      <c r="P415" s="461"/>
      <c r="Q415" s="462">
        <v>0</v>
      </c>
      <c r="R415" s="463">
        <v>0</v>
      </c>
      <c r="S415" s="464">
        <f t="shared" si="85"/>
        <v>0</v>
      </c>
      <c r="T415" s="461"/>
      <c r="U415" s="462">
        <v>0</v>
      </c>
      <c r="V415" s="463">
        <v>0</v>
      </c>
      <c r="W415" s="464">
        <f t="shared" si="86"/>
        <v>0</v>
      </c>
      <c r="X415" s="461"/>
      <c r="Y415" s="462">
        <v>0</v>
      </c>
      <c r="Z415" s="463">
        <v>0</v>
      </c>
      <c r="AA415" s="464">
        <f t="shared" si="87"/>
        <v>0</v>
      </c>
      <c r="AB415" s="461"/>
      <c r="AC415" s="462">
        <v>0</v>
      </c>
      <c r="AD415" s="463">
        <v>0</v>
      </c>
      <c r="AE415" s="464">
        <f t="shared" si="88"/>
        <v>0</v>
      </c>
      <c r="AF415" s="461"/>
      <c r="AG415" s="462">
        <v>0</v>
      </c>
      <c r="AH415" s="463">
        <v>0</v>
      </c>
      <c r="AI415" s="464">
        <f t="shared" si="89"/>
        <v>0</v>
      </c>
      <c r="AJ415" s="461"/>
      <c r="AK415" s="462">
        <v>0</v>
      </c>
      <c r="AL415" s="463">
        <v>0</v>
      </c>
      <c r="AM415" s="464">
        <f t="shared" si="90"/>
        <v>0</v>
      </c>
      <c r="AN415" s="461"/>
      <c r="AO415" s="462">
        <v>0</v>
      </c>
      <c r="AP415" s="463">
        <v>0</v>
      </c>
      <c r="AQ415" s="464">
        <f t="shared" si="91"/>
        <v>0</v>
      </c>
      <c r="AR415" s="465">
        <f t="shared" si="94"/>
        <v>0</v>
      </c>
      <c r="AS415" s="464">
        <f t="shared" si="95"/>
        <v>0</v>
      </c>
      <c r="AT415" s="483">
        <v>0</v>
      </c>
      <c r="AU415" s="494">
        <f>[1]Budżet!K407</f>
        <v>0</v>
      </c>
      <c r="AV415" s="490">
        <f>[1]Budżet!K407-[1]Budżet!M407</f>
        <v>0</v>
      </c>
      <c r="AW415" s="490" t="str">
        <f t="shared" si="96"/>
        <v>OK</v>
      </c>
      <c r="AX415" s="491" t="str">
        <f t="shared" si="84"/>
        <v>OK</v>
      </c>
      <c r="AY415" s="491" t="str">
        <f t="shared" si="92"/>
        <v>Wartość wkładu własnego spójna z SOWA EFS</v>
      </c>
      <c r="AZ415" s="493" t="str">
        <f t="shared" si="93"/>
        <v>Wartość ogółem spójna z SOWA EFS</v>
      </c>
      <c r="BA415" s="457"/>
      <c r="BB415" s="441"/>
      <c r="BC415" s="441"/>
      <c r="BD415" s="441"/>
      <c r="BE415" s="441"/>
      <c r="BF415" s="441"/>
      <c r="BG415" s="441"/>
    </row>
    <row r="416" spans="1:59" ht="75" customHeight="1">
      <c r="A416" s="438" t="s">
        <v>1510</v>
      </c>
      <c r="B416" s="438">
        <f>[1]Budżet!B408</f>
        <v>0</v>
      </c>
      <c r="C416" s="479">
        <f>[1]Budżet!E408</f>
        <v>0</v>
      </c>
      <c r="D416" s="438">
        <f>[1]Budżet!N408</f>
        <v>0</v>
      </c>
      <c r="E416" s="438" t="str">
        <f>IF([1]Budżet!D408="Amortyzacja","T","N")</f>
        <v>N</v>
      </c>
      <c r="F416" s="438" t="str">
        <f>IF([1]Budżet!D408="Personel projektu","T","N")</f>
        <v>N</v>
      </c>
      <c r="G416" s="438" t="str">
        <f>IF([1]Budżet!D408="Środki trwałe/dostawy","T","N")</f>
        <v>N</v>
      </c>
      <c r="H416" s="438" t="str">
        <f>IF([1]Budżet!D408="Wsparcie finansowe udzielone grantobiorcom i uczestnikom projektu","T","N")</f>
        <v>N</v>
      </c>
      <c r="I416" s="438" t="str">
        <f>IF([1]Budżet!K408&gt;[1]Budżet!M408,"T","N")</f>
        <v>N</v>
      </c>
      <c r="J416" s="438" t="str">
        <f>IF([1]Budżet!D408="Nieruchomości","T","N")</f>
        <v>N</v>
      </c>
      <c r="K416" s="438" t="str">
        <f>IF([1]Budżet!D408="Usługi zewnętrzne","T","N")</f>
        <v>N</v>
      </c>
      <c r="L416" s="438" t="str">
        <f>IF([1]Budżet!D408="Wartości niematerialne i prawne","T","N")</f>
        <v>N</v>
      </c>
      <c r="M416" s="438" t="str">
        <f>IF([1]Budżet!D408="Roboty budowlane","T","N")</f>
        <v>N</v>
      </c>
      <c r="N416" s="438" t="str">
        <f>IF([1]Budżet!D408="Dostawy (inne niż środki trwałe)","T","N")</f>
        <v>N</v>
      </c>
      <c r="O416" s="438" t="str">
        <f>IF([1]Budżet!D408="Koszty wsparcia uczestników projektu","T","N")</f>
        <v>N</v>
      </c>
      <c r="P416" s="461"/>
      <c r="Q416" s="462">
        <v>0</v>
      </c>
      <c r="R416" s="463">
        <v>0</v>
      </c>
      <c r="S416" s="464">
        <f t="shared" si="85"/>
        <v>0</v>
      </c>
      <c r="T416" s="461"/>
      <c r="U416" s="462">
        <v>0</v>
      </c>
      <c r="V416" s="463">
        <v>0</v>
      </c>
      <c r="W416" s="464">
        <f t="shared" si="86"/>
        <v>0</v>
      </c>
      <c r="X416" s="461"/>
      <c r="Y416" s="462">
        <v>0</v>
      </c>
      <c r="Z416" s="463">
        <v>0</v>
      </c>
      <c r="AA416" s="464">
        <f t="shared" si="87"/>
        <v>0</v>
      </c>
      <c r="AB416" s="461"/>
      <c r="AC416" s="462">
        <v>0</v>
      </c>
      <c r="AD416" s="463">
        <v>0</v>
      </c>
      <c r="AE416" s="464">
        <f t="shared" si="88"/>
        <v>0</v>
      </c>
      <c r="AF416" s="461"/>
      <c r="AG416" s="462">
        <v>0</v>
      </c>
      <c r="AH416" s="463">
        <v>0</v>
      </c>
      <c r="AI416" s="464">
        <f t="shared" si="89"/>
        <v>0</v>
      </c>
      <c r="AJ416" s="461"/>
      <c r="AK416" s="462">
        <v>0</v>
      </c>
      <c r="AL416" s="463">
        <v>0</v>
      </c>
      <c r="AM416" s="464">
        <f t="shared" si="90"/>
        <v>0</v>
      </c>
      <c r="AN416" s="461"/>
      <c r="AO416" s="462">
        <v>0</v>
      </c>
      <c r="AP416" s="463">
        <v>0</v>
      </c>
      <c r="AQ416" s="464">
        <f t="shared" si="91"/>
        <v>0</v>
      </c>
      <c r="AR416" s="465">
        <f t="shared" si="94"/>
        <v>0</v>
      </c>
      <c r="AS416" s="464">
        <f t="shared" si="95"/>
        <v>0</v>
      </c>
      <c r="AT416" s="483">
        <v>0</v>
      </c>
      <c r="AU416" s="494">
        <f>[1]Budżet!K408</f>
        <v>0</v>
      </c>
      <c r="AV416" s="490">
        <f>[1]Budżet!K408-[1]Budżet!M408</f>
        <v>0</v>
      </c>
      <c r="AW416" s="490" t="str">
        <f t="shared" si="96"/>
        <v>OK</v>
      </c>
      <c r="AX416" s="491" t="str">
        <f t="shared" si="84"/>
        <v>OK</v>
      </c>
      <c r="AY416" s="491" t="str">
        <f t="shared" si="92"/>
        <v>Wartość wkładu własnego spójna z SOWA EFS</v>
      </c>
      <c r="AZ416" s="493" t="str">
        <f t="shared" si="93"/>
        <v>Wartość ogółem spójna z SOWA EFS</v>
      </c>
      <c r="BA416" s="457"/>
      <c r="BB416" s="441"/>
      <c r="BC416" s="441"/>
      <c r="BD416" s="441"/>
      <c r="BE416" s="441"/>
      <c r="BF416" s="441"/>
      <c r="BG416" s="441"/>
    </row>
    <row r="417" spans="1:59" ht="75" customHeight="1">
      <c r="A417" s="438" t="s">
        <v>1511</v>
      </c>
      <c r="B417" s="438">
        <f>[1]Budżet!B409</f>
        <v>0</v>
      </c>
      <c r="C417" s="479">
        <f>[1]Budżet!E409</f>
        <v>0</v>
      </c>
      <c r="D417" s="438">
        <f>[1]Budżet!N409</f>
        <v>0</v>
      </c>
      <c r="E417" s="438" t="str">
        <f>IF([1]Budżet!D409="Amortyzacja","T","N")</f>
        <v>N</v>
      </c>
      <c r="F417" s="438" t="str">
        <f>IF([1]Budżet!D409="Personel projektu","T","N")</f>
        <v>N</v>
      </c>
      <c r="G417" s="438" t="str">
        <f>IF([1]Budżet!D409="Środki trwałe/dostawy","T","N")</f>
        <v>N</v>
      </c>
      <c r="H417" s="438" t="str">
        <f>IF([1]Budżet!D409="Wsparcie finansowe udzielone grantobiorcom i uczestnikom projektu","T","N")</f>
        <v>N</v>
      </c>
      <c r="I417" s="438" t="str">
        <f>IF([1]Budżet!K409&gt;[1]Budżet!M409,"T","N")</f>
        <v>N</v>
      </c>
      <c r="J417" s="438" t="str">
        <f>IF([1]Budżet!D409="Nieruchomości","T","N")</f>
        <v>N</v>
      </c>
      <c r="K417" s="438" t="str">
        <f>IF([1]Budżet!D409="Usługi zewnętrzne","T","N")</f>
        <v>N</v>
      </c>
      <c r="L417" s="438" t="str">
        <f>IF([1]Budżet!D409="Wartości niematerialne i prawne","T","N")</f>
        <v>N</v>
      </c>
      <c r="M417" s="438" t="str">
        <f>IF([1]Budżet!D409="Roboty budowlane","T","N")</f>
        <v>N</v>
      </c>
      <c r="N417" s="438" t="str">
        <f>IF([1]Budżet!D409="Dostawy (inne niż środki trwałe)","T","N")</f>
        <v>N</v>
      </c>
      <c r="O417" s="438" t="str">
        <f>IF([1]Budżet!D409="Koszty wsparcia uczestników projektu","T","N")</f>
        <v>N</v>
      </c>
      <c r="P417" s="461"/>
      <c r="Q417" s="462">
        <v>0</v>
      </c>
      <c r="R417" s="463">
        <v>0</v>
      </c>
      <c r="S417" s="464">
        <f t="shared" si="85"/>
        <v>0</v>
      </c>
      <c r="T417" s="461"/>
      <c r="U417" s="462">
        <v>0</v>
      </c>
      <c r="V417" s="463">
        <v>0</v>
      </c>
      <c r="W417" s="464">
        <f t="shared" si="86"/>
        <v>0</v>
      </c>
      <c r="X417" s="461"/>
      <c r="Y417" s="462">
        <v>0</v>
      </c>
      <c r="Z417" s="463">
        <v>0</v>
      </c>
      <c r="AA417" s="464">
        <f t="shared" si="87"/>
        <v>0</v>
      </c>
      <c r="AB417" s="461"/>
      <c r="AC417" s="462">
        <v>0</v>
      </c>
      <c r="AD417" s="463">
        <v>0</v>
      </c>
      <c r="AE417" s="464">
        <f t="shared" si="88"/>
        <v>0</v>
      </c>
      <c r="AF417" s="461"/>
      <c r="AG417" s="462">
        <v>0</v>
      </c>
      <c r="AH417" s="463">
        <v>0</v>
      </c>
      <c r="AI417" s="464">
        <f t="shared" si="89"/>
        <v>0</v>
      </c>
      <c r="AJ417" s="461"/>
      <c r="AK417" s="462">
        <v>0</v>
      </c>
      <c r="AL417" s="463">
        <v>0</v>
      </c>
      <c r="AM417" s="464">
        <f t="shared" si="90"/>
        <v>0</v>
      </c>
      <c r="AN417" s="461"/>
      <c r="AO417" s="462">
        <v>0</v>
      </c>
      <c r="AP417" s="463">
        <v>0</v>
      </c>
      <c r="AQ417" s="464">
        <f t="shared" si="91"/>
        <v>0</v>
      </c>
      <c r="AR417" s="465">
        <f t="shared" si="94"/>
        <v>0</v>
      </c>
      <c r="AS417" s="464">
        <f t="shared" si="95"/>
        <v>0</v>
      </c>
      <c r="AT417" s="483">
        <v>0</v>
      </c>
      <c r="AU417" s="494">
        <f>[1]Budżet!K409</f>
        <v>0</v>
      </c>
      <c r="AV417" s="490">
        <f>[1]Budżet!K409-[1]Budżet!M409</f>
        <v>0</v>
      </c>
      <c r="AW417" s="490" t="str">
        <f t="shared" si="96"/>
        <v>OK</v>
      </c>
      <c r="AX417" s="491" t="str">
        <f t="shared" si="84"/>
        <v>OK</v>
      </c>
      <c r="AY417" s="491" t="str">
        <f t="shared" si="92"/>
        <v>Wartość wkładu własnego spójna z SOWA EFS</v>
      </c>
      <c r="AZ417" s="493" t="str">
        <f t="shared" si="93"/>
        <v>Wartość ogółem spójna z SOWA EFS</v>
      </c>
      <c r="BA417" s="457"/>
      <c r="BB417" s="441"/>
      <c r="BC417" s="441"/>
      <c r="BD417" s="441"/>
      <c r="BE417" s="441"/>
      <c r="BF417" s="441"/>
      <c r="BG417" s="441"/>
    </row>
    <row r="418" spans="1:59" ht="75" customHeight="1">
      <c r="A418" s="438" t="s">
        <v>1512</v>
      </c>
      <c r="B418" s="438">
        <f>[1]Budżet!B410</f>
        <v>0</v>
      </c>
      <c r="C418" s="479">
        <f>[1]Budżet!E410</f>
        <v>0</v>
      </c>
      <c r="D418" s="438">
        <f>[1]Budżet!N410</f>
        <v>0</v>
      </c>
      <c r="E418" s="438" t="str">
        <f>IF([1]Budżet!D410="Amortyzacja","T","N")</f>
        <v>N</v>
      </c>
      <c r="F418" s="438" t="str">
        <f>IF([1]Budżet!D410="Personel projektu","T","N")</f>
        <v>N</v>
      </c>
      <c r="G418" s="438" t="str">
        <f>IF([1]Budżet!D410="Środki trwałe/dostawy","T","N")</f>
        <v>N</v>
      </c>
      <c r="H418" s="438" t="str">
        <f>IF([1]Budżet!D410="Wsparcie finansowe udzielone grantobiorcom i uczestnikom projektu","T","N")</f>
        <v>N</v>
      </c>
      <c r="I418" s="438" t="str">
        <f>IF([1]Budżet!K410&gt;[1]Budżet!M410,"T","N")</f>
        <v>N</v>
      </c>
      <c r="J418" s="438" t="str">
        <f>IF([1]Budżet!D410="Nieruchomości","T","N")</f>
        <v>N</v>
      </c>
      <c r="K418" s="438" t="str">
        <f>IF([1]Budżet!D410="Usługi zewnętrzne","T","N")</f>
        <v>N</v>
      </c>
      <c r="L418" s="438" t="str">
        <f>IF([1]Budżet!D410="Wartości niematerialne i prawne","T","N")</f>
        <v>N</v>
      </c>
      <c r="M418" s="438" t="str">
        <f>IF([1]Budżet!D410="Roboty budowlane","T","N")</f>
        <v>N</v>
      </c>
      <c r="N418" s="438" t="str">
        <f>IF([1]Budżet!D410="Dostawy (inne niż środki trwałe)","T","N")</f>
        <v>N</v>
      </c>
      <c r="O418" s="438" t="str">
        <f>IF([1]Budżet!D410="Koszty wsparcia uczestników projektu","T","N")</f>
        <v>N</v>
      </c>
      <c r="P418" s="461"/>
      <c r="Q418" s="462">
        <v>0</v>
      </c>
      <c r="R418" s="463">
        <v>0</v>
      </c>
      <c r="S418" s="464">
        <f t="shared" si="85"/>
        <v>0</v>
      </c>
      <c r="T418" s="461"/>
      <c r="U418" s="462">
        <v>0</v>
      </c>
      <c r="V418" s="463">
        <v>0</v>
      </c>
      <c r="W418" s="464">
        <f t="shared" si="86"/>
        <v>0</v>
      </c>
      <c r="X418" s="461"/>
      <c r="Y418" s="462">
        <v>0</v>
      </c>
      <c r="Z418" s="463">
        <v>0</v>
      </c>
      <c r="AA418" s="464">
        <f t="shared" si="87"/>
        <v>0</v>
      </c>
      <c r="AB418" s="461"/>
      <c r="AC418" s="462">
        <v>0</v>
      </c>
      <c r="AD418" s="463">
        <v>0</v>
      </c>
      <c r="AE418" s="464">
        <f t="shared" si="88"/>
        <v>0</v>
      </c>
      <c r="AF418" s="461"/>
      <c r="AG418" s="462">
        <v>0</v>
      </c>
      <c r="AH418" s="463">
        <v>0</v>
      </c>
      <c r="AI418" s="464">
        <f t="shared" si="89"/>
        <v>0</v>
      </c>
      <c r="AJ418" s="461"/>
      <c r="AK418" s="462">
        <v>0</v>
      </c>
      <c r="AL418" s="463">
        <v>0</v>
      </c>
      <c r="AM418" s="464">
        <f t="shared" si="90"/>
        <v>0</v>
      </c>
      <c r="AN418" s="461"/>
      <c r="AO418" s="462">
        <v>0</v>
      </c>
      <c r="AP418" s="463">
        <v>0</v>
      </c>
      <c r="AQ418" s="464">
        <f t="shared" si="91"/>
        <v>0</v>
      </c>
      <c r="AR418" s="465">
        <f t="shared" si="94"/>
        <v>0</v>
      </c>
      <c r="AS418" s="464">
        <f t="shared" si="95"/>
        <v>0</v>
      </c>
      <c r="AT418" s="483">
        <v>0</v>
      </c>
      <c r="AU418" s="494">
        <f>[1]Budżet!K410</f>
        <v>0</v>
      </c>
      <c r="AV418" s="490">
        <f>[1]Budżet!K410-[1]Budżet!M410</f>
        <v>0</v>
      </c>
      <c r="AW418" s="490" t="str">
        <f t="shared" si="96"/>
        <v>OK</v>
      </c>
      <c r="AX418" s="491" t="str">
        <f t="shared" si="84"/>
        <v>OK</v>
      </c>
      <c r="AY418" s="491" t="str">
        <f t="shared" si="92"/>
        <v>Wartość wkładu własnego spójna z SOWA EFS</v>
      </c>
      <c r="AZ418" s="493" t="str">
        <f t="shared" si="93"/>
        <v>Wartość ogółem spójna z SOWA EFS</v>
      </c>
      <c r="BA418" s="457"/>
      <c r="BB418" s="441"/>
      <c r="BC418" s="441"/>
      <c r="BD418" s="441"/>
      <c r="BE418" s="441"/>
      <c r="BF418" s="441"/>
      <c r="BG418" s="441"/>
    </row>
    <row r="419" spans="1:59" ht="75" customHeight="1">
      <c r="A419" s="438" t="s">
        <v>1513</v>
      </c>
      <c r="B419" s="438">
        <f>[1]Budżet!B411</f>
        <v>0</v>
      </c>
      <c r="C419" s="479">
        <f>[1]Budżet!E411</f>
        <v>0</v>
      </c>
      <c r="D419" s="438">
        <f>[1]Budżet!N411</f>
        <v>0</v>
      </c>
      <c r="E419" s="438" t="str">
        <f>IF([1]Budżet!D411="Amortyzacja","T","N")</f>
        <v>N</v>
      </c>
      <c r="F419" s="438" t="str">
        <f>IF([1]Budżet!D411="Personel projektu","T","N")</f>
        <v>N</v>
      </c>
      <c r="G419" s="438" t="str">
        <f>IF([1]Budżet!D411="Środki trwałe/dostawy","T","N")</f>
        <v>N</v>
      </c>
      <c r="H419" s="438" t="str">
        <f>IF([1]Budżet!D411="Wsparcie finansowe udzielone grantobiorcom i uczestnikom projektu","T","N")</f>
        <v>N</v>
      </c>
      <c r="I419" s="438" t="str">
        <f>IF([1]Budżet!K411&gt;[1]Budżet!M411,"T","N")</f>
        <v>N</v>
      </c>
      <c r="J419" s="438" t="str">
        <f>IF([1]Budżet!D411="Nieruchomości","T","N")</f>
        <v>N</v>
      </c>
      <c r="K419" s="438" t="str">
        <f>IF([1]Budżet!D411="Usługi zewnętrzne","T","N")</f>
        <v>N</v>
      </c>
      <c r="L419" s="438" t="str">
        <f>IF([1]Budżet!D411="Wartości niematerialne i prawne","T","N")</f>
        <v>N</v>
      </c>
      <c r="M419" s="438" t="str">
        <f>IF([1]Budżet!D411="Roboty budowlane","T","N")</f>
        <v>N</v>
      </c>
      <c r="N419" s="438" t="str">
        <f>IF([1]Budżet!D411="Dostawy (inne niż środki trwałe)","T","N")</f>
        <v>N</v>
      </c>
      <c r="O419" s="438" t="str">
        <f>IF([1]Budżet!D411="Koszty wsparcia uczestników projektu","T","N")</f>
        <v>N</v>
      </c>
      <c r="P419" s="461"/>
      <c r="Q419" s="462">
        <v>0</v>
      </c>
      <c r="R419" s="463">
        <v>0</v>
      </c>
      <c r="S419" s="464">
        <f t="shared" si="85"/>
        <v>0</v>
      </c>
      <c r="T419" s="461"/>
      <c r="U419" s="462">
        <v>0</v>
      </c>
      <c r="V419" s="463">
        <v>0</v>
      </c>
      <c r="W419" s="464">
        <f t="shared" si="86"/>
        <v>0</v>
      </c>
      <c r="X419" s="461"/>
      <c r="Y419" s="462">
        <v>0</v>
      </c>
      <c r="Z419" s="463">
        <v>0</v>
      </c>
      <c r="AA419" s="464">
        <f t="shared" si="87"/>
        <v>0</v>
      </c>
      <c r="AB419" s="461"/>
      <c r="AC419" s="462">
        <v>0</v>
      </c>
      <c r="AD419" s="463">
        <v>0</v>
      </c>
      <c r="AE419" s="464">
        <f t="shared" si="88"/>
        <v>0</v>
      </c>
      <c r="AF419" s="461"/>
      <c r="AG419" s="462">
        <v>0</v>
      </c>
      <c r="AH419" s="463">
        <v>0</v>
      </c>
      <c r="AI419" s="464">
        <f t="shared" si="89"/>
        <v>0</v>
      </c>
      <c r="AJ419" s="461"/>
      <c r="AK419" s="462">
        <v>0</v>
      </c>
      <c r="AL419" s="463">
        <v>0</v>
      </c>
      <c r="AM419" s="464">
        <f t="shared" si="90"/>
        <v>0</v>
      </c>
      <c r="AN419" s="461"/>
      <c r="AO419" s="462">
        <v>0</v>
      </c>
      <c r="AP419" s="463">
        <v>0</v>
      </c>
      <c r="AQ419" s="464">
        <f t="shared" si="91"/>
        <v>0</v>
      </c>
      <c r="AR419" s="465">
        <f t="shared" si="94"/>
        <v>0</v>
      </c>
      <c r="AS419" s="464">
        <f t="shared" si="95"/>
        <v>0</v>
      </c>
      <c r="AT419" s="483">
        <v>0</v>
      </c>
      <c r="AU419" s="494">
        <f>[1]Budżet!K411</f>
        <v>0</v>
      </c>
      <c r="AV419" s="490">
        <f>[1]Budżet!K411-[1]Budżet!M411</f>
        <v>0</v>
      </c>
      <c r="AW419" s="490" t="str">
        <f t="shared" si="96"/>
        <v>OK</v>
      </c>
      <c r="AX419" s="491" t="str">
        <f t="shared" si="84"/>
        <v>OK</v>
      </c>
      <c r="AY419" s="491" t="str">
        <f t="shared" si="92"/>
        <v>Wartość wkładu własnego spójna z SOWA EFS</v>
      </c>
      <c r="AZ419" s="493" t="str">
        <f t="shared" si="93"/>
        <v>Wartość ogółem spójna z SOWA EFS</v>
      </c>
      <c r="BA419" s="457"/>
      <c r="BB419" s="441"/>
      <c r="BC419" s="441"/>
      <c r="BD419" s="441"/>
      <c r="BE419" s="441"/>
      <c r="BF419" s="441"/>
      <c r="BG419" s="441"/>
    </row>
    <row r="420" spans="1:59" ht="75" customHeight="1">
      <c r="A420" s="438" t="s">
        <v>1514</v>
      </c>
      <c r="B420" s="438">
        <f>[1]Budżet!B412</f>
        <v>0</v>
      </c>
      <c r="C420" s="479">
        <f>[1]Budżet!E412</f>
        <v>0</v>
      </c>
      <c r="D420" s="438">
        <f>[1]Budżet!N412</f>
        <v>0</v>
      </c>
      <c r="E420" s="438" t="str">
        <f>IF([1]Budżet!D412="Amortyzacja","T","N")</f>
        <v>N</v>
      </c>
      <c r="F420" s="438" t="str">
        <f>IF([1]Budżet!D412="Personel projektu","T","N")</f>
        <v>N</v>
      </c>
      <c r="G420" s="438" t="str">
        <f>IF([1]Budżet!D412="Środki trwałe/dostawy","T","N")</f>
        <v>N</v>
      </c>
      <c r="H420" s="438" t="str">
        <f>IF([1]Budżet!D412="Wsparcie finansowe udzielone grantobiorcom i uczestnikom projektu","T","N")</f>
        <v>N</v>
      </c>
      <c r="I420" s="438" t="str">
        <f>IF([1]Budżet!K412&gt;[1]Budżet!M412,"T","N")</f>
        <v>N</v>
      </c>
      <c r="J420" s="438" t="str">
        <f>IF([1]Budżet!D412="Nieruchomości","T","N")</f>
        <v>N</v>
      </c>
      <c r="K420" s="438" t="str">
        <f>IF([1]Budżet!D412="Usługi zewnętrzne","T","N")</f>
        <v>N</v>
      </c>
      <c r="L420" s="438" t="str">
        <f>IF([1]Budżet!D412="Wartości niematerialne i prawne","T","N")</f>
        <v>N</v>
      </c>
      <c r="M420" s="438" t="str">
        <f>IF([1]Budżet!D412="Roboty budowlane","T","N")</f>
        <v>N</v>
      </c>
      <c r="N420" s="438" t="str">
        <f>IF([1]Budżet!D412="Dostawy (inne niż środki trwałe)","T","N")</f>
        <v>N</v>
      </c>
      <c r="O420" s="438" t="str">
        <f>IF([1]Budżet!D412="Koszty wsparcia uczestników projektu","T","N")</f>
        <v>N</v>
      </c>
      <c r="P420" s="461"/>
      <c r="Q420" s="462">
        <v>0</v>
      </c>
      <c r="R420" s="463">
        <v>0</v>
      </c>
      <c r="S420" s="464">
        <f t="shared" si="85"/>
        <v>0</v>
      </c>
      <c r="T420" s="461"/>
      <c r="U420" s="462">
        <v>0</v>
      </c>
      <c r="V420" s="463">
        <v>0</v>
      </c>
      <c r="W420" s="464">
        <f t="shared" si="86"/>
        <v>0</v>
      </c>
      <c r="X420" s="461"/>
      <c r="Y420" s="462">
        <v>0</v>
      </c>
      <c r="Z420" s="463">
        <v>0</v>
      </c>
      <c r="AA420" s="464">
        <f t="shared" si="87"/>
        <v>0</v>
      </c>
      <c r="AB420" s="461"/>
      <c r="AC420" s="462">
        <v>0</v>
      </c>
      <c r="AD420" s="463">
        <v>0</v>
      </c>
      <c r="AE420" s="464">
        <f t="shared" si="88"/>
        <v>0</v>
      </c>
      <c r="AF420" s="461"/>
      <c r="AG420" s="462">
        <v>0</v>
      </c>
      <c r="AH420" s="463">
        <v>0</v>
      </c>
      <c r="AI420" s="464">
        <f t="shared" si="89"/>
        <v>0</v>
      </c>
      <c r="AJ420" s="461"/>
      <c r="AK420" s="462">
        <v>0</v>
      </c>
      <c r="AL420" s="463">
        <v>0</v>
      </c>
      <c r="AM420" s="464">
        <f t="shared" si="90"/>
        <v>0</v>
      </c>
      <c r="AN420" s="461"/>
      <c r="AO420" s="462">
        <v>0</v>
      </c>
      <c r="AP420" s="463">
        <v>0</v>
      </c>
      <c r="AQ420" s="464">
        <f t="shared" si="91"/>
        <v>0</v>
      </c>
      <c r="AR420" s="465">
        <f t="shared" si="94"/>
        <v>0</v>
      </c>
      <c r="AS420" s="464">
        <f t="shared" si="95"/>
        <v>0</v>
      </c>
      <c r="AT420" s="483">
        <v>0</v>
      </c>
      <c r="AU420" s="494">
        <f>[1]Budżet!K412</f>
        <v>0</v>
      </c>
      <c r="AV420" s="490">
        <f>[1]Budżet!K412-[1]Budżet!M412</f>
        <v>0</v>
      </c>
      <c r="AW420" s="490" t="str">
        <f t="shared" si="96"/>
        <v>OK</v>
      </c>
      <c r="AX420" s="491" t="str">
        <f t="shared" si="84"/>
        <v>OK</v>
      </c>
      <c r="AY420" s="491" t="str">
        <f t="shared" si="92"/>
        <v>Wartość wkładu własnego spójna z SOWA EFS</v>
      </c>
      <c r="AZ420" s="493" t="str">
        <f t="shared" si="93"/>
        <v>Wartość ogółem spójna z SOWA EFS</v>
      </c>
      <c r="BA420" s="457"/>
      <c r="BB420" s="441"/>
      <c r="BC420" s="441"/>
      <c r="BD420" s="441"/>
      <c r="BE420" s="441"/>
      <c r="BF420" s="441"/>
      <c r="BG420" s="441"/>
    </row>
    <row r="421" spans="1:59" ht="75" customHeight="1">
      <c r="A421" s="438" t="s">
        <v>1515</v>
      </c>
      <c r="B421" s="438">
        <f>[1]Budżet!B413</f>
        <v>0</v>
      </c>
      <c r="C421" s="479">
        <f>[1]Budżet!E413</f>
        <v>0</v>
      </c>
      <c r="D421" s="438">
        <f>[1]Budżet!N413</f>
        <v>0</v>
      </c>
      <c r="E421" s="438" t="str">
        <f>IF([1]Budżet!D413="Amortyzacja","T","N")</f>
        <v>N</v>
      </c>
      <c r="F421" s="438" t="str">
        <f>IF([1]Budżet!D413="Personel projektu","T","N")</f>
        <v>N</v>
      </c>
      <c r="G421" s="438" t="str">
        <f>IF([1]Budżet!D413="Środki trwałe/dostawy","T","N")</f>
        <v>N</v>
      </c>
      <c r="H421" s="438" t="str">
        <f>IF([1]Budżet!D413="Wsparcie finansowe udzielone grantobiorcom i uczestnikom projektu","T","N")</f>
        <v>N</v>
      </c>
      <c r="I421" s="438" t="str">
        <f>IF([1]Budżet!K413&gt;[1]Budżet!M413,"T","N")</f>
        <v>N</v>
      </c>
      <c r="J421" s="438" t="str">
        <f>IF([1]Budżet!D413="Nieruchomości","T","N")</f>
        <v>N</v>
      </c>
      <c r="K421" s="438" t="str">
        <f>IF([1]Budżet!D413="Usługi zewnętrzne","T","N")</f>
        <v>N</v>
      </c>
      <c r="L421" s="438" t="str">
        <f>IF([1]Budżet!D413="Wartości niematerialne i prawne","T","N")</f>
        <v>N</v>
      </c>
      <c r="M421" s="438" t="str">
        <f>IF([1]Budżet!D413="Roboty budowlane","T","N")</f>
        <v>N</v>
      </c>
      <c r="N421" s="438" t="str">
        <f>IF([1]Budżet!D413="Dostawy (inne niż środki trwałe)","T","N")</f>
        <v>N</v>
      </c>
      <c r="O421" s="438" t="str">
        <f>IF([1]Budżet!D413="Koszty wsparcia uczestników projektu","T","N")</f>
        <v>N</v>
      </c>
      <c r="P421" s="461"/>
      <c r="Q421" s="462">
        <v>0</v>
      </c>
      <c r="R421" s="463">
        <v>0</v>
      </c>
      <c r="S421" s="464">
        <f t="shared" si="85"/>
        <v>0</v>
      </c>
      <c r="T421" s="461"/>
      <c r="U421" s="462">
        <v>0</v>
      </c>
      <c r="V421" s="463">
        <v>0</v>
      </c>
      <c r="W421" s="464">
        <f t="shared" si="86"/>
        <v>0</v>
      </c>
      <c r="X421" s="461"/>
      <c r="Y421" s="462">
        <v>0</v>
      </c>
      <c r="Z421" s="463">
        <v>0</v>
      </c>
      <c r="AA421" s="464">
        <f t="shared" si="87"/>
        <v>0</v>
      </c>
      <c r="AB421" s="461"/>
      <c r="AC421" s="462">
        <v>0</v>
      </c>
      <c r="AD421" s="463">
        <v>0</v>
      </c>
      <c r="AE421" s="464">
        <f t="shared" si="88"/>
        <v>0</v>
      </c>
      <c r="AF421" s="461"/>
      <c r="AG421" s="462">
        <v>0</v>
      </c>
      <c r="AH421" s="463">
        <v>0</v>
      </c>
      <c r="AI421" s="464">
        <f t="shared" si="89"/>
        <v>0</v>
      </c>
      <c r="AJ421" s="461"/>
      <c r="AK421" s="462">
        <v>0</v>
      </c>
      <c r="AL421" s="463">
        <v>0</v>
      </c>
      <c r="AM421" s="464">
        <f t="shared" si="90"/>
        <v>0</v>
      </c>
      <c r="AN421" s="461"/>
      <c r="AO421" s="462">
        <v>0</v>
      </c>
      <c r="AP421" s="463">
        <v>0</v>
      </c>
      <c r="AQ421" s="464">
        <f t="shared" si="91"/>
        <v>0</v>
      </c>
      <c r="AR421" s="465">
        <f t="shared" si="94"/>
        <v>0</v>
      </c>
      <c r="AS421" s="464">
        <f t="shared" si="95"/>
        <v>0</v>
      </c>
      <c r="AT421" s="483">
        <v>0</v>
      </c>
      <c r="AU421" s="494">
        <f>[1]Budżet!K413</f>
        <v>0</v>
      </c>
      <c r="AV421" s="490">
        <f>[1]Budżet!K413-[1]Budżet!M413</f>
        <v>0</v>
      </c>
      <c r="AW421" s="490" t="str">
        <f t="shared" si="96"/>
        <v>OK</v>
      </c>
      <c r="AX421" s="491" t="str">
        <f t="shared" si="84"/>
        <v>OK</v>
      </c>
      <c r="AY421" s="491" t="str">
        <f t="shared" si="92"/>
        <v>Wartość wkładu własnego spójna z SOWA EFS</v>
      </c>
      <c r="AZ421" s="493" t="str">
        <f t="shared" si="93"/>
        <v>Wartość ogółem spójna z SOWA EFS</v>
      </c>
      <c r="BA421" s="457"/>
      <c r="BB421" s="441"/>
      <c r="BC421" s="441"/>
      <c r="BD421" s="441"/>
      <c r="BE421" s="441"/>
      <c r="BF421" s="441"/>
      <c r="BG421" s="441"/>
    </row>
    <row r="422" spans="1:59" ht="75" customHeight="1">
      <c r="A422" s="438" t="s">
        <v>1516</v>
      </c>
      <c r="B422" s="438">
        <f>[1]Budżet!B414</f>
        <v>0</v>
      </c>
      <c r="C422" s="479">
        <f>[1]Budżet!E414</f>
        <v>0</v>
      </c>
      <c r="D422" s="438">
        <f>[1]Budżet!N414</f>
        <v>0</v>
      </c>
      <c r="E422" s="438" t="str">
        <f>IF([1]Budżet!D414="Amortyzacja","T","N")</f>
        <v>N</v>
      </c>
      <c r="F422" s="438" t="str">
        <f>IF([1]Budżet!D414="Personel projektu","T","N")</f>
        <v>N</v>
      </c>
      <c r="G422" s="438" t="str">
        <f>IF([1]Budżet!D414="Środki trwałe/dostawy","T","N")</f>
        <v>N</v>
      </c>
      <c r="H422" s="438" t="str">
        <f>IF([1]Budżet!D414="Wsparcie finansowe udzielone grantobiorcom i uczestnikom projektu","T","N")</f>
        <v>N</v>
      </c>
      <c r="I422" s="438" t="str">
        <f>IF([1]Budżet!K414&gt;[1]Budżet!M414,"T","N")</f>
        <v>N</v>
      </c>
      <c r="J422" s="438" t="str">
        <f>IF([1]Budżet!D414="Nieruchomości","T","N")</f>
        <v>N</v>
      </c>
      <c r="K422" s="438" t="str">
        <f>IF([1]Budżet!D414="Usługi zewnętrzne","T","N")</f>
        <v>N</v>
      </c>
      <c r="L422" s="438" t="str">
        <f>IF([1]Budżet!D414="Wartości niematerialne i prawne","T","N")</f>
        <v>N</v>
      </c>
      <c r="M422" s="438" t="str">
        <f>IF([1]Budżet!D414="Roboty budowlane","T","N")</f>
        <v>N</v>
      </c>
      <c r="N422" s="438" t="str">
        <f>IF([1]Budżet!D414="Dostawy (inne niż środki trwałe)","T","N")</f>
        <v>N</v>
      </c>
      <c r="O422" s="438" t="str">
        <f>IF([1]Budżet!D414="Koszty wsparcia uczestników projektu","T","N")</f>
        <v>N</v>
      </c>
      <c r="P422" s="461"/>
      <c r="Q422" s="462">
        <v>0</v>
      </c>
      <c r="R422" s="463">
        <v>0</v>
      </c>
      <c r="S422" s="464">
        <f t="shared" si="85"/>
        <v>0</v>
      </c>
      <c r="T422" s="461"/>
      <c r="U422" s="462">
        <v>0</v>
      </c>
      <c r="V422" s="463">
        <v>0</v>
      </c>
      <c r="W422" s="464">
        <f t="shared" si="86"/>
        <v>0</v>
      </c>
      <c r="X422" s="461"/>
      <c r="Y422" s="462">
        <v>0</v>
      </c>
      <c r="Z422" s="463">
        <v>0</v>
      </c>
      <c r="AA422" s="464">
        <f t="shared" si="87"/>
        <v>0</v>
      </c>
      <c r="AB422" s="461"/>
      <c r="AC422" s="462">
        <v>0</v>
      </c>
      <c r="AD422" s="463">
        <v>0</v>
      </c>
      <c r="AE422" s="464">
        <f t="shared" si="88"/>
        <v>0</v>
      </c>
      <c r="AF422" s="461"/>
      <c r="AG422" s="462">
        <v>0</v>
      </c>
      <c r="AH422" s="463">
        <v>0</v>
      </c>
      <c r="AI422" s="464">
        <f t="shared" si="89"/>
        <v>0</v>
      </c>
      <c r="AJ422" s="461"/>
      <c r="AK422" s="462">
        <v>0</v>
      </c>
      <c r="AL422" s="463">
        <v>0</v>
      </c>
      <c r="AM422" s="464">
        <f t="shared" si="90"/>
        <v>0</v>
      </c>
      <c r="AN422" s="461"/>
      <c r="AO422" s="462">
        <v>0</v>
      </c>
      <c r="AP422" s="463">
        <v>0</v>
      </c>
      <c r="AQ422" s="464">
        <f t="shared" si="91"/>
        <v>0</v>
      </c>
      <c r="AR422" s="465">
        <f t="shared" si="94"/>
        <v>0</v>
      </c>
      <c r="AS422" s="464">
        <f t="shared" si="95"/>
        <v>0</v>
      </c>
      <c r="AT422" s="483">
        <v>0</v>
      </c>
      <c r="AU422" s="494">
        <f>[1]Budżet!K414</f>
        <v>0</v>
      </c>
      <c r="AV422" s="490">
        <f>[1]Budżet!K414-[1]Budżet!M414</f>
        <v>0</v>
      </c>
      <c r="AW422" s="490" t="str">
        <f t="shared" si="96"/>
        <v>OK</v>
      </c>
      <c r="AX422" s="491" t="str">
        <f t="shared" si="84"/>
        <v>OK</v>
      </c>
      <c r="AY422" s="491" t="str">
        <f t="shared" si="92"/>
        <v>Wartość wkładu własnego spójna z SOWA EFS</v>
      </c>
      <c r="AZ422" s="493" t="str">
        <f t="shared" si="93"/>
        <v>Wartość ogółem spójna z SOWA EFS</v>
      </c>
      <c r="BA422" s="457"/>
      <c r="BB422" s="441"/>
      <c r="BC422" s="441"/>
      <c r="BD422" s="441"/>
      <c r="BE422" s="441"/>
      <c r="BF422" s="441"/>
      <c r="BG422" s="441"/>
    </row>
    <row r="423" spans="1:59" ht="75" customHeight="1">
      <c r="A423" s="438" t="s">
        <v>1517</v>
      </c>
      <c r="B423" s="438">
        <f>[1]Budżet!B415</f>
        <v>0</v>
      </c>
      <c r="C423" s="479">
        <f>[1]Budżet!E415</f>
        <v>0</v>
      </c>
      <c r="D423" s="438">
        <f>[1]Budżet!N415</f>
        <v>0</v>
      </c>
      <c r="E423" s="438" t="str">
        <f>IF([1]Budżet!D415="Amortyzacja","T","N")</f>
        <v>N</v>
      </c>
      <c r="F423" s="438" t="str">
        <f>IF([1]Budżet!D415="Personel projektu","T","N")</f>
        <v>N</v>
      </c>
      <c r="G423" s="438" t="str">
        <f>IF([1]Budżet!D415="Środki trwałe/dostawy","T","N")</f>
        <v>N</v>
      </c>
      <c r="H423" s="438" t="str">
        <f>IF([1]Budżet!D415="Wsparcie finansowe udzielone grantobiorcom i uczestnikom projektu","T","N")</f>
        <v>N</v>
      </c>
      <c r="I423" s="438" t="str">
        <f>IF([1]Budżet!K415&gt;[1]Budżet!M415,"T","N")</f>
        <v>N</v>
      </c>
      <c r="J423" s="438" t="str">
        <f>IF([1]Budżet!D415="Nieruchomości","T","N")</f>
        <v>N</v>
      </c>
      <c r="K423" s="438" t="str">
        <f>IF([1]Budżet!D415="Usługi zewnętrzne","T","N")</f>
        <v>N</v>
      </c>
      <c r="L423" s="438" t="str">
        <f>IF([1]Budżet!D415="Wartości niematerialne i prawne","T","N")</f>
        <v>N</v>
      </c>
      <c r="M423" s="438" t="str">
        <f>IF([1]Budżet!D415="Roboty budowlane","T","N")</f>
        <v>N</v>
      </c>
      <c r="N423" s="438" t="str">
        <f>IF([1]Budżet!D415="Dostawy (inne niż środki trwałe)","T","N")</f>
        <v>N</v>
      </c>
      <c r="O423" s="438" t="str">
        <f>IF([1]Budżet!D415="Koszty wsparcia uczestników projektu","T","N")</f>
        <v>N</v>
      </c>
      <c r="P423" s="461"/>
      <c r="Q423" s="462">
        <v>0</v>
      </c>
      <c r="R423" s="463">
        <v>0</v>
      </c>
      <c r="S423" s="464">
        <f t="shared" si="85"/>
        <v>0</v>
      </c>
      <c r="T423" s="461"/>
      <c r="U423" s="462">
        <v>0</v>
      </c>
      <c r="V423" s="463">
        <v>0</v>
      </c>
      <c r="W423" s="464">
        <f t="shared" si="86"/>
        <v>0</v>
      </c>
      <c r="X423" s="461"/>
      <c r="Y423" s="462">
        <v>0</v>
      </c>
      <c r="Z423" s="463">
        <v>0</v>
      </c>
      <c r="AA423" s="464">
        <f t="shared" si="87"/>
        <v>0</v>
      </c>
      <c r="AB423" s="461"/>
      <c r="AC423" s="462">
        <v>0</v>
      </c>
      <c r="AD423" s="463">
        <v>0</v>
      </c>
      <c r="AE423" s="464">
        <f t="shared" si="88"/>
        <v>0</v>
      </c>
      <c r="AF423" s="461"/>
      <c r="AG423" s="462">
        <v>0</v>
      </c>
      <c r="AH423" s="463">
        <v>0</v>
      </c>
      <c r="AI423" s="464">
        <f t="shared" si="89"/>
        <v>0</v>
      </c>
      <c r="AJ423" s="461"/>
      <c r="AK423" s="462">
        <v>0</v>
      </c>
      <c r="AL423" s="463">
        <v>0</v>
      </c>
      <c r="AM423" s="464">
        <f t="shared" si="90"/>
        <v>0</v>
      </c>
      <c r="AN423" s="461"/>
      <c r="AO423" s="462">
        <v>0</v>
      </c>
      <c r="AP423" s="463">
        <v>0</v>
      </c>
      <c r="AQ423" s="464">
        <f t="shared" si="91"/>
        <v>0</v>
      </c>
      <c r="AR423" s="465">
        <f t="shared" si="94"/>
        <v>0</v>
      </c>
      <c r="AS423" s="464">
        <f t="shared" si="95"/>
        <v>0</v>
      </c>
      <c r="AT423" s="483">
        <v>0</v>
      </c>
      <c r="AU423" s="494">
        <f>[1]Budżet!K415</f>
        <v>0</v>
      </c>
      <c r="AV423" s="490">
        <f>[1]Budżet!K415-[1]Budżet!M415</f>
        <v>0</v>
      </c>
      <c r="AW423" s="490" t="str">
        <f t="shared" si="96"/>
        <v>OK</v>
      </c>
      <c r="AX423" s="491" t="str">
        <f t="shared" si="84"/>
        <v>OK</v>
      </c>
      <c r="AY423" s="491" t="str">
        <f t="shared" si="92"/>
        <v>Wartość wkładu własnego spójna z SOWA EFS</v>
      </c>
      <c r="AZ423" s="493" t="str">
        <f t="shared" si="93"/>
        <v>Wartość ogółem spójna z SOWA EFS</v>
      </c>
      <c r="BA423" s="457"/>
      <c r="BB423" s="441"/>
      <c r="BC423" s="441"/>
      <c r="BD423" s="441"/>
      <c r="BE423" s="441"/>
      <c r="BF423" s="441"/>
      <c r="BG423" s="441"/>
    </row>
    <row r="424" spans="1:59" ht="75" customHeight="1">
      <c r="A424" s="438" t="s">
        <v>1518</v>
      </c>
      <c r="B424" s="438">
        <f>[1]Budżet!B416</f>
        <v>0</v>
      </c>
      <c r="C424" s="479">
        <f>[1]Budżet!E416</f>
        <v>0</v>
      </c>
      <c r="D424" s="438">
        <f>[1]Budżet!N416</f>
        <v>0</v>
      </c>
      <c r="E424" s="438" t="str">
        <f>IF([1]Budżet!D416="Amortyzacja","T","N")</f>
        <v>N</v>
      </c>
      <c r="F424" s="438" t="str">
        <f>IF([1]Budżet!D416="Personel projektu","T","N")</f>
        <v>N</v>
      </c>
      <c r="G424" s="438" t="str">
        <f>IF([1]Budżet!D416="Środki trwałe/dostawy","T","N")</f>
        <v>N</v>
      </c>
      <c r="H424" s="438" t="str">
        <f>IF([1]Budżet!D416="Wsparcie finansowe udzielone grantobiorcom i uczestnikom projektu","T","N")</f>
        <v>N</v>
      </c>
      <c r="I424" s="438" t="str">
        <f>IF([1]Budżet!K416&gt;[1]Budżet!M416,"T","N")</f>
        <v>N</v>
      </c>
      <c r="J424" s="438" t="str">
        <f>IF([1]Budżet!D416="Nieruchomości","T","N")</f>
        <v>N</v>
      </c>
      <c r="K424" s="438" t="str">
        <f>IF([1]Budżet!D416="Usługi zewnętrzne","T","N")</f>
        <v>N</v>
      </c>
      <c r="L424" s="438" t="str">
        <f>IF([1]Budżet!D416="Wartości niematerialne i prawne","T","N")</f>
        <v>N</v>
      </c>
      <c r="M424" s="438" t="str">
        <f>IF([1]Budżet!D416="Roboty budowlane","T","N")</f>
        <v>N</v>
      </c>
      <c r="N424" s="438" t="str">
        <f>IF([1]Budżet!D416="Dostawy (inne niż środki trwałe)","T","N")</f>
        <v>N</v>
      </c>
      <c r="O424" s="438" t="str">
        <f>IF([1]Budżet!D416="Koszty wsparcia uczestników projektu","T","N")</f>
        <v>N</v>
      </c>
      <c r="P424" s="461"/>
      <c r="Q424" s="462">
        <v>0</v>
      </c>
      <c r="R424" s="463">
        <v>0</v>
      </c>
      <c r="S424" s="464">
        <f t="shared" si="85"/>
        <v>0</v>
      </c>
      <c r="T424" s="461"/>
      <c r="U424" s="462">
        <v>0</v>
      </c>
      <c r="V424" s="463">
        <v>0</v>
      </c>
      <c r="W424" s="464">
        <f t="shared" si="86"/>
        <v>0</v>
      </c>
      <c r="X424" s="461"/>
      <c r="Y424" s="462">
        <v>0</v>
      </c>
      <c r="Z424" s="463">
        <v>0</v>
      </c>
      <c r="AA424" s="464">
        <f t="shared" si="87"/>
        <v>0</v>
      </c>
      <c r="AB424" s="461"/>
      <c r="AC424" s="462">
        <v>0</v>
      </c>
      <c r="AD424" s="463">
        <v>0</v>
      </c>
      <c r="AE424" s="464">
        <f t="shared" si="88"/>
        <v>0</v>
      </c>
      <c r="AF424" s="461"/>
      <c r="AG424" s="462">
        <v>0</v>
      </c>
      <c r="AH424" s="463">
        <v>0</v>
      </c>
      <c r="AI424" s="464">
        <f t="shared" si="89"/>
        <v>0</v>
      </c>
      <c r="AJ424" s="461"/>
      <c r="AK424" s="462">
        <v>0</v>
      </c>
      <c r="AL424" s="463">
        <v>0</v>
      </c>
      <c r="AM424" s="464">
        <f t="shared" si="90"/>
        <v>0</v>
      </c>
      <c r="AN424" s="461"/>
      <c r="AO424" s="462">
        <v>0</v>
      </c>
      <c r="AP424" s="463">
        <v>0</v>
      </c>
      <c r="AQ424" s="464">
        <f t="shared" si="91"/>
        <v>0</v>
      </c>
      <c r="AR424" s="465">
        <f t="shared" si="94"/>
        <v>0</v>
      </c>
      <c r="AS424" s="464">
        <f t="shared" si="95"/>
        <v>0</v>
      </c>
      <c r="AT424" s="483">
        <v>0</v>
      </c>
      <c r="AU424" s="494">
        <f>[1]Budżet!K416</f>
        <v>0</v>
      </c>
      <c r="AV424" s="490">
        <f>[1]Budżet!K416-[1]Budżet!M416</f>
        <v>0</v>
      </c>
      <c r="AW424" s="490" t="str">
        <f t="shared" si="96"/>
        <v>OK</v>
      </c>
      <c r="AX424" s="491" t="str">
        <f t="shared" si="84"/>
        <v>OK</v>
      </c>
      <c r="AY424" s="491" t="str">
        <f t="shared" si="92"/>
        <v>Wartość wkładu własnego spójna z SOWA EFS</v>
      </c>
      <c r="AZ424" s="493" t="str">
        <f t="shared" si="93"/>
        <v>Wartość ogółem spójna z SOWA EFS</v>
      </c>
      <c r="BA424" s="457"/>
      <c r="BB424" s="441"/>
      <c r="BC424" s="441"/>
      <c r="BD424" s="441"/>
      <c r="BE424" s="441"/>
      <c r="BF424" s="441"/>
      <c r="BG424" s="441"/>
    </row>
    <row r="425" spans="1:59" ht="75" customHeight="1">
      <c r="A425" s="438" t="s">
        <v>1519</v>
      </c>
      <c r="B425" s="438">
        <f>[1]Budżet!B417</f>
        <v>0</v>
      </c>
      <c r="C425" s="479">
        <f>[1]Budżet!E417</f>
        <v>0</v>
      </c>
      <c r="D425" s="438">
        <f>[1]Budżet!N417</f>
        <v>0</v>
      </c>
      <c r="E425" s="438" t="str">
        <f>IF([1]Budżet!D417="Amortyzacja","T","N")</f>
        <v>N</v>
      </c>
      <c r="F425" s="438" t="str">
        <f>IF([1]Budżet!D417="Personel projektu","T","N")</f>
        <v>N</v>
      </c>
      <c r="G425" s="438" t="str">
        <f>IF([1]Budżet!D417="Środki trwałe/dostawy","T","N")</f>
        <v>N</v>
      </c>
      <c r="H425" s="438" t="str">
        <f>IF([1]Budżet!D417="Wsparcie finansowe udzielone grantobiorcom i uczestnikom projektu","T","N")</f>
        <v>N</v>
      </c>
      <c r="I425" s="438" t="str">
        <f>IF([1]Budżet!K417&gt;[1]Budżet!M417,"T","N")</f>
        <v>N</v>
      </c>
      <c r="J425" s="438" t="str">
        <f>IF([1]Budżet!D417="Nieruchomości","T","N")</f>
        <v>N</v>
      </c>
      <c r="K425" s="438" t="str">
        <f>IF([1]Budżet!D417="Usługi zewnętrzne","T","N")</f>
        <v>N</v>
      </c>
      <c r="L425" s="438" t="str">
        <f>IF([1]Budżet!D417="Wartości niematerialne i prawne","T","N")</f>
        <v>N</v>
      </c>
      <c r="M425" s="438" t="str">
        <f>IF([1]Budżet!D417="Roboty budowlane","T","N")</f>
        <v>N</v>
      </c>
      <c r="N425" s="438" t="str">
        <f>IF([1]Budżet!D417="Dostawy (inne niż środki trwałe)","T","N")</f>
        <v>N</v>
      </c>
      <c r="O425" s="438" t="str">
        <f>IF([1]Budżet!D417="Koszty wsparcia uczestników projektu","T","N")</f>
        <v>N</v>
      </c>
      <c r="P425" s="461"/>
      <c r="Q425" s="462">
        <v>0</v>
      </c>
      <c r="R425" s="463">
        <v>0</v>
      </c>
      <c r="S425" s="464">
        <f t="shared" si="85"/>
        <v>0</v>
      </c>
      <c r="T425" s="461"/>
      <c r="U425" s="462">
        <v>0</v>
      </c>
      <c r="V425" s="463">
        <v>0</v>
      </c>
      <c r="W425" s="464">
        <f t="shared" si="86"/>
        <v>0</v>
      </c>
      <c r="X425" s="461"/>
      <c r="Y425" s="462">
        <v>0</v>
      </c>
      <c r="Z425" s="463">
        <v>0</v>
      </c>
      <c r="AA425" s="464">
        <f t="shared" si="87"/>
        <v>0</v>
      </c>
      <c r="AB425" s="461"/>
      <c r="AC425" s="462">
        <v>0</v>
      </c>
      <c r="AD425" s="463">
        <v>0</v>
      </c>
      <c r="AE425" s="464">
        <f t="shared" si="88"/>
        <v>0</v>
      </c>
      <c r="AF425" s="461"/>
      <c r="AG425" s="462">
        <v>0</v>
      </c>
      <c r="AH425" s="463">
        <v>0</v>
      </c>
      <c r="AI425" s="464">
        <f t="shared" si="89"/>
        <v>0</v>
      </c>
      <c r="AJ425" s="461"/>
      <c r="AK425" s="462">
        <v>0</v>
      </c>
      <c r="AL425" s="463">
        <v>0</v>
      </c>
      <c r="AM425" s="464">
        <f t="shared" si="90"/>
        <v>0</v>
      </c>
      <c r="AN425" s="461"/>
      <c r="AO425" s="462">
        <v>0</v>
      </c>
      <c r="AP425" s="463">
        <v>0</v>
      </c>
      <c r="AQ425" s="464">
        <f t="shared" si="91"/>
        <v>0</v>
      </c>
      <c r="AR425" s="465">
        <f t="shared" si="94"/>
        <v>0</v>
      </c>
      <c r="AS425" s="464">
        <f t="shared" si="95"/>
        <v>0</v>
      </c>
      <c r="AT425" s="483">
        <v>0</v>
      </c>
      <c r="AU425" s="494">
        <f>[1]Budżet!K417</f>
        <v>0</v>
      </c>
      <c r="AV425" s="490">
        <f>[1]Budżet!K417-[1]Budżet!M417</f>
        <v>0</v>
      </c>
      <c r="AW425" s="490" t="str">
        <f t="shared" si="96"/>
        <v>OK</v>
      </c>
      <c r="AX425" s="491" t="str">
        <f t="shared" si="84"/>
        <v>OK</v>
      </c>
      <c r="AY425" s="491" t="str">
        <f t="shared" si="92"/>
        <v>Wartość wkładu własnego spójna z SOWA EFS</v>
      </c>
      <c r="AZ425" s="493" t="str">
        <f t="shared" si="93"/>
        <v>Wartość ogółem spójna z SOWA EFS</v>
      </c>
      <c r="BA425" s="457"/>
      <c r="BB425" s="441"/>
      <c r="BC425" s="441"/>
      <c r="BD425" s="441"/>
      <c r="BE425" s="441"/>
      <c r="BF425" s="441"/>
      <c r="BG425" s="441"/>
    </row>
    <row r="426" spans="1:59" ht="75" customHeight="1">
      <c r="A426" s="438" t="s">
        <v>1520</v>
      </c>
      <c r="B426" s="438">
        <f>[1]Budżet!B418</f>
        <v>0</v>
      </c>
      <c r="C426" s="479">
        <f>[1]Budżet!E418</f>
        <v>0</v>
      </c>
      <c r="D426" s="438">
        <f>[1]Budżet!N418</f>
        <v>0</v>
      </c>
      <c r="E426" s="438" t="str">
        <f>IF([1]Budżet!D418="Amortyzacja","T","N")</f>
        <v>N</v>
      </c>
      <c r="F426" s="438" t="str">
        <f>IF([1]Budżet!D418="Personel projektu","T","N")</f>
        <v>N</v>
      </c>
      <c r="G426" s="438" t="str">
        <f>IF([1]Budżet!D418="Środki trwałe/dostawy","T","N")</f>
        <v>N</v>
      </c>
      <c r="H426" s="438" t="str">
        <f>IF([1]Budżet!D418="Wsparcie finansowe udzielone grantobiorcom i uczestnikom projektu","T","N")</f>
        <v>N</v>
      </c>
      <c r="I426" s="438" t="str">
        <f>IF([1]Budżet!K418&gt;[1]Budżet!M418,"T","N")</f>
        <v>N</v>
      </c>
      <c r="J426" s="438" t="str">
        <f>IF([1]Budżet!D418="Nieruchomości","T","N")</f>
        <v>N</v>
      </c>
      <c r="K426" s="438" t="str">
        <f>IF([1]Budżet!D418="Usługi zewnętrzne","T","N")</f>
        <v>N</v>
      </c>
      <c r="L426" s="438" t="str">
        <f>IF([1]Budżet!D418="Wartości niematerialne i prawne","T","N")</f>
        <v>N</v>
      </c>
      <c r="M426" s="438" t="str">
        <f>IF([1]Budżet!D418="Roboty budowlane","T","N")</f>
        <v>N</v>
      </c>
      <c r="N426" s="438" t="str">
        <f>IF([1]Budżet!D418="Dostawy (inne niż środki trwałe)","T","N")</f>
        <v>N</v>
      </c>
      <c r="O426" s="438" t="str">
        <f>IF([1]Budżet!D418="Koszty wsparcia uczestników projektu","T","N")</f>
        <v>N</v>
      </c>
      <c r="P426" s="461"/>
      <c r="Q426" s="462">
        <v>0</v>
      </c>
      <c r="R426" s="463">
        <v>0</v>
      </c>
      <c r="S426" s="464">
        <f t="shared" si="85"/>
        <v>0</v>
      </c>
      <c r="T426" s="461"/>
      <c r="U426" s="462">
        <v>0</v>
      </c>
      <c r="V426" s="463">
        <v>0</v>
      </c>
      <c r="W426" s="464">
        <f t="shared" si="86"/>
        <v>0</v>
      </c>
      <c r="X426" s="461"/>
      <c r="Y426" s="462">
        <v>0</v>
      </c>
      <c r="Z426" s="463">
        <v>0</v>
      </c>
      <c r="AA426" s="464">
        <f t="shared" si="87"/>
        <v>0</v>
      </c>
      <c r="AB426" s="461"/>
      <c r="AC426" s="462">
        <v>0</v>
      </c>
      <c r="AD426" s="463">
        <v>0</v>
      </c>
      <c r="AE426" s="464">
        <f t="shared" si="88"/>
        <v>0</v>
      </c>
      <c r="AF426" s="461"/>
      <c r="AG426" s="462">
        <v>0</v>
      </c>
      <c r="AH426" s="463">
        <v>0</v>
      </c>
      <c r="AI426" s="464">
        <f t="shared" si="89"/>
        <v>0</v>
      </c>
      <c r="AJ426" s="461"/>
      <c r="AK426" s="462">
        <v>0</v>
      </c>
      <c r="AL426" s="463">
        <v>0</v>
      </c>
      <c r="AM426" s="464">
        <f t="shared" si="90"/>
        <v>0</v>
      </c>
      <c r="AN426" s="461"/>
      <c r="AO426" s="462">
        <v>0</v>
      </c>
      <c r="AP426" s="463">
        <v>0</v>
      </c>
      <c r="AQ426" s="464">
        <f t="shared" si="91"/>
        <v>0</v>
      </c>
      <c r="AR426" s="465">
        <f t="shared" si="94"/>
        <v>0</v>
      </c>
      <c r="AS426" s="464">
        <f t="shared" si="95"/>
        <v>0</v>
      </c>
      <c r="AT426" s="483">
        <v>0</v>
      </c>
      <c r="AU426" s="494">
        <f>[1]Budżet!K418</f>
        <v>0</v>
      </c>
      <c r="AV426" s="490">
        <f>[1]Budżet!K418-[1]Budżet!M418</f>
        <v>0</v>
      </c>
      <c r="AW426" s="490" t="str">
        <f t="shared" si="96"/>
        <v>OK</v>
      </c>
      <c r="AX426" s="491" t="str">
        <f t="shared" si="84"/>
        <v>OK</v>
      </c>
      <c r="AY426" s="491" t="str">
        <f t="shared" si="92"/>
        <v>Wartość wkładu własnego spójna z SOWA EFS</v>
      </c>
      <c r="AZ426" s="493" t="str">
        <f t="shared" si="93"/>
        <v>Wartość ogółem spójna z SOWA EFS</v>
      </c>
      <c r="BA426" s="457"/>
      <c r="BB426" s="441"/>
      <c r="BC426" s="441"/>
      <c r="BD426" s="441"/>
      <c r="BE426" s="441"/>
      <c r="BF426" s="441"/>
      <c r="BG426" s="441"/>
    </row>
    <row r="427" spans="1:59" ht="75" customHeight="1">
      <c r="A427" s="438" t="s">
        <v>1521</v>
      </c>
      <c r="B427" s="438">
        <f>[1]Budżet!B419</f>
        <v>0</v>
      </c>
      <c r="C427" s="479">
        <f>[1]Budżet!E419</f>
        <v>0</v>
      </c>
      <c r="D427" s="438">
        <f>[1]Budżet!N419</f>
        <v>0</v>
      </c>
      <c r="E427" s="438" t="str">
        <f>IF([1]Budżet!D419="Amortyzacja","T","N")</f>
        <v>N</v>
      </c>
      <c r="F427" s="438" t="str">
        <f>IF([1]Budżet!D419="Personel projektu","T","N")</f>
        <v>N</v>
      </c>
      <c r="G427" s="438" t="str">
        <f>IF([1]Budżet!D419="Środki trwałe/dostawy","T","N")</f>
        <v>N</v>
      </c>
      <c r="H427" s="438" t="str">
        <f>IF([1]Budżet!D419="Wsparcie finansowe udzielone grantobiorcom i uczestnikom projektu","T","N")</f>
        <v>N</v>
      </c>
      <c r="I427" s="438" t="str">
        <f>IF([1]Budżet!K419&gt;[1]Budżet!M419,"T","N")</f>
        <v>N</v>
      </c>
      <c r="J427" s="438" t="str">
        <f>IF([1]Budżet!D419="Nieruchomości","T","N")</f>
        <v>N</v>
      </c>
      <c r="K427" s="438" t="str">
        <f>IF([1]Budżet!D419="Usługi zewnętrzne","T","N")</f>
        <v>N</v>
      </c>
      <c r="L427" s="438" t="str">
        <f>IF([1]Budżet!D419="Wartości niematerialne i prawne","T","N")</f>
        <v>N</v>
      </c>
      <c r="M427" s="438" t="str">
        <f>IF([1]Budżet!D419="Roboty budowlane","T","N")</f>
        <v>N</v>
      </c>
      <c r="N427" s="438" t="str">
        <f>IF([1]Budżet!D419="Dostawy (inne niż środki trwałe)","T","N")</f>
        <v>N</v>
      </c>
      <c r="O427" s="438" t="str">
        <f>IF([1]Budżet!D419="Koszty wsparcia uczestników projektu","T","N")</f>
        <v>N</v>
      </c>
      <c r="P427" s="461"/>
      <c r="Q427" s="462">
        <v>0</v>
      </c>
      <c r="R427" s="463">
        <v>0</v>
      </c>
      <c r="S427" s="464">
        <f t="shared" si="85"/>
        <v>0</v>
      </c>
      <c r="T427" s="461"/>
      <c r="U427" s="462">
        <v>0</v>
      </c>
      <c r="V427" s="463">
        <v>0</v>
      </c>
      <c r="W427" s="464">
        <f t="shared" si="86"/>
        <v>0</v>
      </c>
      <c r="X427" s="461"/>
      <c r="Y427" s="462">
        <v>0</v>
      </c>
      <c r="Z427" s="463">
        <v>0</v>
      </c>
      <c r="AA427" s="464">
        <f t="shared" si="87"/>
        <v>0</v>
      </c>
      <c r="AB427" s="461"/>
      <c r="AC427" s="462">
        <v>0</v>
      </c>
      <c r="AD427" s="463">
        <v>0</v>
      </c>
      <c r="AE427" s="464">
        <f t="shared" si="88"/>
        <v>0</v>
      </c>
      <c r="AF427" s="461"/>
      <c r="AG427" s="462">
        <v>0</v>
      </c>
      <c r="AH427" s="463">
        <v>0</v>
      </c>
      <c r="AI427" s="464">
        <f t="shared" si="89"/>
        <v>0</v>
      </c>
      <c r="AJ427" s="461"/>
      <c r="AK427" s="462">
        <v>0</v>
      </c>
      <c r="AL427" s="463">
        <v>0</v>
      </c>
      <c r="AM427" s="464">
        <f t="shared" si="90"/>
        <v>0</v>
      </c>
      <c r="AN427" s="461"/>
      <c r="AO427" s="462">
        <v>0</v>
      </c>
      <c r="AP427" s="463">
        <v>0</v>
      </c>
      <c r="AQ427" s="464">
        <f t="shared" si="91"/>
        <v>0</v>
      </c>
      <c r="AR427" s="465">
        <f t="shared" si="94"/>
        <v>0</v>
      </c>
      <c r="AS427" s="464">
        <f t="shared" si="95"/>
        <v>0</v>
      </c>
      <c r="AT427" s="483">
        <v>0</v>
      </c>
      <c r="AU427" s="494">
        <f>[1]Budżet!K419</f>
        <v>0</v>
      </c>
      <c r="AV427" s="490">
        <f>[1]Budżet!K419-[1]Budżet!M419</f>
        <v>0</v>
      </c>
      <c r="AW427" s="490" t="str">
        <f t="shared" si="96"/>
        <v>OK</v>
      </c>
      <c r="AX427" s="491" t="str">
        <f t="shared" si="84"/>
        <v>OK</v>
      </c>
      <c r="AY427" s="491" t="str">
        <f t="shared" si="92"/>
        <v>Wartość wkładu własnego spójna z SOWA EFS</v>
      </c>
      <c r="AZ427" s="493" t="str">
        <f t="shared" si="93"/>
        <v>Wartość ogółem spójna z SOWA EFS</v>
      </c>
      <c r="BA427" s="457"/>
      <c r="BB427" s="441"/>
      <c r="BC427" s="441"/>
      <c r="BD427" s="441"/>
      <c r="BE427" s="441"/>
      <c r="BF427" s="441"/>
      <c r="BG427" s="441"/>
    </row>
    <row r="428" spans="1:59" ht="75" customHeight="1">
      <c r="A428" s="438" t="s">
        <v>1522</v>
      </c>
      <c r="B428" s="438">
        <f>[1]Budżet!B420</f>
        <v>0</v>
      </c>
      <c r="C428" s="479">
        <f>[1]Budżet!E420</f>
        <v>0</v>
      </c>
      <c r="D428" s="438">
        <f>[1]Budżet!N420</f>
        <v>0</v>
      </c>
      <c r="E428" s="438" t="str">
        <f>IF([1]Budżet!D420="Amortyzacja","T","N")</f>
        <v>N</v>
      </c>
      <c r="F428" s="438" t="str">
        <f>IF([1]Budżet!D420="Personel projektu","T","N")</f>
        <v>N</v>
      </c>
      <c r="G428" s="438" t="str">
        <f>IF([1]Budżet!D420="Środki trwałe/dostawy","T","N")</f>
        <v>N</v>
      </c>
      <c r="H428" s="438" t="str">
        <f>IF([1]Budżet!D420="Wsparcie finansowe udzielone grantobiorcom i uczestnikom projektu","T","N")</f>
        <v>N</v>
      </c>
      <c r="I428" s="438" t="str">
        <f>IF([1]Budżet!K420&gt;[1]Budżet!M420,"T","N")</f>
        <v>N</v>
      </c>
      <c r="J428" s="438" t="str">
        <f>IF([1]Budżet!D420="Nieruchomości","T","N")</f>
        <v>N</v>
      </c>
      <c r="K428" s="438" t="str">
        <f>IF([1]Budżet!D420="Usługi zewnętrzne","T","N")</f>
        <v>N</v>
      </c>
      <c r="L428" s="438" t="str">
        <f>IF([1]Budżet!D420="Wartości niematerialne i prawne","T","N")</f>
        <v>N</v>
      </c>
      <c r="M428" s="438" t="str">
        <f>IF([1]Budżet!D420="Roboty budowlane","T","N")</f>
        <v>N</v>
      </c>
      <c r="N428" s="438" t="str">
        <f>IF([1]Budżet!D420="Dostawy (inne niż środki trwałe)","T","N")</f>
        <v>N</v>
      </c>
      <c r="O428" s="438" t="str">
        <f>IF([1]Budżet!D420="Koszty wsparcia uczestników projektu","T","N")</f>
        <v>N</v>
      </c>
      <c r="P428" s="461"/>
      <c r="Q428" s="462">
        <v>0</v>
      </c>
      <c r="R428" s="463">
        <v>0</v>
      </c>
      <c r="S428" s="464">
        <f t="shared" si="85"/>
        <v>0</v>
      </c>
      <c r="T428" s="461"/>
      <c r="U428" s="462">
        <v>0</v>
      </c>
      <c r="V428" s="463">
        <v>0</v>
      </c>
      <c r="W428" s="464">
        <f t="shared" si="86"/>
        <v>0</v>
      </c>
      <c r="X428" s="461"/>
      <c r="Y428" s="462">
        <v>0</v>
      </c>
      <c r="Z428" s="463">
        <v>0</v>
      </c>
      <c r="AA428" s="464">
        <f t="shared" si="87"/>
        <v>0</v>
      </c>
      <c r="AB428" s="461"/>
      <c r="AC428" s="462">
        <v>0</v>
      </c>
      <c r="AD428" s="463">
        <v>0</v>
      </c>
      <c r="AE428" s="464">
        <f t="shared" si="88"/>
        <v>0</v>
      </c>
      <c r="AF428" s="461"/>
      <c r="AG428" s="462">
        <v>0</v>
      </c>
      <c r="AH428" s="463">
        <v>0</v>
      </c>
      <c r="AI428" s="464">
        <f t="shared" si="89"/>
        <v>0</v>
      </c>
      <c r="AJ428" s="461"/>
      <c r="AK428" s="462">
        <v>0</v>
      </c>
      <c r="AL428" s="463">
        <v>0</v>
      </c>
      <c r="AM428" s="464">
        <f t="shared" si="90"/>
        <v>0</v>
      </c>
      <c r="AN428" s="461"/>
      <c r="AO428" s="462">
        <v>0</v>
      </c>
      <c r="AP428" s="463">
        <v>0</v>
      </c>
      <c r="AQ428" s="464">
        <f t="shared" si="91"/>
        <v>0</v>
      </c>
      <c r="AR428" s="465">
        <f t="shared" si="94"/>
        <v>0</v>
      </c>
      <c r="AS428" s="464">
        <f t="shared" si="95"/>
        <v>0</v>
      </c>
      <c r="AT428" s="483">
        <v>0</v>
      </c>
      <c r="AU428" s="494">
        <f>[1]Budżet!K420</f>
        <v>0</v>
      </c>
      <c r="AV428" s="490">
        <f>[1]Budżet!K420-[1]Budżet!M420</f>
        <v>0</v>
      </c>
      <c r="AW428" s="490" t="str">
        <f t="shared" si="96"/>
        <v>OK</v>
      </c>
      <c r="AX428" s="491" t="str">
        <f t="shared" si="84"/>
        <v>OK</v>
      </c>
      <c r="AY428" s="491" t="str">
        <f t="shared" si="92"/>
        <v>Wartość wkładu własnego spójna z SOWA EFS</v>
      </c>
      <c r="AZ428" s="493" t="str">
        <f t="shared" si="93"/>
        <v>Wartość ogółem spójna z SOWA EFS</v>
      </c>
      <c r="BA428" s="457"/>
      <c r="BB428" s="441"/>
      <c r="BC428" s="441"/>
      <c r="BD428" s="441"/>
      <c r="BE428" s="441"/>
      <c r="BF428" s="441"/>
      <c r="BG428" s="441"/>
    </row>
    <row r="429" spans="1:59" ht="75" customHeight="1">
      <c r="A429" s="438" t="s">
        <v>1523</v>
      </c>
      <c r="B429" s="438">
        <f>[1]Budżet!B421</f>
        <v>0</v>
      </c>
      <c r="C429" s="479">
        <f>[1]Budżet!E421</f>
        <v>0</v>
      </c>
      <c r="D429" s="438">
        <f>[1]Budżet!N421</f>
        <v>0</v>
      </c>
      <c r="E429" s="438" t="str">
        <f>IF([1]Budżet!D421="Amortyzacja","T","N")</f>
        <v>N</v>
      </c>
      <c r="F429" s="438" t="str">
        <f>IF([1]Budżet!D421="Personel projektu","T","N")</f>
        <v>N</v>
      </c>
      <c r="G429" s="438" t="str">
        <f>IF([1]Budżet!D421="Środki trwałe/dostawy","T","N")</f>
        <v>N</v>
      </c>
      <c r="H429" s="438" t="str">
        <f>IF([1]Budżet!D421="Wsparcie finansowe udzielone grantobiorcom i uczestnikom projektu","T","N")</f>
        <v>N</v>
      </c>
      <c r="I429" s="438" t="str">
        <f>IF([1]Budżet!K421&gt;[1]Budżet!M421,"T","N")</f>
        <v>N</v>
      </c>
      <c r="J429" s="438" t="str">
        <f>IF([1]Budżet!D421="Nieruchomości","T","N")</f>
        <v>N</v>
      </c>
      <c r="K429" s="438" t="str">
        <f>IF([1]Budżet!D421="Usługi zewnętrzne","T","N")</f>
        <v>N</v>
      </c>
      <c r="L429" s="438" t="str">
        <f>IF([1]Budżet!D421="Wartości niematerialne i prawne","T","N")</f>
        <v>N</v>
      </c>
      <c r="M429" s="438" t="str">
        <f>IF([1]Budżet!D421="Roboty budowlane","T","N")</f>
        <v>N</v>
      </c>
      <c r="N429" s="438" t="str">
        <f>IF([1]Budżet!D421="Dostawy (inne niż środki trwałe)","T","N")</f>
        <v>N</v>
      </c>
      <c r="O429" s="438" t="str">
        <f>IF([1]Budżet!D421="Koszty wsparcia uczestników projektu","T","N")</f>
        <v>N</v>
      </c>
      <c r="P429" s="461"/>
      <c r="Q429" s="462">
        <v>0</v>
      </c>
      <c r="R429" s="463">
        <v>0</v>
      </c>
      <c r="S429" s="464">
        <f t="shared" si="85"/>
        <v>0</v>
      </c>
      <c r="T429" s="461"/>
      <c r="U429" s="462">
        <v>0</v>
      </c>
      <c r="V429" s="463">
        <v>0</v>
      </c>
      <c r="W429" s="464">
        <f t="shared" si="86"/>
        <v>0</v>
      </c>
      <c r="X429" s="461"/>
      <c r="Y429" s="462">
        <v>0</v>
      </c>
      <c r="Z429" s="463">
        <v>0</v>
      </c>
      <c r="AA429" s="464">
        <f t="shared" si="87"/>
        <v>0</v>
      </c>
      <c r="AB429" s="461"/>
      <c r="AC429" s="462">
        <v>0</v>
      </c>
      <c r="AD429" s="463">
        <v>0</v>
      </c>
      <c r="AE429" s="464">
        <f t="shared" si="88"/>
        <v>0</v>
      </c>
      <c r="AF429" s="461"/>
      <c r="AG429" s="462">
        <v>0</v>
      </c>
      <c r="AH429" s="463">
        <v>0</v>
      </c>
      <c r="AI429" s="464">
        <f t="shared" si="89"/>
        <v>0</v>
      </c>
      <c r="AJ429" s="461"/>
      <c r="AK429" s="462">
        <v>0</v>
      </c>
      <c r="AL429" s="463">
        <v>0</v>
      </c>
      <c r="AM429" s="464">
        <f t="shared" si="90"/>
        <v>0</v>
      </c>
      <c r="AN429" s="461"/>
      <c r="AO429" s="462">
        <v>0</v>
      </c>
      <c r="AP429" s="463">
        <v>0</v>
      </c>
      <c r="AQ429" s="464">
        <f t="shared" si="91"/>
        <v>0</v>
      </c>
      <c r="AR429" s="465">
        <f t="shared" si="94"/>
        <v>0</v>
      </c>
      <c r="AS429" s="464">
        <f t="shared" si="95"/>
        <v>0</v>
      </c>
      <c r="AT429" s="483">
        <v>0</v>
      </c>
      <c r="AU429" s="494">
        <f>[1]Budżet!K421</f>
        <v>0</v>
      </c>
      <c r="AV429" s="490">
        <f>[1]Budżet!K421-[1]Budżet!M421</f>
        <v>0</v>
      </c>
      <c r="AW429" s="490" t="str">
        <f t="shared" si="96"/>
        <v>OK</v>
      </c>
      <c r="AX429" s="491" t="str">
        <f t="shared" si="84"/>
        <v>OK</v>
      </c>
      <c r="AY429" s="491" t="str">
        <f t="shared" si="92"/>
        <v>Wartość wkładu własnego spójna z SOWA EFS</v>
      </c>
      <c r="AZ429" s="493" t="str">
        <f t="shared" si="93"/>
        <v>Wartość ogółem spójna z SOWA EFS</v>
      </c>
      <c r="BA429" s="457"/>
      <c r="BB429" s="441"/>
      <c r="BC429" s="441"/>
      <c r="BD429" s="441"/>
      <c r="BE429" s="441"/>
      <c r="BF429" s="441"/>
      <c r="BG429" s="441"/>
    </row>
    <row r="430" spans="1:59" ht="75" customHeight="1">
      <c r="A430" s="438" t="s">
        <v>1524</v>
      </c>
      <c r="B430" s="438">
        <f>[1]Budżet!B422</f>
        <v>0</v>
      </c>
      <c r="C430" s="479">
        <f>[1]Budżet!E422</f>
        <v>0</v>
      </c>
      <c r="D430" s="438">
        <f>[1]Budżet!N422</f>
        <v>0</v>
      </c>
      <c r="E430" s="438" t="str">
        <f>IF([1]Budżet!D422="Amortyzacja","T","N")</f>
        <v>N</v>
      </c>
      <c r="F430" s="438" t="str">
        <f>IF([1]Budżet!D422="Personel projektu","T","N")</f>
        <v>N</v>
      </c>
      <c r="G430" s="438" t="str">
        <f>IF([1]Budżet!D422="Środki trwałe/dostawy","T","N")</f>
        <v>N</v>
      </c>
      <c r="H430" s="438" t="str">
        <f>IF([1]Budżet!D422="Wsparcie finansowe udzielone grantobiorcom i uczestnikom projektu","T","N")</f>
        <v>N</v>
      </c>
      <c r="I430" s="438" t="str">
        <f>IF([1]Budżet!K422&gt;[1]Budżet!M422,"T","N")</f>
        <v>N</v>
      </c>
      <c r="J430" s="438" t="str">
        <f>IF([1]Budżet!D422="Nieruchomości","T","N")</f>
        <v>N</v>
      </c>
      <c r="K430" s="438" t="str">
        <f>IF([1]Budżet!D422="Usługi zewnętrzne","T","N")</f>
        <v>N</v>
      </c>
      <c r="L430" s="438" t="str">
        <f>IF([1]Budżet!D422="Wartości niematerialne i prawne","T","N")</f>
        <v>N</v>
      </c>
      <c r="M430" s="438" t="str">
        <f>IF([1]Budżet!D422="Roboty budowlane","T","N")</f>
        <v>N</v>
      </c>
      <c r="N430" s="438" t="str">
        <f>IF([1]Budżet!D422="Dostawy (inne niż środki trwałe)","T","N")</f>
        <v>N</v>
      </c>
      <c r="O430" s="438" t="str">
        <f>IF([1]Budżet!D422="Koszty wsparcia uczestników projektu","T","N")</f>
        <v>N</v>
      </c>
      <c r="P430" s="461"/>
      <c r="Q430" s="462">
        <v>0</v>
      </c>
      <c r="R430" s="463">
        <v>0</v>
      </c>
      <c r="S430" s="464">
        <f t="shared" si="85"/>
        <v>0</v>
      </c>
      <c r="T430" s="461"/>
      <c r="U430" s="462">
        <v>0</v>
      </c>
      <c r="V430" s="463">
        <v>0</v>
      </c>
      <c r="W430" s="464">
        <f t="shared" si="86"/>
        <v>0</v>
      </c>
      <c r="X430" s="461"/>
      <c r="Y430" s="462">
        <v>0</v>
      </c>
      <c r="Z430" s="463">
        <v>0</v>
      </c>
      <c r="AA430" s="464">
        <f t="shared" si="87"/>
        <v>0</v>
      </c>
      <c r="AB430" s="461"/>
      <c r="AC430" s="462">
        <v>0</v>
      </c>
      <c r="AD430" s="463">
        <v>0</v>
      </c>
      <c r="AE430" s="464">
        <f t="shared" si="88"/>
        <v>0</v>
      </c>
      <c r="AF430" s="461"/>
      <c r="AG430" s="462">
        <v>0</v>
      </c>
      <c r="AH430" s="463">
        <v>0</v>
      </c>
      <c r="AI430" s="464">
        <f t="shared" si="89"/>
        <v>0</v>
      </c>
      <c r="AJ430" s="461"/>
      <c r="AK430" s="462">
        <v>0</v>
      </c>
      <c r="AL430" s="463">
        <v>0</v>
      </c>
      <c r="AM430" s="464">
        <f t="shared" si="90"/>
        <v>0</v>
      </c>
      <c r="AN430" s="461"/>
      <c r="AO430" s="462">
        <v>0</v>
      </c>
      <c r="AP430" s="463">
        <v>0</v>
      </c>
      <c r="AQ430" s="464">
        <f t="shared" si="91"/>
        <v>0</v>
      </c>
      <c r="AR430" s="465">
        <f t="shared" si="94"/>
        <v>0</v>
      </c>
      <c r="AS430" s="464">
        <f t="shared" si="95"/>
        <v>0</v>
      </c>
      <c r="AT430" s="483">
        <v>0</v>
      </c>
      <c r="AU430" s="494">
        <f>[1]Budżet!K422</f>
        <v>0</v>
      </c>
      <c r="AV430" s="490">
        <f>[1]Budżet!K422-[1]Budżet!M422</f>
        <v>0</v>
      </c>
      <c r="AW430" s="490" t="str">
        <f t="shared" si="96"/>
        <v>OK</v>
      </c>
      <c r="AX430" s="491" t="str">
        <f t="shared" si="84"/>
        <v>OK</v>
      </c>
      <c r="AY430" s="491" t="str">
        <f t="shared" si="92"/>
        <v>Wartość wkładu własnego spójna z SOWA EFS</v>
      </c>
      <c r="AZ430" s="493" t="str">
        <f t="shared" si="93"/>
        <v>Wartość ogółem spójna z SOWA EFS</v>
      </c>
      <c r="BA430" s="457"/>
      <c r="BB430" s="441"/>
      <c r="BC430" s="441"/>
      <c r="BD430" s="441"/>
      <c r="BE430" s="441"/>
      <c r="BF430" s="441"/>
      <c r="BG430" s="441"/>
    </row>
    <row r="431" spans="1:59" ht="75" customHeight="1">
      <c r="A431" s="438" t="s">
        <v>1525</v>
      </c>
      <c r="B431" s="438">
        <f>[1]Budżet!B423</f>
        <v>0</v>
      </c>
      <c r="C431" s="479">
        <f>[1]Budżet!E423</f>
        <v>0</v>
      </c>
      <c r="D431" s="438">
        <f>[1]Budżet!N423</f>
        <v>0</v>
      </c>
      <c r="E431" s="438" t="str">
        <f>IF([1]Budżet!D423="Amortyzacja","T","N")</f>
        <v>N</v>
      </c>
      <c r="F431" s="438" t="str">
        <f>IF([1]Budżet!D423="Personel projektu","T","N")</f>
        <v>N</v>
      </c>
      <c r="G431" s="438" t="str">
        <f>IF([1]Budżet!D423="Środki trwałe/dostawy","T","N")</f>
        <v>N</v>
      </c>
      <c r="H431" s="438" t="str">
        <f>IF([1]Budżet!D423="Wsparcie finansowe udzielone grantobiorcom i uczestnikom projektu","T","N")</f>
        <v>N</v>
      </c>
      <c r="I431" s="438" t="str">
        <f>IF([1]Budżet!K423&gt;[1]Budżet!M423,"T","N")</f>
        <v>N</v>
      </c>
      <c r="J431" s="438" t="str">
        <f>IF([1]Budżet!D423="Nieruchomości","T","N")</f>
        <v>N</v>
      </c>
      <c r="K431" s="438" t="str">
        <f>IF([1]Budżet!D423="Usługi zewnętrzne","T","N")</f>
        <v>N</v>
      </c>
      <c r="L431" s="438" t="str">
        <f>IF([1]Budżet!D423="Wartości niematerialne i prawne","T","N")</f>
        <v>N</v>
      </c>
      <c r="M431" s="438" t="str">
        <f>IF([1]Budżet!D423="Roboty budowlane","T","N")</f>
        <v>N</v>
      </c>
      <c r="N431" s="438" t="str">
        <f>IF([1]Budżet!D423="Dostawy (inne niż środki trwałe)","T","N")</f>
        <v>N</v>
      </c>
      <c r="O431" s="438" t="str">
        <f>IF([1]Budżet!D423="Koszty wsparcia uczestników projektu","T","N")</f>
        <v>N</v>
      </c>
      <c r="P431" s="461"/>
      <c r="Q431" s="462">
        <v>0</v>
      </c>
      <c r="R431" s="463">
        <v>0</v>
      </c>
      <c r="S431" s="464">
        <f t="shared" si="85"/>
        <v>0</v>
      </c>
      <c r="T431" s="461"/>
      <c r="U431" s="462">
        <v>0</v>
      </c>
      <c r="V431" s="463">
        <v>0</v>
      </c>
      <c r="W431" s="464">
        <f t="shared" si="86"/>
        <v>0</v>
      </c>
      <c r="X431" s="461"/>
      <c r="Y431" s="462">
        <v>0</v>
      </c>
      <c r="Z431" s="463">
        <v>0</v>
      </c>
      <c r="AA431" s="464">
        <f t="shared" si="87"/>
        <v>0</v>
      </c>
      <c r="AB431" s="461"/>
      <c r="AC431" s="462">
        <v>0</v>
      </c>
      <c r="AD431" s="463">
        <v>0</v>
      </c>
      <c r="AE431" s="464">
        <f t="shared" si="88"/>
        <v>0</v>
      </c>
      <c r="AF431" s="461"/>
      <c r="AG431" s="462">
        <v>0</v>
      </c>
      <c r="AH431" s="463">
        <v>0</v>
      </c>
      <c r="AI431" s="464">
        <f t="shared" si="89"/>
        <v>0</v>
      </c>
      <c r="AJ431" s="461"/>
      <c r="AK431" s="462">
        <v>0</v>
      </c>
      <c r="AL431" s="463">
        <v>0</v>
      </c>
      <c r="AM431" s="464">
        <f t="shared" si="90"/>
        <v>0</v>
      </c>
      <c r="AN431" s="461"/>
      <c r="AO431" s="462">
        <v>0</v>
      </c>
      <c r="AP431" s="463">
        <v>0</v>
      </c>
      <c r="AQ431" s="464">
        <f t="shared" si="91"/>
        <v>0</v>
      </c>
      <c r="AR431" s="465">
        <f t="shared" si="94"/>
        <v>0</v>
      </c>
      <c r="AS431" s="464">
        <f t="shared" si="95"/>
        <v>0</v>
      </c>
      <c r="AT431" s="483">
        <v>0</v>
      </c>
      <c r="AU431" s="494">
        <f>[1]Budżet!K423</f>
        <v>0</v>
      </c>
      <c r="AV431" s="490">
        <f>[1]Budżet!K423-[1]Budżet!M423</f>
        <v>0</v>
      </c>
      <c r="AW431" s="490" t="str">
        <f t="shared" si="96"/>
        <v>OK</v>
      </c>
      <c r="AX431" s="491" t="str">
        <f t="shared" si="84"/>
        <v>OK</v>
      </c>
      <c r="AY431" s="491" t="str">
        <f t="shared" si="92"/>
        <v>Wartość wkładu własnego spójna z SOWA EFS</v>
      </c>
      <c r="AZ431" s="493" t="str">
        <f t="shared" si="93"/>
        <v>Wartość ogółem spójna z SOWA EFS</v>
      </c>
      <c r="BA431" s="457"/>
      <c r="BB431" s="441"/>
      <c r="BC431" s="441"/>
      <c r="BD431" s="441"/>
      <c r="BE431" s="441"/>
      <c r="BF431" s="441"/>
      <c r="BG431" s="441"/>
    </row>
    <row r="432" spans="1:59" ht="75" customHeight="1">
      <c r="A432" s="438" t="s">
        <v>1526</v>
      </c>
      <c r="B432" s="438">
        <f>[1]Budżet!B424</f>
        <v>0</v>
      </c>
      <c r="C432" s="479">
        <f>[1]Budżet!E424</f>
        <v>0</v>
      </c>
      <c r="D432" s="438">
        <f>[1]Budżet!N424</f>
        <v>0</v>
      </c>
      <c r="E432" s="438" t="str">
        <f>IF([1]Budżet!D424="Amortyzacja","T","N")</f>
        <v>N</v>
      </c>
      <c r="F432" s="438" t="str">
        <f>IF([1]Budżet!D424="Personel projektu","T","N")</f>
        <v>N</v>
      </c>
      <c r="G432" s="438" t="str">
        <f>IF([1]Budżet!D424="Środki trwałe/dostawy","T","N")</f>
        <v>N</v>
      </c>
      <c r="H432" s="438" t="str">
        <f>IF([1]Budżet!D424="Wsparcie finansowe udzielone grantobiorcom i uczestnikom projektu","T","N")</f>
        <v>N</v>
      </c>
      <c r="I432" s="438" t="str">
        <f>IF([1]Budżet!K424&gt;[1]Budżet!M424,"T","N")</f>
        <v>N</v>
      </c>
      <c r="J432" s="438" t="str">
        <f>IF([1]Budżet!D424="Nieruchomości","T","N")</f>
        <v>N</v>
      </c>
      <c r="K432" s="438" t="str">
        <f>IF([1]Budżet!D424="Usługi zewnętrzne","T","N")</f>
        <v>N</v>
      </c>
      <c r="L432" s="438" t="str">
        <f>IF([1]Budżet!D424="Wartości niematerialne i prawne","T","N")</f>
        <v>N</v>
      </c>
      <c r="M432" s="438" t="str">
        <f>IF([1]Budżet!D424="Roboty budowlane","T","N")</f>
        <v>N</v>
      </c>
      <c r="N432" s="438" t="str">
        <f>IF([1]Budżet!D424="Dostawy (inne niż środki trwałe)","T","N")</f>
        <v>N</v>
      </c>
      <c r="O432" s="438" t="str">
        <f>IF([1]Budżet!D424="Koszty wsparcia uczestników projektu","T","N")</f>
        <v>N</v>
      </c>
      <c r="P432" s="461"/>
      <c r="Q432" s="462">
        <v>0</v>
      </c>
      <c r="R432" s="463">
        <v>0</v>
      </c>
      <c r="S432" s="464">
        <f t="shared" si="85"/>
        <v>0</v>
      </c>
      <c r="T432" s="461"/>
      <c r="U432" s="462">
        <v>0</v>
      </c>
      <c r="V432" s="463">
        <v>0</v>
      </c>
      <c r="W432" s="464">
        <f t="shared" si="86"/>
        <v>0</v>
      </c>
      <c r="X432" s="461"/>
      <c r="Y432" s="462">
        <v>0</v>
      </c>
      <c r="Z432" s="463">
        <v>0</v>
      </c>
      <c r="AA432" s="464">
        <f t="shared" si="87"/>
        <v>0</v>
      </c>
      <c r="AB432" s="461"/>
      <c r="AC432" s="462">
        <v>0</v>
      </c>
      <c r="AD432" s="463">
        <v>0</v>
      </c>
      <c r="AE432" s="464">
        <f t="shared" si="88"/>
        <v>0</v>
      </c>
      <c r="AF432" s="461"/>
      <c r="AG432" s="462">
        <v>0</v>
      </c>
      <c r="AH432" s="463">
        <v>0</v>
      </c>
      <c r="AI432" s="464">
        <f t="shared" si="89"/>
        <v>0</v>
      </c>
      <c r="AJ432" s="461"/>
      <c r="AK432" s="462">
        <v>0</v>
      </c>
      <c r="AL432" s="463">
        <v>0</v>
      </c>
      <c r="AM432" s="464">
        <f t="shared" si="90"/>
        <v>0</v>
      </c>
      <c r="AN432" s="461"/>
      <c r="AO432" s="462">
        <v>0</v>
      </c>
      <c r="AP432" s="463">
        <v>0</v>
      </c>
      <c r="AQ432" s="464">
        <f t="shared" si="91"/>
        <v>0</v>
      </c>
      <c r="AR432" s="465">
        <f t="shared" si="94"/>
        <v>0</v>
      </c>
      <c r="AS432" s="464">
        <f t="shared" si="95"/>
        <v>0</v>
      </c>
      <c r="AT432" s="483">
        <v>0</v>
      </c>
      <c r="AU432" s="494">
        <f>[1]Budżet!K424</f>
        <v>0</v>
      </c>
      <c r="AV432" s="490">
        <f>[1]Budżet!K424-[1]Budżet!M424</f>
        <v>0</v>
      </c>
      <c r="AW432" s="490" t="str">
        <f t="shared" si="96"/>
        <v>OK</v>
      </c>
      <c r="AX432" s="491" t="str">
        <f t="shared" si="84"/>
        <v>OK</v>
      </c>
      <c r="AY432" s="491" t="str">
        <f t="shared" si="92"/>
        <v>Wartość wkładu własnego spójna z SOWA EFS</v>
      </c>
      <c r="AZ432" s="493" t="str">
        <f t="shared" si="93"/>
        <v>Wartość ogółem spójna z SOWA EFS</v>
      </c>
      <c r="BA432" s="457"/>
      <c r="BB432" s="441"/>
      <c r="BC432" s="441"/>
      <c r="BD432" s="441"/>
      <c r="BE432" s="441"/>
      <c r="BF432" s="441"/>
      <c r="BG432" s="441"/>
    </row>
    <row r="433" spans="1:59" ht="75" customHeight="1">
      <c r="A433" s="438" t="s">
        <v>1527</v>
      </c>
      <c r="B433" s="438">
        <f>[1]Budżet!B425</f>
        <v>0</v>
      </c>
      <c r="C433" s="479">
        <f>[1]Budżet!E425</f>
        <v>0</v>
      </c>
      <c r="D433" s="438">
        <f>[1]Budżet!N425</f>
        <v>0</v>
      </c>
      <c r="E433" s="438" t="str">
        <f>IF([1]Budżet!D425="Amortyzacja","T","N")</f>
        <v>N</v>
      </c>
      <c r="F433" s="438" t="str">
        <f>IF([1]Budżet!D425="Personel projektu","T","N")</f>
        <v>N</v>
      </c>
      <c r="G433" s="438" t="str">
        <f>IF([1]Budżet!D425="Środki trwałe/dostawy","T","N")</f>
        <v>N</v>
      </c>
      <c r="H433" s="438" t="str">
        <f>IF([1]Budżet!D425="Wsparcie finansowe udzielone grantobiorcom i uczestnikom projektu","T","N")</f>
        <v>N</v>
      </c>
      <c r="I433" s="438" t="str">
        <f>IF([1]Budżet!K425&gt;[1]Budżet!M425,"T","N")</f>
        <v>N</v>
      </c>
      <c r="J433" s="438" t="str">
        <f>IF([1]Budżet!D425="Nieruchomości","T","N")</f>
        <v>N</v>
      </c>
      <c r="K433" s="438" t="str">
        <f>IF([1]Budżet!D425="Usługi zewnętrzne","T","N")</f>
        <v>N</v>
      </c>
      <c r="L433" s="438" t="str">
        <f>IF([1]Budżet!D425="Wartości niematerialne i prawne","T","N")</f>
        <v>N</v>
      </c>
      <c r="M433" s="438" t="str">
        <f>IF([1]Budżet!D425="Roboty budowlane","T","N")</f>
        <v>N</v>
      </c>
      <c r="N433" s="438" t="str">
        <f>IF([1]Budżet!D425="Dostawy (inne niż środki trwałe)","T","N")</f>
        <v>N</v>
      </c>
      <c r="O433" s="438" t="str">
        <f>IF([1]Budżet!D425="Koszty wsparcia uczestników projektu","T","N")</f>
        <v>N</v>
      </c>
      <c r="P433" s="461"/>
      <c r="Q433" s="462">
        <v>0</v>
      </c>
      <c r="R433" s="463">
        <v>0</v>
      </c>
      <c r="S433" s="464">
        <f t="shared" si="85"/>
        <v>0</v>
      </c>
      <c r="T433" s="461"/>
      <c r="U433" s="462">
        <v>0</v>
      </c>
      <c r="V433" s="463">
        <v>0</v>
      </c>
      <c r="W433" s="464">
        <f t="shared" si="86"/>
        <v>0</v>
      </c>
      <c r="X433" s="461"/>
      <c r="Y433" s="462">
        <v>0</v>
      </c>
      <c r="Z433" s="463">
        <v>0</v>
      </c>
      <c r="AA433" s="464">
        <f t="shared" si="87"/>
        <v>0</v>
      </c>
      <c r="AB433" s="461"/>
      <c r="AC433" s="462">
        <v>0</v>
      </c>
      <c r="AD433" s="463">
        <v>0</v>
      </c>
      <c r="AE433" s="464">
        <f t="shared" si="88"/>
        <v>0</v>
      </c>
      <c r="AF433" s="461"/>
      <c r="AG433" s="462">
        <v>0</v>
      </c>
      <c r="AH433" s="463">
        <v>0</v>
      </c>
      <c r="AI433" s="464">
        <f t="shared" si="89"/>
        <v>0</v>
      </c>
      <c r="AJ433" s="461"/>
      <c r="AK433" s="462">
        <v>0</v>
      </c>
      <c r="AL433" s="463">
        <v>0</v>
      </c>
      <c r="AM433" s="464">
        <f t="shared" si="90"/>
        <v>0</v>
      </c>
      <c r="AN433" s="461"/>
      <c r="AO433" s="462">
        <v>0</v>
      </c>
      <c r="AP433" s="463">
        <v>0</v>
      </c>
      <c r="AQ433" s="464">
        <f t="shared" si="91"/>
        <v>0</v>
      </c>
      <c r="AR433" s="465">
        <f t="shared" si="94"/>
        <v>0</v>
      </c>
      <c r="AS433" s="464">
        <f t="shared" si="95"/>
        <v>0</v>
      </c>
      <c r="AT433" s="483">
        <v>0</v>
      </c>
      <c r="AU433" s="494">
        <f>[1]Budżet!K425</f>
        <v>0</v>
      </c>
      <c r="AV433" s="490">
        <f>[1]Budżet!K425-[1]Budżet!M425</f>
        <v>0</v>
      </c>
      <c r="AW433" s="490" t="str">
        <f t="shared" si="96"/>
        <v>OK</v>
      </c>
      <c r="AX433" s="491" t="str">
        <f t="shared" si="84"/>
        <v>OK</v>
      </c>
      <c r="AY433" s="491" t="str">
        <f t="shared" si="92"/>
        <v>Wartość wkładu własnego spójna z SOWA EFS</v>
      </c>
      <c r="AZ433" s="493" t="str">
        <f t="shared" si="93"/>
        <v>Wartość ogółem spójna z SOWA EFS</v>
      </c>
      <c r="BA433" s="457"/>
      <c r="BB433" s="441"/>
      <c r="BC433" s="441"/>
      <c r="BD433" s="441"/>
      <c r="BE433" s="441"/>
      <c r="BF433" s="441"/>
      <c r="BG433" s="441"/>
    </row>
    <row r="434" spans="1:59" ht="75" customHeight="1">
      <c r="A434" s="438" t="s">
        <v>1528</v>
      </c>
      <c r="B434" s="438">
        <f>[1]Budżet!B426</f>
        <v>0</v>
      </c>
      <c r="C434" s="479">
        <f>[1]Budżet!E426</f>
        <v>0</v>
      </c>
      <c r="D434" s="438">
        <f>[1]Budżet!N426</f>
        <v>0</v>
      </c>
      <c r="E434" s="438" t="str">
        <f>IF([1]Budżet!D426="Amortyzacja","T","N")</f>
        <v>N</v>
      </c>
      <c r="F434" s="438" t="str">
        <f>IF([1]Budżet!D426="Personel projektu","T","N")</f>
        <v>N</v>
      </c>
      <c r="G434" s="438" t="str">
        <f>IF([1]Budżet!D426="Środki trwałe/dostawy","T","N")</f>
        <v>N</v>
      </c>
      <c r="H434" s="438" t="str">
        <f>IF([1]Budżet!D426="Wsparcie finansowe udzielone grantobiorcom i uczestnikom projektu","T","N")</f>
        <v>N</v>
      </c>
      <c r="I434" s="438" t="str">
        <f>IF([1]Budżet!K426&gt;[1]Budżet!M426,"T","N")</f>
        <v>N</v>
      </c>
      <c r="J434" s="438" t="str">
        <f>IF([1]Budżet!D426="Nieruchomości","T","N")</f>
        <v>N</v>
      </c>
      <c r="K434" s="438" t="str">
        <f>IF([1]Budżet!D426="Usługi zewnętrzne","T","N")</f>
        <v>N</v>
      </c>
      <c r="L434" s="438" t="str">
        <f>IF([1]Budżet!D426="Wartości niematerialne i prawne","T","N")</f>
        <v>N</v>
      </c>
      <c r="M434" s="438" t="str">
        <f>IF([1]Budżet!D426="Roboty budowlane","T","N")</f>
        <v>N</v>
      </c>
      <c r="N434" s="438" t="str">
        <f>IF([1]Budżet!D426="Dostawy (inne niż środki trwałe)","T","N")</f>
        <v>N</v>
      </c>
      <c r="O434" s="438" t="str">
        <f>IF([1]Budżet!D426="Koszty wsparcia uczestników projektu","T","N")</f>
        <v>N</v>
      </c>
      <c r="P434" s="461"/>
      <c r="Q434" s="462">
        <v>0</v>
      </c>
      <c r="R434" s="463">
        <v>0</v>
      </c>
      <c r="S434" s="464">
        <f t="shared" si="85"/>
        <v>0</v>
      </c>
      <c r="T434" s="461"/>
      <c r="U434" s="462">
        <v>0</v>
      </c>
      <c r="V434" s="463">
        <v>0</v>
      </c>
      <c r="W434" s="464">
        <f t="shared" si="86"/>
        <v>0</v>
      </c>
      <c r="X434" s="461"/>
      <c r="Y434" s="462">
        <v>0</v>
      </c>
      <c r="Z434" s="463">
        <v>0</v>
      </c>
      <c r="AA434" s="464">
        <f t="shared" si="87"/>
        <v>0</v>
      </c>
      <c r="AB434" s="461"/>
      <c r="AC434" s="462">
        <v>0</v>
      </c>
      <c r="AD434" s="463">
        <v>0</v>
      </c>
      <c r="AE434" s="464">
        <f t="shared" si="88"/>
        <v>0</v>
      </c>
      <c r="AF434" s="461"/>
      <c r="AG434" s="462">
        <v>0</v>
      </c>
      <c r="AH434" s="463">
        <v>0</v>
      </c>
      <c r="AI434" s="464">
        <f t="shared" si="89"/>
        <v>0</v>
      </c>
      <c r="AJ434" s="461"/>
      <c r="AK434" s="462">
        <v>0</v>
      </c>
      <c r="AL434" s="463">
        <v>0</v>
      </c>
      <c r="AM434" s="464">
        <f t="shared" si="90"/>
        <v>0</v>
      </c>
      <c r="AN434" s="461"/>
      <c r="AO434" s="462">
        <v>0</v>
      </c>
      <c r="AP434" s="463">
        <v>0</v>
      </c>
      <c r="AQ434" s="464">
        <f t="shared" si="91"/>
        <v>0</v>
      </c>
      <c r="AR434" s="465">
        <f t="shared" si="94"/>
        <v>0</v>
      </c>
      <c r="AS434" s="464">
        <f t="shared" si="95"/>
        <v>0</v>
      </c>
      <c r="AT434" s="483">
        <v>0</v>
      </c>
      <c r="AU434" s="494">
        <f>[1]Budżet!K426</f>
        <v>0</v>
      </c>
      <c r="AV434" s="490">
        <f>[1]Budżet!K426-[1]Budżet!M426</f>
        <v>0</v>
      </c>
      <c r="AW434" s="490" t="str">
        <f t="shared" si="96"/>
        <v>OK</v>
      </c>
      <c r="AX434" s="491" t="str">
        <f t="shared" si="84"/>
        <v>OK</v>
      </c>
      <c r="AY434" s="491" t="str">
        <f t="shared" si="92"/>
        <v>Wartość wkładu własnego spójna z SOWA EFS</v>
      </c>
      <c r="AZ434" s="493" t="str">
        <f t="shared" si="93"/>
        <v>Wartość ogółem spójna z SOWA EFS</v>
      </c>
      <c r="BA434" s="457"/>
      <c r="BB434" s="441"/>
      <c r="BC434" s="441"/>
      <c r="BD434" s="441"/>
      <c r="BE434" s="441"/>
      <c r="BF434" s="441"/>
      <c r="BG434" s="441"/>
    </row>
    <row r="435" spans="1:59" ht="75" customHeight="1">
      <c r="A435" s="438" t="s">
        <v>1529</v>
      </c>
      <c r="B435" s="438">
        <f>[1]Budżet!B427</f>
        <v>0</v>
      </c>
      <c r="C435" s="479">
        <f>[1]Budżet!E427</f>
        <v>0</v>
      </c>
      <c r="D435" s="438">
        <f>[1]Budżet!N427</f>
        <v>0</v>
      </c>
      <c r="E435" s="438" t="str">
        <f>IF([1]Budżet!D427="Amortyzacja","T","N")</f>
        <v>N</v>
      </c>
      <c r="F435" s="438" t="str">
        <f>IF([1]Budżet!D427="Personel projektu","T","N")</f>
        <v>N</v>
      </c>
      <c r="G435" s="438" t="str">
        <f>IF([1]Budżet!D427="Środki trwałe/dostawy","T","N")</f>
        <v>N</v>
      </c>
      <c r="H435" s="438" t="str">
        <f>IF([1]Budżet!D427="Wsparcie finansowe udzielone grantobiorcom i uczestnikom projektu","T","N")</f>
        <v>N</v>
      </c>
      <c r="I435" s="438" t="str">
        <f>IF([1]Budżet!K427&gt;[1]Budżet!M427,"T","N")</f>
        <v>N</v>
      </c>
      <c r="J435" s="438" t="str">
        <f>IF([1]Budżet!D427="Nieruchomości","T","N")</f>
        <v>N</v>
      </c>
      <c r="K435" s="438" t="str">
        <f>IF([1]Budżet!D427="Usługi zewnętrzne","T","N")</f>
        <v>N</v>
      </c>
      <c r="L435" s="438" t="str">
        <f>IF([1]Budżet!D427="Wartości niematerialne i prawne","T","N")</f>
        <v>N</v>
      </c>
      <c r="M435" s="438" t="str">
        <f>IF([1]Budżet!D427="Roboty budowlane","T","N")</f>
        <v>N</v>
      </c>
      <c r="N435" s="438" t="str">
        <f>IF([1]Budżet!D427="Dostawy (inne niż środki trwałe)","T","N")</f>
        <v>N</v>
      </c>
      <c r="O435" s="438" t="str">
        <f>IF([1]Budżet!D427="Koszty wsparcia uczestników projektu","T","N")</f>
        <v>N</v>
      </c>
      <c r="P435" s="461"/>
      <c r="Q435" s="462">
        <v>0</v>
      </c>
      <c r="R435" s="463">
        <v>0</v>
      </c>
      <c r="S435" s="464">
        <f t="shared" si="85"/>
        <v>0</v>
      </c>
      <c r="T435" s="461"/>
      <c r="U435" s="462">
        <v>0</v>
      </c>
      <c r="V435" s="463">
        <v>0</v>
      </c>
      <c r="W435" s="464">
        <f t="shared" si="86"/>
        <v>0</v>
      </c>
      <c r="X435" s="461"/>
      <c r="Y435" s="462">
        <v>0</v>
      </c>
      <c r="Z435" s="463">
        <v>0</v>
      </c>
      <c r="AA435" s="464">
        <f t="shared" si="87"/>
        <v>0</v>
      </c>
      <c r="AB435" s="461"/>
      <c r="AC435" s="462">
        <v>0</v>
      </c>
      <c r="AD435" s="463">
        <v>0</v>
      </c>
      <c r="AE435" s="464">
        <f t="shared" si="88"/>
        <v>0</v>
      </c>
      <c r="AF435" s="461"/>
      <c r="AG435" s="462">
        <v>0</v>
      </c>
      <c r="AH435" s="463">
        <v>0</v>
      </c>
      <c r="AI435" s="464">
        <f t="shared" si="89"/>
        <v>0</v>
      </c>
      <c r="AJ435" s="461"/>
      <c r="AK435" s="462">
        <v>0</v>
      </c>
      <c r="AL435" s="463">
        <v>0</v>
      </c>
      <c r="AM435" s="464">
        <f t="shared" si="90"/>
        <v>0</v>
      </c>
      <c r="AN435" s="461"/>
      <c r="AO435" s="462">
        <v>0</v>
      </c>
      <c r="AP435" s="463">
        <v>0</v>
      </c>
      <c r="AQ435" s="464">
        <f t="shared" si="91"/>
        <v>0</v>
      </c>
      <c r="AR435" s="465">
        <f t="shared" si="94"/>
        <v>0</v>
      </c>
      <c r="AS435" s="464">
        <f t="shared" si="95"/>
        <v>0</v>
      </c>
      <c r="AT435" s="483">
        <v>0</v>
      </c>
      <c r="AU435" s="494">
        <f>[1]Budżet!K427</f>
        <v>0</v>
      </c>
      <c r="AV435" s="490">
        <f>[1]Budżet!K427-[1]Budżet!M427</f>
        <v>0</v>
      </c>
      <c r="AW435" s="490" t="str">
        <f t="shared" si="96"/>
        <v>OK</v>
      </c>
      <c r="AX435" s="491" t="str">
        <f t="shared" si="84"/>
        <v>OK</v>
      </c>
      <c r="AY435" s="491" t="str">
        <f t="shared" si="92"/>
        <v>Wartość wkładu własnego spójna z SOWA EFS</v>
      </c>
      <c r="AZ435" s="493" t="str">
        <f t="shared" si="93"/>
        <v>Wartość ogółem spójna z SOWA EFS</v>
      </c>
      <c r="BA435" s="457"/>
      <c r="BB435" s="441"/>
      <c r="BC435" s="441"/>
      <c r="BD435" s="441"/>
      <c r="BE435" s="441"/>
      <c r="BF435" s="441"/>
      <c r="BG435" s="441"/>
    </row>
    <row r="436" spans="1:59" ht="75" customHeight="1">
      <c r="A436" s="438" t="s">
        <v>1530</v>
      </c>
      <c r="B436" s="438">
        <f>[1]Budżet!B428</f>
        <v>0</v>
      </c>
      <c r="C436" s="479">
        <f>[1]Budżet!E428</f>
        <v>0</v>
      </c>
      <c r="D436" s="438">
        <f>[1]Budżet!N428</f>
        <v>0</v>
      </c>
      <c r="E436" s="438" t="str">
        <f>IF([1]Budżet!D428="Amortyzacja","T","N")</f>
        <v>N</v>
      </c>
      <c r="F436" s="438" t="str">
        <f>IF([1]Budżet!D428="Personel projektu","T","N")</f>
        <v>N</v>
      </c>
      <c r="G436" s="438" t="str">
        <f>IF([1]Budżet!D428="Środki trwałe/dostawy","T","N")</f>
        <v>N</v>
      </c>
      <c r="H436" s="438" t="str">
        <f>IF([1]Budżet!D428="Wsparcie finansowe udzielone grantobiorcom i uczestnikom projektu","T","N")</f>
        <v>N</v>
      </c>
      <c r="I436" s="438" t="str">
        <f>IF([1]Budżet!K428&gt;[1]Budżet!M428,"T","N")</f>
        <v>N</v>
      </c>
      <c r="J436" s="438" t="str">
        <f>IF([1]Budżet!D428="Nieruchomości","T","N")</f>
        <v>N</v>
      </c>
      <c r="K436" s="438" t="str">
        <f>IF([1]Budżet!D428="Usługi zewnętrzne","T","N")</f>
        <v>N</v>
      </c>
      <c r="L436" s="438" t="str">
        <f>IF([1]Budżet!D428="Wartości niematerialne i prawne","T","N")</f>
        <v>N</v>
      </c>
      <c r="M436" s="438" t="str">
        <f>IF([1]Budżet!D428="Roboty budowlane","T","N")</f>
        <v>N</v>
      </c>
      <c r="N436" s="438" t="str">
        <f>IF([1]Budżet!D428="Dostawy (inne niż środki trwałe)","T","N")</f>
        <v>N</v>
      </c>
      <c r="O436" s="438" t="str">
        <f>IF([1]Budżet!D428="Koszty wsparcia uczestników projektu","T","N")</f>
        <v>N</v>
      </c>
      <c r="P436" s="461"/>
      <c r="Q436" s="462">
        <v>0</v>
      </c>
      <c r="R436" s="463">
        <v>0</v>
      </c>
      <c r="S436" s="464">
        <f t="shared" si="85"/>
        <v>0</v>
      </c>
      <c r="T436" s="461"/>
      <c r="U436" s="462">
        <v>0</v>
      </c>
      <c r="V436" s="463">
        <v>0</v>
      </c>
      <c r="W436" s="464">
        <f t="shared" si="86"/>
        <v>0</v>
      </c>
      <c r="X436" s="461"/>
      <c r="Y436" s="462">
        <v>0</v>
      </c>
      <c r="Z436" s="463">
        <v>0</v>
      </c>
      <c r="AA436" s="464">
        <f t="shared" si="87"/>
        <v>0</v>
      </c>
      <c r="AB436" s="461"/>
      <c r="AC436" s="462">
        <v>0</v>
      </c>
      <c r="AD436" s="463">
        <v>0</v>
      </c>
      <c r="AE436" s="464">
        <f t="shared" si="88"/>
        <v>0</v>
      </c>
      <c r="AF436" s="461"/>
      <c r="AG436" s="462">
        <v>0</v>
      </c>
      <c r="AH436" s="463">
        <v>0</v>
      </c>
      <c r="AI436" s="464">
        <f t="shared" si="89"/>
        <v>0</v>
      </c>
      <c r="AJ436" s="461"/>
      <c r="AK436" s="462">
        <v>0</v>
      </c>
      <c r="AL436" s="463">
        <v>0</v>
      </c>
      <c r="AM436" s="464">
        <f t="shared" si="90"/>
        <v>0</v>
      </c>
      <c r="AN436" s="461"/>
      <c r="AO436" s="462">
        <v>0</v>
      </c>
      <c r="AP436" s="463">
        <v>0</v>
      </c>
      <c r="AQ436" s="464">
        <f t="shared" si="91"/>
        <v>0</v>
      </c>
      <c r="AR436" s="465">
        <f t="shared" si="94"/>
        <v>0</v>
      </c>
      <c r="AS436" s="464">
        <f t="shared" si="95"/>
        <v>0</v>
      </c>
      <c r="AT436" s="483">
        <v>0</v>
      </c>
      <c r="AU436" s="494">
        <f>[1]Budżet!K428</f>
        <v>0</v>
      </c>
      <c r="AV436" s="490">
        <f>[1]Budżet!K428-[1]Budżet!M428</f>
        <v>0</v>
      </c>
      <c r="AW436" s="490" t="str">
        <f t="shared" si="96"/>
        <v>OK</v>
      </c>
      <c r="AX436" s="491" t="str">
        <f t="shared" si="84"/>
        <v>OK</v>
      </c>
      <c r="AY436" s="491" t="str">
        <f t="shared" si="92"/>
        <v>Wartość wkładu własnego spójna z SOWA EFS</v>
      </c>
      <c r="AZ436" s="493" t="str">
        <f t="shared" si="93"/>
        <v>Wartość ogółem spójna z SOWA EFS</v>
      </c>
      <c r="BA436" s="457"/>
      <c r="BB436" s="441"/>
      <c r="BC436" s="441"/>
      <c r="BD436" s="441"/>
      <c r="BE436" s="441"/>
      <c r="BF436" s="441"/>
      <c r="BG436" s="441"/>
    </row>
    <row r="437" spans="1:59" ht="75" customHeight="1">
      <c r="A437" s="438" t="s">
        <v>1531</v>
      </c>
      <c r="B437" s="438">
        <f>[1]Budżet!B429</f>
        <v>0</v>
      </c>
      <c r="C437" s="479">
        <f>[1]Budżet!E429</f>
        <v>0</v>
      </c>
      <c r="D437" s="438">
        <f>[1]Budżet!N429</f>
        <v>0</v>
      </c>
      <c r="E437" s="438" t="str">
        <f>IF([1]Budżet!D429="Amortyzacja","T","N")</f>
        <v>N</v>
      </c>
      <c r="F437" s="438" t="str">
        <f>IF([1]Budżet!D429="Personel projektu","T","N")</f>
        <v>N</v>
      </c>
      <c r="G437" s="438" t="str">
        <f>IF([1]Budżet!D429="Środki trwałe/dostawy","T","N")</f>
        <v>N</v>
      </c>
      <c r="H437" s="438" t="str">
        <f>IF([1]Budżet!D429="Wsparcie finansowe udzielone grantobiorcom i uczestnikom projektu","T","N")</f>
        <v>N</v>
      </c>
      <c r="I437" s="438" t="str">
        <f>IF([1]Budżet!K429&gt;[1]Budżet!M429,"T","N")</f>
        <v>N</v>
      </c>
      <c r="J437" s="438" t="str">
        <f>IF([1]Budżet!D429="Nieruchomości","T","N")</f>
        <v>N</v>
      </c>
      <c r="K437" s="438" t="str">
        <f>IF([1]Budżet!D429="Usługi zewnętrzne","T","N")</f>
        <v>N</v>
      </c>
      <c r="L437" s="438" t="str">
        <f>IF([1]Budżet!D429="Wartości niematerialne i prawne","T","N")</f>
        <v>N</v>
      </c>
      <c r="M437" s="438" t="str">
        <f>IF([1]Budżet!D429="Roboty budowlane","T","N")</f>
        <v>N</v>
      </c>
      <c r="N437" s="438" t="str">
        <f>IF([1]Budżet!D429="Dostawy (inne niż środki trwałe)","T","N")</f>
        <v>N</v>
      </c>
      <c r="O437" s="438" t="str">
        <f>IF([1]Budżet!D429="Koszty wsparcia uczestników projektu","T","N")</f>
        <v>N</v>
      </c>
      <c r="P437" s="461"/>
      <c r="Q437" s="462">
        <v>0</v>
      </c>
      <c r="R437" s="463">
        <v>0</v>
      </c>
      <c r="S437" s="464">
        <f t="shared" si="85"/>
        <v>0</v>
      </c>
      <c r="T437" s="461"/>
      <c r="U437" s="462">
        <v>0</v>
      </c>
      <c r="V437" s="463">
        <v>0</v>
      </c>
      <c r="W437" s="464">
        <f t="shared" si="86"/>
        <v>0</v>
      </c>
      <c r="X437" s="461"/>
      <c r="Y437" s="462">
        <v>0</v>
      </c>
      <c r="Z437" s="463">
        <v>0</v>
      </c>
      <c r="AA437" s="464">
        <f t="shared" si="87"/>
        <v>0</v>
      </c>
      <c r="AB437" s="461"/>
      <c r="AC437" s="462">
        <v>0</v>
      </c>
      <c r="AD437" s="463">
        <v>0</v>
      </c>
      <c r="AE437" s="464">
        <f t="shared" si="88"/>
        <v>0</v>
      </c>
      <c r="AF437" s="461"/>
      <c r="AG437" s="462">
        <v>0</v>
      </c>
      <c r="AH437" s="463">
        <v>0</v>
      </c>
      <c r="AI437" s="464">
        <f t="shared" si="89"/>
        <v>0</v>
      </c>
      <c r="AJ437" s="461"/>
      <c r="AK437" s="462">
        <v>0</v>
      </c>
      <c r="AL437" s="463">
        <v>0</v>
      </c>
      <c r="AM437" s="464">
        <f t="shared" si="90"/>
        <v>0</v>
      </c>
      <c r="AN437" s="461"/>
      <c r="AO437" s="462">
        <v>0</v>
      </c>
      <c r="AP437" s="463">
        <v>0</v>
      </c>
      <c r="AQ437" s="464">
        <f t="shared" si="91"/>
        <v>0</v>
      </c>
      <c r="AR437" s="465">
        <f t="shared" si="94"/>
        <v>0</v>
      </c>
      <c r="AS437" s="464">
        <f t="shared" si="95"/>
        <v>0</v>
      </c>
      <c r="AT437" s="483">
        <v>0</v>
      </c>
      <c r="AU437" s="494">
        <f>[1]Budżet!K429</f>
        <v>0</v>
      </c>
      <c r="AV437" s="490">
        <f>[1]Budżet!K429-[1]Budżet!M429</f>
        <v>0</v>
      </c>
      <c r="AW437" s="490" t="str">
        <f t="shared" si="96"/>
        <v>OK</v>
      </c>
      <c r="AX437" s="491" t="str">
        <f t="shared" si="84"/>
        <v>OK</v>
      </c>
      <c r="AY437" s="491" t="str">
        <f t="shared" si="92"/>
        <v>Wartość wkładu własnego spójna z SOWA EFS</v>
      </c>
      <c r="AZ437" s="493" t="str">
        <f t="shared" si="93"/>
        <v>Wartość ogółem spójna z SOWA EFS</v>
      </c>
      <c r="BA437" s="457"/>
      <c r="BB437" s="441"/>
      <c r="BC437" s="441"/>
      <c r="BD437" s="441"/>
      <c r="BE437" s="441"/>
      <c r="BF437" s="441"/>
      <c r="BG437" s="441"/>
    </row>
    <row r="438" spans="1:59" ht="75" customHeight="1">
      <c r="A438" s="438" t="s">
        <v>1532</v>
      </c>
      <c r="B438" s="438">
        <f>[1]Budżet!B430</f>
        <v>0</v>
      </c>
      <c r="C438" s="479">
        <f>[1]Budżet!E430</f>
        <v>0</v>
      </c>
      <c r="D438" s="438">
        <f>[1]Budżet!N430</f>
        <v>0</v>
      </c>
      <c r="E438" s="438" t="str">
        <f>IF([1]Budżet!D430="Amortyzacja","T","N")</f>
        <v>N</v>
      </c>
      <c r="F438" s="438" t="str">
        <f>IF([1]Budżet!D430="Personel projektu","T","N")</f>
        <v>N</v>
      </c>
      <c r="G438" s="438" t="str">
        <f>IF([1]Budżet!D430="Środki trwałe/dostawy","T","N")</f>
        <v>N</v>
      </c>
      <c r="H438" s="438" t="str">
        <f>IF([1]Budżet!D430="Wsparcie finansowe udzielone grantobiorcom i uczestnikom projektu","T","N")</f>
        <v>N</v>
      </c>
      <c r="I438" s="438" t="str">
        <f>IF([1]Budżet!K430&gt;[1]Budżet!M430,"T","N")</f>
        <v>N</v>
      </c>
      <c r="J438" s="438" t="str">
        <f>IF([1]Budżet!D430="Nieruchomości","T","N")</f>
        <v>N</v>
      </c>
      <c r="K438" s="438" t="str">
        <f>IF([1]Budżet!D430="Usługi zewnętrzne","T","N")</f>
        <v>N</v>
      </c>
      <c r="L438" s="438" t="str">
        <f>IF([1]Budżet!D430="Wartości niematerialne i prawne","T","N")</f>
        <v>N</v>
      </c>
      <c r="M438" s="438" t="str">
        <f>IF([1]Budżet!D430="Roboty budowlane","T","N")</f>
        <v>N</v>
      </c>
      <c r="N438" s="438" t="str">
        <f>IF([1]Budżet!D430="Dostawy (inne niż środki trwałe)","T","N")</f>
        <v>N</v>
      </c>
      <c r="O438" s="438" t="str">
        <f>IF([1]Budżet!D430="Koszty wsparcia uczestników projektu","T","N")</f>
        <v>N</v>
      </c>
      <c r="P438" s="461"/>
      <c r="Q438" s="462">
        <v>0</v>
      </c>
      <c r="R438" s="463">
        <v>0</v>
      </c>
      <c r="S438" s="464">
        <f t="shared" si="85"/>
        <v>0</v>
      </c>
      <c r="T438" s="461"/>
      <c r="U438" s="462">
        <v>0</v>
      </c>
      <c r="V438" s="463">
        <v>0</v>
      </c>
      <c r="W438" s="464">
        <f t="shared" si="86"/>
        <v>0</v>
      </c>
      <c r="X438" s="461"/>
      <c r="Y438" s="462">
        <v>0</v>
      </c>
      <c r="Z438" s="463">
        <v>0</v>
      </c>
      <c r="AA438" s="464">
        <f t="shared" si="87"/>
        <v>0</v>
      </c>
      <c r="AB438" s="461"/>
      <c r="AC438" s="462">
        <v>0</v>
      </c>
      <c r="AD438" s="463">
        <v>0</v>
      </c>
      <c r="AE438" s="464">
        <f t="shared" si="88"/>
        <v>0</v>
      </c>
      <c r="AF438" s="461"/>
      <c r="AG438" s="462">
        <v>0</v>
      </c>
      <c r="AH438" s="463">
        <v>0</v>
      </c>
      <c r="AI438" s="464">
        <f t="shared" si="89"/>
        <v>0</v>
      </c>
      <c r="AJ438" s="461"/>
      <c r="AK438" s="462">
        <v>0</v>
      </c>
      <c r="AL438" s="463">
        <v>0</v>
      </c>
      <c r="AM438" s="464">
        <f t="shared" si="90"/>
        <v>0</v>
      </c>
      <c r="AN438" s="461"/>
      <c r="AO438" s="462">
        <v>0</v>
      </c>
      <c r="AP438" s="463">
        <v>0</v>
      </c>
      <c r="AQ438" s="464">
        <f t="shared" si="91"/>
        <v>0</v>
      </c>
      <c r="AR438" s="465">
        <f t="shared" si="94"/>
        <v>0</v>
      </c>
      <c r="AS438" s="464">
        <f t="shared" si="95"/>
        <v>0</v>
      </c>
      <c r="AT438" s="483">
        <v>0</v>
      </c>
      <c r="AU438" s="494">
        <f>[1]Budżet!K430</f>
        <v>0</v>
      </c>
      <c r="AV438" s="490">
        <f>[1]Budżet!K430-[1]Budżet!M430</f>
        <v>0</v>
      </c>
      <c r="AW438" s="490" t="str">
        <f t="shared" si="96"/>
        <v>OK</v>
      </c>
      <c r="AX438" s="491" t="str">
        <f t="shared" si="84"/>
        <v>OK</v>
      </c>
      <c r="AY438" s="491" t="str">
        <f t="shared" si="92"/>
        <v>Wartość wkładu własnego spójna z SOWA EFS</v>
      </c>
      <c r="AZ438" s="493" t="str">
        <f t="shared" si="93"/>
        <v>Wartość ogółem spójna z SOWA EFS</v>
      </c>
      <c r="BA438" s="457"/>
      <c r="BB438" s="441"/>
      <c r="BC438" s="441"/>
      <c r="BD438" s="441"/>
      <c r="BE438" s="441"/>
      <c r="BF438" s="441"/>
      <c r="BG438" s="441"/>
    </row>
    <row r="439" spans="1:59" ht="75" customHeight="1">
      <c r="A439" s="438" t="s">
        <v>1533</v>
      </c>
      <c r="B439" s="438">
        <f>[1]Budżet!B431</f>
        <v>0</v>
      </c>
      <c r="C439" s="479">
        <f>[1]Budżet!E431</f>
        <v>0</v>
      </c>
      <c r="D439" s="438">
        <f>[1]Budżet!N431</f>
        <v>0</v>
      </c>
      <c r="E439" s="438" t="str">
        <f>IF([1]Budżet!D431="Amortyzacja","T","N")</f>
        <v>N</v>
      </c>
      <c r="F439" s="438" t="str">
        <f>IF([1]Budżet!D431="Personel projektu","T","N")</f>
        <v>N</v>
      </c>
      <c r="G439" s="438" t="str">
        <f>IF([1]Budżet!D431="Środki trwałe/dostawy","T","N")</f>
        <v>N</v>
      </c>
      <c r="H439" s="438" t="str">
        <f>IF([1]Budżet!D431="Wsparcie finansowe udzielone grantobiorcom i uczestnikom projektu","T","N")</f>
        <v>N</v>
      </c>
      <c r="I439" s="438" t="str">
        <f>IF([1]Budżet!K431&gt;[1]Budżet!M431,"T","N")</f>
        <v>N</v>
      </c>
      <c r="J439" s="438" t="str">
        <f>IF([1]Budżet!D431="Nieruchomości","T","N")</f>
        <v>N</v>
      </c>
      <c r="K439" s="438" t="str">
        <f>IF([1]Budżet!D431="Usługi zewnętrzne","T","N")</f>
        <v>N</v>
      </c>
      <c r="L439" s="438" t="str">
        <f>IF([1]Budżet!D431="Wartości niematerialne i prawne","T","N")</f>
        <v>N</v>
      </c>
      <c r="M439" s="438" t="str">
        <f>IF([1]Budżet!D431="Roboty budowlane","T","N")</f>
        <v>N</v>
      </c>
      <c r="N439" s="438" t="str">
        <f>IF([1]Budżet!D431="Dostawy (inne niż środki trwałe)","T","N")</f>
        <v>N</v>
      </c>
      <c r="O439" s="438" t="str">
        <f>IF([1]Budżet!D431="Koszty wsparcia uczestników projektu","T","N")</f>
        <v>N</v>
      </c>
      <c r="P439" s="461"/>
      <c r="Q439" s="462">
        <v>0</v>
      </c>
      <c r="R439" s="463">
        <v>0</v>
      </c>
      <c r="S439" s="464">
        <f t="shared" si="85"/>
        <v>0</v>
      </c>
      <c r="T439" s="461"/>
      <c r="U439" s="462">
        <v>0</v>
      </c>
      <c r="V439" s="463">
        <v>0</v>
      </c>
      <c r="W439" s="464">
        <f t="shared" si="86"/>
        <v>0</v>
      </c>
      <c r="X439" s="461"/>
      <c r="Y439" s="462">
        <v>0</v>
      </c>
      <c r="Z439" s="463">
        <v>0</v>
      </c>
      <c r="AA439" s="464">
        <f t="shared" si="87"/>
        <v>0</v>
      </c>
      <c r="AB439" s="461"/>
      <c r="AC439" s="462">
        <v>0</v>
      </c>
      <c r="AD439" s="463">
        <v>0</v>
      </c>
      <c r="AE439" s="464">
        <f t="shared" si="88"/>
        <v>0</v>
      </c>
      <c r="AF439" s="461"/>
      <c r="AG439" s="462">
        <v>0</v>
      </c>
      <c r="AH439" s="463">
        <v>0</v>
      </c>
      <c r="AI439" s="464">
        <f t="shared" si="89"/>
        <v>0</v>
      </c>
      <c r="AJ439" s="461"/>
      <c r="AK439" s="462">
        <v>0</v>
      </c>
      <c r="AL439" s="463">
        <v>0</v>
      </c>
      <c r="AM439" s="464">
        <f t="shared" si="90"/>
        <v>0</v>
      </c>
      <c r="AN439" s="461"/>
      <c r="AO439" s="462">
        <v>0</v>
      </c>
      <c r="AP439" s="463">
        <v>0</v>
      </c>
      <c r="AQ439" s="464">
        <f t="shared" si="91"/>
        <v>0</v>
      </c>
      <c r="AR439" s="465">
        <f t="shared" si="94"/>
        <v>0</v>
      </c>
      <c r="AS439" s="464">
        <f t="shared" si="95"/>
        <v>0</v>
      </c>
      <c r="AT439" s="483">
        <v>0</v>
      </c>
      <c r="AU439" s="494">
        <f>[1]Budżet!K431</f>
        <v>0</v>
      </c>
      <c r="AV439" s="490">
        <f>[1]Budżet!K431-[1]Budżet!M431</f>
        <v>0</v>
      </c>
      <c r="AW439" s="490" t="str">
        <f t="shared" si="96"/>
        <v>OK</v>
      </c>
      <c r="AX439" s="491" t="str">
        <f t="shared" si="84"/>
        <v>OK</v>
      </c>
      <c r="AY439" s="491" t="str">
        <f t="shared" si="92"/>
        <v>Wartość wkładu własnego spójna z SOWA EFS</v>
      </c>
      <c r="AZ439" s="493" t="str">
        <f t="shared" si="93"/>
        <v>Wartość ogółem spójna z SOWA EFS</v>
      </c>
      <c r="BA439" s="457"/>
      <c r="BB439" s="441"/>
      <c r="BC439" s="441"/>
      <c r="BD439" s="441"/>
      <c r="BE439" s="441"/>
      <c r="BF439" s="441"/>
      <c r="BG439" s="441"/>
    </row>
    <row r="440" spans="1:59" ht="75" customHeight="1">
      <c r="A440" s="438" t="s">
        <v>1534</v>
      </c>
      <c r="B440" s="438">
        <f>[1]Budżet!B432</f>
        <v>0</v>
      </c>
      <c r="C440" s="479">
        <f>[1]Budżet!E432</f>
        <v>0</v>
      </c>
      <c r="D440" s="438">
        <f>[1]Budżet!N432</f>
        <v>0</v>
      </c>
      <c r="E440" s="438" t="str">
        <f>IF([1]Budżet!D432="Amortyzacja","T","N")</f>
        <v>N</v>
      </c>
      <c r="F440" s="438" t="str">
        <f>IF([1]Budżet!D432="Personel projektu","T","N")</f>
        <v>N</v>
      </c>
      <c r="G440" s="438" t="str">
        <f>IF([1]Budżet!D432="Środki trwałe/dostawy","T","N")</f>
        <v>N</v>
      </c>
      <c r="H440" s="438" t="str">
        <f>IF([1]Budżet!D432="Wsparcie finansowe udzielone grantobiorcom i uczestnikom projektu","T","N")</f>
        <v>N</v>
      </c>
      <c r="I440" s="438" t="str">
        <f>IF([1]Budżet!K432&gt;[1]Budżet!M432,"T","N")</f>
        <v>N</v>
      </c>
      <c r="J440" s="438" t="str">
        <f>IF([1]Budżet!D432="Nieruchomości","T","N")</f>
        <v>N</v>
      </c>
      <c r="K440" s="438" t="str">
        <f>IF([1]Budżet!D432="Usługi zewnętrzne","T","N")</f>
        <v>N</v>
      </c>
      <c r="L440" s="438" t="str">
        <f>IF([1]Budżet!D432="Wartości niematerialne i prawne","T","N")</f>
        <v>N</v>
      </c>
      <c r="M440" s="438" t="str">
        <f>IF([1]Budżet!D432="Roboty budowlane","T","N")</f>
        <v>N</v>
      </c>
      <c r="N440" s="438" t="str">
        <f>IF([1]Budżet!D432="Dostawy (inne niż środki trwałe)","T","N")</f>
        <v>N</v>
      </c>
      <c r="O440" s="438" t="str">
        <f>IF([1]Budżet!D432="Koszty wsparcia uczestników projektu","T","N")</f>
        <v>N</v>
      </c>
      <c r="P440" s="461"/>
      <c r="Q440" s="462">
        <v>0</v>
      </c>
      <c r="R440" s="463">
        <v>0</v>
      </c>
      <c r="S440" s="464">
        <f t="shared" si="85"/>
        <v>0</v>
      </c>
      <c r="T440" s="461"/>
      <c r="U440" s="462">
        <v>0</v>
      </c>
      <c r="V440" s="463">
        <v>0</v>
      </c>
      <c r="W440" s="464">
        <f t="shared" si="86"/>
        <v>0</v>
      </c>
      <c r="X440" s="461"/>
      <c r="Y440" s="462">
        <v>0</v>
      </c>
      <c r="Z440" s="463">
        <v>0</v>
      </c>
      <c r="AA440" s="464">
        <f t="shared" si="87"/>
        <v>0</v>
      </c>
      <c r="AB440" s="461"/>
      <c r="AC440" s="462">
        <v>0</v>
      </c>
      <c r="AD440" s="463">
        <v>0</v>
      </c>
      <c r="AE440" s="464">
        <f t="shared" si="88"/>
        <v>0</v>
      </c>
      <c r="AF440" s="461"/>
      <c r="AG440" s="462">
        <v>0</v>
      </c>
      <c r="AH440" s="463">
        <v>0</v>
      </c>
      <c r="AI440" s="464">
        <f t="shared" si="89"/>
        <v>0</v>
      </c>
      <c r="AJ440" s="461"/>
      <c r="AK440" s="462">
        <v>0</v>
      </c>
      <c r="AL440" s="463">
        <v>0</v>
      </c>
      <c r="AM440" s="464">
        <f t="shared" si="90"/>
        <v>0</v>
      </c>
      <c r="AN440" s="461"/>
      <c r="AO440" s="462">
        <v>0</v>
      </c>
      <c r="AP440" s="463">
        <v>0</v>
      </c>
      <c r="AQ440" s="464">
        <f t="shared" si="91"/>
        <v>0</v>
      </c>
      <c r="AR440" s="465">
        <f t="shared" si="94"/>
        <v>0</v>
      </c>
      <c r="AS440" s="464">
        <f t="shared" si="95"/>
        <v>0</v>
      </c>
      <c r="AT440" s="483">
        <v>0</v>
      </c>
      <c r="AU440" s="494">
        <f>[1]Budżet!K432</f>
        <v>0</v>
      </c>
      <c r="AV440" s="490">
        <f>[1]Budżet!K432-[1]Budżet!M432</f>
        <v>0</v>
      </c>
      <c r="AW440" s="490" t="str">
        <f t="shared" si="96"/>
        <v>OK</v>
      </c>
      <c r="AX440" s="491" t="str">
        <f t="shared" si="84"/>
        <v>OK</v>
      </c>
      <c r="AY440" s="491" t="str">
        <f t="shared" si="92"/>
        <v>Wartość wkładu własnego spójna z SOWA EFS</v>
      </c>
      <c r="AZ440" s="493" t="str">
        <f t="shared" si="93"/>
        <v>Wartość ogółem spójna z SOWA EFS</v>
      </c>
      <c r="BA440" s="457"/>
      <c r="BB440" s="441"/>
      <c r="BC440" s="441"/>
      <c r="BD440" s="441"/>
      <c r="BE440" s="441"/>
      <c r="BF440" s="441"/>
      <c r="BG440" s="441"/>
    </row>
    <row r="441" spans="1:59" ht="75" customHeight="1">
      <c r="A441" s="438" t="s">
        <v>1535</v>
      </c>
      <c r="B441" s="438">
        <f>[1]Budżet!B433</f>
        <v>0</v>
      </c>
      <c r="C441" s="479">
        <f>[1]Budżet!E433</f>
        <v>0</v>
      </c>
      <c r="D441" s="438">
        <f>[1]Budżet!N433</f>
        <v>0</v>
      </c>
      <c r="E441" s="438" t="str">
        <f>IF([1]Budżet!D433="Amortyzacja","T","N")</f>
        <v>N</v>
      </c>
      <c r="F441" s="438" t="str">
        <f>IF([1]Budżet!D433="Personel projektu","T","N")</f>
        <v>N</v>
      </c>
      <c r="G441" s="438" t="str">
        <f>IF([1]Budżet!D433="Środki trwałe/dostawy","T","N")</f>
        <v>N</v>
      </c>
      <c r="H441" s="438" t="str">
        <f>IF([1]Budżet!D433="Wsparcie finansowe udzielone grantobiorcom i uczestnikom projektu","T","N")</f>
        <v>N</v>
      </c>
      <c r="I441" s="438" t="str">
        <f>IF([1]Budżet!K433&gt;[1]Budżet!M433,"T","N")</f>
        <v>N</v>
      </c>
      <c r="J441" s="438" t="str">
        <f>IF([1]Budżet!D433="Nieruchomości","T","N")</f>
        <v>N</v>
      </c>
      <c r="K441" s="438" t="str">
        <f>IF([1]Budżet!D433="Usługi zewnętrzne","T","N")</f>
        <v>N</v>
      </c>
      <c r="L441" s="438" t="str">
        <f>IF([1]Budżet!D433="Wartości niematerialne i prawne","T","N")</f>
        <v>N</v>
      </c>
      <c r="M441" s="438" t="str">
        <f>IF([1]Budżet!D433="Roboty budowlane","T","N")</f>
        <v>N</v>
      </c>
      <c r="N441" s="438" t="str">
        <f>IF([1]Budżet!D433="Dostawy (inne niż środki trwałe)","T","N")</f>
        <v>N</v>
      </c>
      <c r="O441" s="438" t="str">
        <f>IF([1]Budżet!D433="Koszty wsparcia uczestników projektu","T","N")</f>
        <v>N</v>
      </c>
      <c r="P441" s="461"/>
      <c r="Q441" s="462">
        <v>0</v>
      </c>
      <c r="R441" s="463">
        <v>0</v>
      </c>
      <c r="S441" s="464">
        <f t="shared" si="85"/>
        <v>0</v>
      </c>
      <c r="T441" s="461"/>
      <c r="U441" s="462">
        <v>0</v>
      </c>
      <c r="V441" s="463">
        <v>0</v>
      </c>
      <c r="W441" s="464">
        <f t="shared" si="86"/>
        <v>0</v>
      </c>
      <c r="X441" s="461"/>
      <c r="Y441" s="462">
        <v>0</v>
      </c>
      <c r="Z441" s="463">
        <v>0</v>
      </c>
      <c r="AA441" s="464">
        <f t="shared" si="87"/>
        <v>0</v>
      </c>
      <c r="AB441" s="461"/>
      <c r="AC441" s="462">
        <v>0</v>
      </c>
      <c r="AD441" s="463">
        <v>0</v>
      </c>
      <c r="AE441" s="464">
        <f t="shared" si="88"/>
        <v>0</v>
      </c>
      <c r="AF441" s="461"/>
      <c r="AG441" s="462">
        <v>0</v>
      </c>
      <c r="AH441" s="463">
        <v>0</v>
      </c>
      <c r="AI441" s="464">
        <f t="shared" si="89"/>
        <v>0</v>
      </c>
      <c r="AJ441" s="461"/>
      <c r="AK441" s="462">
        <v>0</v>
      </c>
      <c r="AL441" s="463">
        <v>0</v>
      </c>
      <c r="AM441" s="464">
        <f t="shared" si="90"/>
        <v>0</v>
      </c>
      <c r="AN441" s="461"/>
      <c r="AO441" s="462">
        <v>0</v>
      </c>
      <c r="AP441" s="463">
        <v>0</v>
      </c>
      <c r="AQ441" s="464">
        <f t="shared" si="91"/>
        <v>0</v>
      </c>
      <c r="AR441" s="465">
        <f t="shared" si="94"/>
        <v>0</v>
      </c>
      <c r="AS441" s="464">
        <f t="shared" si="95"/>
        <v>0</v>
      </c>
      <c r="AT441" s="483">
        <v>0</v>
      </c>
      <c r="AU441" s="494">
        <f>[1]Budżet!K433</f>
        <v>0</v>
      </c>
      <c r="AV441" s="490">
        <f>[1]Budżet!K433-[1]Budżet!M433</f>
        <v>0</v>
      </c>
      <c r="AW441" s="490" t="str">
        <f t="shared" si="96"/>
        <v>OK</v>
      </c>
      <c r="AX441" s="491" t="str">
        <f t="shared" si="84"/>
        <v>OK</v>
      </c>
      <c r="AY441" s="491" t="str">
        <f t="shared" si="92"/>
        <v>Wartość wkładu własnego spójna z SOWA EFS</v>
      </c>
      <c r="AZ441" s="493" t="str">
        <f t="shared" si="93"/>
        <v>Wartość ogółem spójna z SOWA EFS</v>
      </c>
      <c r="BA441" s="457"/>
      <c r="BB441" s="441"/>
      <c r="BC441" s="441"/>
      <c r="BD441" s="441"/>
      <c r="BE441" s="441"/>
      <c r="BF441" s="441"/>
      <c r="BG441" s="441"/>
    </row>
    <row r="442" spans="1:59" ht="75" customHeight="1">
      <c r="A442" s="438" t="s">
        <v>1536</v>
      </c>
      <c r="B442" s="438">
        <f>[1]Budżet!B434</f>
        <v>0</v>
      </c>
      <c r="C442" s="479">
        <f>[1]Budżet!E434</f>
        <v>0</v>
      </c>
      <c r="D442" s="438">
        <f>[1]Budżet!N434</f>
        <v>0</v>
      </c>
      <c r="E442" s="438" t="str">
        <f>IF([1]Budżet!D434="Amortyzacja","T","N")</f>
        <v>N</v>
      </c>
      <c r="F442" s="438" t="str">
        <f>IF([1]Budżet!D434="Personel projektu","T","N")</f>
        <v>N</v>
      </c>
      <c r="G442" s="438" t="str">
        <f>IF([1]Budżet!D434="Środki trwałe/dostawy","T","N")</f>
        <v>N</v>
      </c>
      <c r="H442" s="438" t="str">
        <f>IF([1]Budżet!D434="Wsparcie finansowe udzielone grantobiorcom i uczestnikom projektu","T","N")</f>
        <v>N</v>
      </c>
      <c r="I442" s="438" t="str">
        <f>IF([1]Budżet!K434&gt;[1]Budżet!M434,"T","N")</f>
        <v>N</v>
      </c>
      <c r="J442" s="438" t="str">
        <f>IF([1]Budżet!D434="Nieruchomości","T","N")</f>
        <v>N</v>
      </c>
      <c r="K442" s="438" t="str">
        <f>IF([1]Budżet!D434="Usługi zewnętrzne","T","N")</f>
        <v>N</v>
      </c>
      <c r="L442" s="438" t="str">
        <f>IF([1]Budżet!D434="Wartości niematerialne i prawne","T","N")</f>
        <v>N</v>
      </c>
      <c r="M442" s="438" t="str">
        <f>IF([1]Budżet!D434="Roboty budowlane","T","N")</f>
        <v>N</v>
      </c>
      <c r="N442" s="438" t="str">
        <f>IF([1]Budżet!D434="Dostawy (inne niż środki trwałe)","T","N")</f>
        <v>N</v>
      </c>
      <c r="O442" s="438" t="str">
        <f>IF([1]Budżet!D434="Koszty wsparcia uczestników projektu","T","N")</f>
        <v>N</v>
      </c>
      <c r="P442" s="461"/>
      <c r="Q442" s="462">
        <v>0</v>
      </c>
      <c r="R442" s="463">
        <v>0</v>
      </c>
      <c r="S442" s="464">
        <f t="shared" si="85"/>
        <v>0</v>
      </c>
      <c r="T442" s="461"/>
      <c r="U442" s="462">
        <v>0</v>
      </c>
      <c r="V442" s="463">
        <v>0</v>
      </c>
      <c r="W442" s="464">
        <f t="shared" si="86"/>
        <v>0</v>
      </c>
      <c r="X442" s="461"/>
      <c r="Y442" s="462">
        <v>0</v>
      </c>
      <c r="Z442" s="463">
        <v>0</v>
      </c>
      <c r="AA442" s="464">
        <f t="shared" si="87"/>
        <v>0</v>
      </c>
      <c r="AB442" s="461"/>
      <c r="AC442" s="462">
        <v>0</v>
      </c>
      <c r="AD442" s="463">
        <v>0</v>
      </c>
      <c r="AE442" s="464">
        <f t="shared" si="88"/>
        <v>0</v>
      </c>
      <c r="AF442" s="461"/>
      <c r="AG442" s="462">
        <v>0</v>
      </c>
      <c r="AH442" s="463">
        <v>0</v>
      </c>
      <c r="AI442" s="464">
        <f t="shared" si="89"/>
        <v>0</v>
      </c>
      <c r="AJ442" s="461"/>
      <c r="AK442" s="462">
        <v>0</v>
      </c>
      <c r="AL442" s="463">
        <v>0</v>
      </c>
      <c r="AM442" s="464">
        <f t="shared" si="90"/>
        <v>0</v>
      </c>
      <c r="AN442" s="461"/>
      <c r="AO442" s="462">
        <v>0</v>
      </c>
      <c r="AP442" s="463">
        <v>0</v>
      </c>
      <c r="AQ442" s="464">
        <f t="shared" si="91"/>
        <v>0</v>
      </c>
      <c r="AR442" s="465">
        <f t="shared" si="94"/>
        <v>0</v>
      </c>
      <c r="AS442" s="464">
        <f t="shared" si="95"/>
        <v>0</v>
      </c>
      <c r="AT442" s="483">
        <v>0</v>
      </c>
      <c r="AU442" s="494">
        <f>[1]Budżet!K434</f>
        <v>0</v>
      </c>
      <c r="AV442" s="490">
        <f>[1]Budżet!K434-[1]Budżet!M434</f>
        <v>0</v>
      </c>
      <c r="AW442" s="490" t="str">
        <f t="shared" si="96"/>
        <v>OK</v>
      </c>
      <c r="AX442" s="491" t="str">
        <f t="shared" si="84"/>
        <v>OK</v>
      </c>
      <c r="AY442" s="491" t="str">
        <f t="shared" si="92"/>
        <v>Wartość wkładu własnego spójna z SOWA EFS</v>
      </c>
      <c r="AZ442" s="493" t="str">
        <f t="shared" si="93"/>
        <v>Wartość ogółem spójna z SOWA EFS</v>
      </c>
      <c r="BA442" s="457"/>
      <c r="BB442" s="441"/>
      <c r="BC442" s="441"/>
      <c r="BD442" s="441"/>
      <c r="BE442" s="441"/>
      <c r="BF442" s="441"/>
      <c r="BG442" s="441"/>
    </row>
    <row r="443" spans="1:59" ht="75" customHeight="1">
      <c r="A443" s="438" t="s">
        <v>1537</v>
      </c>
      <c r="B443" s="438">
        <f>[1]Budżet!B435</f>
        <v>0</v>
      </c>
      <c r="C443" s="479">
        <f>[1]Budżet!E435</f>
        <v>0</v>
      </c>
      <c r="D443" s="438">
        <f>[1]Budżet!N435</f>
        <v>0</v>
      </c>
      <c r="E443" s="438" t="str">
        <f>IF([1]Budżet!D435="Amortyzacja","T","N")</f>
        <v>N</v>
      </c>
      <c r="F443" s="438" t="str">
        <f>IF([1]Budżet!D435="Personel projektu","T","N")</f>
        <v>N</v>
      </c>
      <c r="G443" s="438" t="str">
        <f>IF([1]Budżet!D435="Środki trwałe/dostawy","T","N")</f>
        <v>N</v>
      </c>
      <c r="H443" s="438" t="str">
        <f>IF([1]Budżet!D435="Wsparcie finansowe udzielone grantobiorcom i uczestnikom projektu","T","N")</f>
        <v>N</v>
      </c>
      <c r="I443" s="438" t="str">
        <f>IF([1]Budżet!K435&gt;[1]Budżet!M435,"T","N")</f>
        <v>N</v>
      </c>
      <c r="J443" s="438" t="str">
        <f>IF([1]Budżet!D435="Nieruchomości","T","N")</f>
        <v>N</v>
      </c>
      <c r="K443" s="438" t="str">
        <f>IF([1]Budżet!D435="Usługi zewnętrzne","T","N")</f>
        <v>N</v>
      </c>
      <c r="L443" s="438" t="str">
        <f>IF([1]Budżet!D435="Wartości niematerialne i prawne","T","N")</f>
        <v>N</v>
      </c>
      <c r="M443" s="438" t="str">
        <f>IF([1]Budżet!D435="Roboty budowlane","T","N")</f>
        <v>N</v>
      </c>
      <c r="N443" s="438" t="str">
        <f>IF([1]Budżet!D435="Dostawy (inne niż środki trwałe)","T","N")</f>
        <v>N</v>
      </c>
      <c r="O443" s="438" t="str">
        <f>IF([1]Budżet!D435="Koszty wsparcia uczestników projektu","T","N")</f>
        <v>N</v>
      </c>
      <c r="P443" s="461"/>
      <c r="Q443" s="462">
        <v>0</v>
      </c>
      <c r="R443" s="463">
        <v>0</v>
      </c>
      <c r="S443" s="464">
        <f t="shared" si="85"/>
        <v>0</v>
      </c>
      <c r="T443" s="461"/>
      <c r="U443" s="462">
        <v>0</v>
      </c>
      <c r="V443" s="463">
        <v>0</v>
      </c>
      <c r="W443" s="464">
        <f t="shared" si="86"/>
        <v>0</v>
      </c>
      <c r="X443" s="461"/>
      <c r="Y443" s="462">
        <v>0</v>
      </c>
      <c r="Z443" s="463">
        <v>0</v>
      </c>
      <c r="AA443" s="464">
        <f t="shared" si="87"/>
        <v>0</v>
      </c>
      <c r="AB443" s="461"/>
      <c r="AC443" s="462">
        <v>0</v>
      </c>
      <c r="AD443" s="463">
        <v>0</v>
      </c>
      <c r="AE443" s="464">
        <f t="shared" si="88"/>
        <v>0</v>
      </c>
      <c r="AF443" s="461"/>
      <c r="AG443" s="462">
        <v>0</v>
      </c>
      <c r="AH443" s="463">
        <v>0</v>
      </c>
      <c r="AI443" s="464">
        <f t="shared" si="89"/>
        <v>0</v>
      </c>
      <c r="AJ443" s="461"/>
      <c r="AK443" s="462">
        <v>0</v>
      </c>
      <c r="AL443" s="463">
        <v>0</v>
      </c>
      <c r="AM443" s="464">
        <f t="shared" si="90"/>
        <v>0</v>
      </c>
      <c r="AN443" s="461"/>
      <c r="AO443" s="462">
        <v>0</v>
      </c>
      <c r="AP443" s="463">
        <v>0</v>
      </c>
      <c r="AQ443" s="464">
        <f t="shared" si="91"/>
        <v>0</v>
      </c>
      <c r="AR443" s="465">
        <f t="shared" si="94"/>
        <v>0</v>
      </c>
      <c r="AS443" s="464">
        <f t="shared" si="95"/>
        <v>0</v>
      </c>
      <c r="AT443" s="483">
        <v>0</v>
      </c>
      <c r="AU443" s="494">
        <f>[1]Budżet!K435</f>
        <v>0</v>
      </c>
      <c r="AV443" s="490">
        <f>[1]Budżet!K435-[1]Budżet!M435</f>
        <v>0</v>
      </c>
      <c r="AW443" s="490" t="str">
        <f t="shared" si="96"/>
        <v>OK</v>
      </c>
      <c r="AX443" s="491" t="str">
        <f t="shared" si="84"/>
        <v>OK</v>
      </c>
      <c r="AY443" s="491" t="str">
        <f t="shared" si="92"/>
        <v>Wartość wkładu własnego spójna z SOWA EFS</v>
      </c>
      <c r="AZ443" s="493" t="str">
        <f t="shared" si="93"/>
        <v>Wartość ogółem spójna z SOWA EFS</v>
      </c>
      <c r="BA443" s="457"/>
      <c r="BB443" s="441"/>
      <c r="BC443" s="441"/>
      <c r="BD443" s="441"/>
      <c r="BE443" s="441"/>
      <c r="BF443" s="441"/>
      <c r="BG443" s="441"/>
    </row>
    <row r="444" spans="1:59" ht="75" customHeight="1">
      <c r="A444" s="438" t="s">
        <v>1538</v>
      </c>
      <c r="B444" s="438">
        <f>[1]Budżet!B436</f>
        <v>0</v>
      </c>
      <c r="C444" s="479">
        <f>[1]Budżet!E436</f>
        <v>0</v>
      </c>
      <c r="D444" s="438">
        <f>[1]Budżet!N436</f>
        <v>0</v>
      </c>
      <c r="E444" s="438" t="str">
        <f>IF([1]Budżet!D436="Amortyzacja","T","N")</f>
        <v>N</v>
      </c>
      <c r="F444" s="438" t="str">
        <f>IF([1]Budżet!D436="Personel projektu","T","N")</f>
        <v>N</v>
      </c>
      <c r="G444" s="438" t="str">
        <f>IF([1]Budżet!D436="Środki trwałe/dostawy","T","N")</f>
        <v>N</v>
      </c>
      <c r="H444" s="438" t="str">
        <f>IF([1]Budżet!D436="Wsparcie finansowe udzielone grantobiorcom i uczestnikom projektu","T","N")</f>
        <v>N</v>
      </c>
      <c r="I444" s="438" t="str">
        <f>IF([1]Budżet!K436&gt;[1]Budżet!M436,"T","N")</f>
        <v>N</v>
      </c>
      <c r="J444" s="438" t="str">
        <f>IF([1]Budżet!D436="Nieruchomości","T","N")</f>
        <v>N</v>
      </c>
      <c r="K444" s="438" t="str">
        <f>IF([1]Budżet!D436="Usługi zewnętrzne","T","N")</f>
        <v>N</v>
      </c>
      <c r="L444" s="438" t="str">
        <f>IF([1]Budżet!D436="Wartości niematerialne i prawne","T","N")</f>
        <v>N</v>
      </c>
      <c r="M444" s="438" t="str">
        <f>IF([1]Budżet!D436="Roboty budowlane","T","N")</f>
        <v>N</v>
      </c>
      <c r="N444" s="438" t="str">
        <f>IF([1]Budżet!D436="Dostawy (inne niż środki trwałe)","T","N")</f>
        <v>N</v>
      </c>
      <c r="O444" s="438" t="str">
        <f>IF([1]Budżet!D436="Koszty wsparcia uczestników projektu","T","N")</f>
        <v>N</v>
      </c>
      <c r="P444" s="461"/>
      <c r="Q444" s="462">
        <v>0</v>
      </c>
      <c r="R444" s="463">
        <v>0</v>
      </c>
      <c r="S444" s="464">
        <f t="shared" si="85"/>
        <v>0</v>
      </c>
      <c r="T444" s="461"/>
      <c r="U444" s="462">
        <v>0</v>
      </c>
      <c r="V444" s="463">
        <v>0</v>
      </c>
      <c r="W444" s="464">
        <f t="shared" si="86"/>
        <v>0</v>
      </c>
      <c r="X444" s="461"/>
      <c r="Y444" s="462">
        <v>0</v>
      </c>
      <c r="Z444" s="463">
        <v>0</v>
      </c>
      <c r="AA444" s="464">
        <f t="shared" si="87"/>
        <v>0</v>
      </c>
      <c r="AB444" s="461"/>
      <c r="AC444" s="462">
        <v>0</v>
      </c>
      <c r="AD444" s="463">
        <v>0</v>
      </c>
      <c r="AE444" s="464">
        <f t="shared" si="88"/>
        <v>0</v>
      </c>
      <c r="AF444" s="461"/>
      <c r="AG444" s="462">
        <v>0</v>
      </c>
      <c r="AH444" s="463">
        <v>0</v>
      </c>
      <c r="AI444" s="464">
        <f t="shared" si="89"/>
        <v>0</v>
      </c>
      <c r="AJ444" s="461"/>
      <c r="AK444" s="462">
        <v>0</v>
      </c>
      <c r="AL444" s="463">
        <v>0</v>
      </c>
      <c r="AM444" s="464">
        <f t="shared" si="90"/>
        <v>0</v>
      </c>
      <c r="AN444" s="461"/>
      <c r="AO444" s="462">
        <v>0</v>
      </c>
      <c r="AP444" s="463">
        <v>0</v>
      </c>
      <c r="AQ444" s="464">
        <f t="shared" si="91"/>
        <v>0</v>
      </c>
      <c r="AR444" s="465">
        <f t="shared" si="94"/>
        <v>0</v>
      </c>
      <c r="AS444" s="464">
        <f t="shared" si="95"/>
        <v>0</v>
      </c>
      <c r="AT444" s="483">
        <v>0</v>
      </c>
      <c r="AU444" s="494">
        <f>[1]Budżet!K436</f>
        <v>0</v>
      </c>
      <c r="AV444" s="490">
        <f>[1]Budżet!K436-[1]Budżet!M436</f>
        <v>0</v>
      </c>
      <c r="AW444" s="490" t="str">
        <f t="shared" si="96"/>
        <v>OK</v>
      </c>
      <c r="AX444" s="491" t="str">
        <f t="shared" si="84"/>
        <v>OK</v>
      </c>
      <c r="AY444" s="491" t="str">
        <f t="shared" si="92"/>
        <v>Wartość wkładu własnego spójna z SOWA EFS</v>
      </c>
      <c r="AZ444" s="493" t="str">
        <f t="shared" si="93"/>
        <v>Wartość ogółem spójna z SOWA EFS</v>
      </c>
      <c r="BA444" s="457"/>
      <c r="BB444" s="441"/>
      <c r="BC444" s="441"/>
      <c r="BD444" s="441"/>
      <c r="BE444" s="441"/>
      <c r="BF444" s="441"/>
      <c r="BG444" s="441"/>
    </row>
    <row r="445" spans="1:59" ht="75" customHeight="1">
      <c r="A445" s="438" t="s">
        <v>1539</v>
      </c>
      <c r="B445" s="438">
        <f>[1]Budżet!B437</f>
        <v>0</v>
      </c>
      <c r="C445" s="479">
        <f>[1]Budżet!E437</f>
        <v>0</v>
      </c>
      <c r="D445" s="438">
        <f>[1]Budżet!N437</f>
        <v>0</v>
      </c>
      <c r="E445" s="438" t="str">
        <f>IF([1]Budżet!D437="Amortyzacja","T","N")</f>
        <v>N</v>
      </c>
      <c r="F445" s="438" t="str">
        <f>IF([1]Budżet!D437="Personel projektu","T","N")</f>
        <v>N</v>
      </c>
      <c r="G445" s="438" t="str">
        <f>IF([1]Budżet!D437="Środki trwałe/dostawy","T","N")</f>
        <v>N</v>
      </c>
      <c r="H445" s="438" t="str">
        <f>IF([1]Budżet!D437="Wsparcie finansowe udzielone grantobiorcom i uczestnikom projektu","T","N")</f>
        <v>N</v>
      </c>
      <c r="I445" s="438" t="str">
        <f>IF([1]Budżet!K437&gt;[1]Budżet!M437,"T","N")</f>
        <v>N</v>
      </c>
      <c r="J445" s="438" t="str">
        <f>IF([1]Budżet!D437="Nieruchomości","T","N")</f>
        <v>N</v>
      </c>
      <c r="K445" s="438" t="str">
        <f>IF([1]Budżet!D437="Usługi zewnętrzne","T","N")</f>
        <v>N</v>
      </c>
      <c r="L445" s="438" t="str">
        <f>IF([1]Budżet!D437="Wartości niematerialne i prawne","T","N")</f>
        <v>N</v>
      </c>
      <c r="M445" s="438" t="str">
        <f>IF([1]Budżet!D437="Roboty budowlane","T","N")</f>
        <v>N</v>
      </c>
      <c r="N445" s="438" t="str">
        <f>IF([1]Budżet!D437="Dostawy (inne niż środki trwałe)","T","N")</f>
        <v>N</v>
      </c>
      <c r="O445" s="438" t="str">
        <f>IF([1]Budżet!D437="Koszty wsparcia uczestników projektu","T","N")</f>
        <v>N</v>
      </c>
      <c r="P445" s="461"/>
      <c r="Q445" s="462">
        <v>0</v>
      </c>
      <c r="R445" s="463">
        <v>0</v>
      </c>
      <c r="S445" s="464">
        <f t="shared" si="85"/>
        <v>0</v>
      </c>
      <c r="T445" s="461"/>
      <c r="U445" s="462">
        <v>0</v>
      </c>
      <c r="V445" s="463">
        <v>0</v>
      </c>
      <c r="W445" s="464">
        <f t="shared" si="86"/>
        <v>0</v>
      </c>
      <c r="X445" s="461"/>
      <c r="Y445" s="462">
        <v>0</v>
      </c>
      <c r="Z445" s="463">
        <v>0</v>
      </c>
      <c r="AA445" s="464">
        <f t="shared" si="87"/>
        <v>0</v>
      </c>
      <c r="AB445" s="461"/>
      <c r="AC445" s="462">
        <v>0</v>
      </c>
      <c r="AD445" s="463">
        <v>0</v>
      </c>
      <c r="AE445" s="464">
        <f t="shared" si="88"/>
        <v>0</v>
      </c>
      <c r="AF445" s="461"/>
      <c r="AG445" s="462">
        <v>0</v>
      </c>
      <c r="AH445" s="463">
        <v>0</v>
      </c>
      <c r="AI445" s="464">
        <f t="shared" si="89"/>
        <v>0</v>
      </c>
      <c r="AJ445" s="461"/>
      <c r="AK445" s="462">
        <v>0</v>
      </c>
      <c r="AL445" s="463">
        <v>0</v>
      </c>
      <c r="AM445" s="464">
        <f t="shared" si="90"/>
        <v>0</v>
      </c>
      <c r="AN445" s="461"/>
      <c r="AO445" s="462">
        <v>0</v>
      </c>
      <c r="AP445" s="463">
        <v>0</v>
      </c>
      <c r="AQ445" s="464">
        <f t="shared" si="91"/>
        <v>0</v>
      </c>
      <c r="AR445" s="465">
        <f t="shared" si="94"/>
        <v>0</v>
      </c>
      <c r="AS445" s="464">
        <f t="shared" si="95"/>
        <v>0</v>
      </c>
      <c r="AT445" s="483">
        <v>0</v>
      </c>
      <c r="AU445" s="494">
        <f>[1]Budżet!K437</f>
        <v>0</v>
      </c>
      <c r="AV445" s="490">
        <f>[1]Budżet!K437-[1]Budżet!M437</f>
        <v>0</v>
      </c>
      <c r="AW445" s="490" t="str">
        <f t="shared" si="96"/>
        <v>OK</v>
      </c>
      <c r="AX445" s="491" t="str">
        <f t="shared" si="84"/>
        <v>OK</v>
      </c>
      <c r="AY445" s="491" t="str">
        <f t="shared" si="92"/>
        <v>Wartość wkładu własnego spójna z SOWA EFS</v>
      </c>
      <c r="AZ445" s="493" t="str">
        <f t="shared" si="93"/>
        <v>Wartość ogółem spójna z SOWA EFS</v>
      </c>
      <c r="BA445" s="457"/>
      <c r="BB445" s="441"/>
      <c r="BC445" s="441"/>
      <c r="BD445" s="441"/>
      <c r="BE445" s="441"/>
      <c r="BF445" s="441"/>
      <c r="BG445" s="441"/>
    </row>
    <row r="446" spans="1:59" ht="75" customHeight="1">
      <c r="A446" s="438" t="s">
        <v>1540</v>
      </c>
      <c r="B446" s="438">
        <f>[1]Budżet!B438</f>
        <v>0</v>
      </c>
      <c r="C446" s="479">
        <f>[1]Budżet!E438</f>
        <v>0</v>
      </c>
      <c r="D446" s="438">
        <f>[1]Budżet!N438</f>
        <v>0</v>
      </c>
      <c r="E446" s="438" t="str">
        <f>IF([1]Budżet!D438="Amortyzacja","T","N")</f>
        <v>N</v>
      </c>
      <c r="F446" s="438" t="str">
        <f>IF([1]Budżet!D438="Personel projektu","T","N")</f>
        <v>N</v>
      </c>
      <c r="G446" s="438" t="str">
        <f>IF([1]Budżet!D438="Środki trwałe/dostawy","T","N")</f>
        <v>N</v>
      </c>
      <c r="H446" s="438" t="str">
        <f>IF([1]Budżet!D438="Wsparcie finansowe udzielone grantobiorcom i uczestnikom projektu","T","N")</f>
        <v>N</v>
      </c>
      <c r="I446" s="438" t="str">
        <f>IF([1]Budżet!K438&gt;[1]Budżet!M438,"T","N")</f>
        <v>N</v>
      </c>
      <c r="J446" s="438" t="str">
        <f>IF([1]Budżet!D438="Nieruchomości","T","N")</f>
        <v>N</v>
      </c>
      <c r="K446" s="438" t="str">
        <f>IF([1]Budżet!D438="Usługi zewnętrzne","T","N")</f>
        <v>N</v>
      </c>
      <c r="L446" s="438" t="str">
        <f>IF([1]Budżet!D438="Wartości niematerialne i prawne","T","N")</f>
        <v>N</v>
      </c>
      <c r="M446" s="438" t="str">
        <f>IF([1]Budżet!D438="Roboty budowlane","T","N")</f>
        <v>N</v>
      </c>
      <c r="N446" s="438" t="str">
        <f>IF([1]Budżet!D438="Dostawy (inne niż środki trwałe)","T","N")</f>
        <v>N</v>
      </c>
      <c r="O446" s="438" t="str">
        <f>IF([1]Budżet!D438="Koszty wsparcia uczestników projektu","T","N")</f>
        <v>N</v>
      </c>
      <c r="P446" s="461"/>
      <c r="Q446" s="462">
        <v>0</v>
      </c>
      <c r="R446" s="463">
        <v>0</v>
      </c>
      <c r="S446" s="464">
        <f t="shared" si="85"/>
        <v>0</v>
      </c>
      <c r="T446" s="461"/>
      <c r="U446" s="462">
        <v>0</v>
      </c>
      <c r="V446" s="463">
        <v>0</v>
      </c>
      <c r="W446" s="464">
        <f t="shared" si="86"/>
        <v>0</v>
      </c>
      <c r="X446" s="461"/>
      <c r="Y446" s="462">
        <v>0</v>
      </c>
      <c r="Z446" s="463">
        <v>0</v>
      </c>
      <c r="AA446" s="464">
        <f t="shared" si="87"/>
        <v>0</v>
      </c>
      <c r="AB446" s="461"/>
      <c r="AC446" s="462">
        <v>0</v>
      </c>
      <c r="AD446" s="463">
        <v>0</v>
      </c>
      <c r="AE446" s="464">
        <f t="shared" si="88"/>
        <v>0</v>
      </c>
      <c r="AF446" s="461"/>
      <c r="AG446" s="462">
        <v>0</v>
      </c>
      <c r="AH446" s="463">
        <v>0</v>
      </c>
      <c r="AI446" s="464">
        <f t="shared" si="89"/>
        <v>0</v>
      </c>
      <c r="AJ446" s="461"/>
      <c r="AK446" s="462">
        <v>0</v>
      </c>
      <c r="AL446" s="463">
        <v>0</v>
      </c>
      <c r="AM446" s="464">
        <f t="shared" si="90"/>
        <v>0</v>
      </c>
      <c r="AN446" s="461"/>
      <c r="AO446" s="462">
        <v>0</v>
      </c>
      <c r="AP446" s="463">
        <v>0</v>
      </c>
      <c r="AQ446" s="464">
        <f t="shared" si="91"/>
        <v>0</v>
      </c>
      <c r="AR446" s="465">
        <f t="shared" si="94"/>
        <v>0</v>
      </c>
      <c r="AS446" s="464">
        <f t="shared" si="95"/>
        <v>0</v>
      </c>
      <c r="AT446" s="483">
        <v>0</v>
      </c>
      <c r="AU446" s="494">
        <f>[1]Budżet!K438</f>
        <v>0</v>
      </c>
      <c r="AV446" s="490">
        <f>[1]Budżet!K438-[1]Budżet!M438</f>
        <v>0</v>
      </c>
      <c r="AW446" s="490" t="str">
        <f t="shared" si="96"/>
        <v>OK</v>
      </c>
      <c r="AX446" s="491" t="str">
        <f t="shared" si="84"/>
        <v>OK</v>
      </c>
      <c r="AY446" s="491" t="str">
        <f t="shared" si="92"/>
        <v>Wartość wkładu własnego spójna z SOWA EFS</v>
      </c>
      <c r="AZ446" s="493" t="str">
        <f t="shared" si="93"/>
        <v>Wartość ogółem spójna z SOWA EFS</v>
      </c>
      <c r="BA446" s="457"/>
      <c r="BB446" s="441"/>
      <c r="BC446" s="441"/>
      <c r="BD446" s="441"/>
      <c r="BE446" s="441"/>
      <c r="BF446" s="441"/>
      <c r="BG446" s="441"/>
    </row>
    <row r="447" spans="1:59" ht="75" customHeight="1">
      <c r="A447" s="438" t="s">
        <v>1541</v>
      </c>
      <c r="B447" s="438">
        <f>[1]Budżet!B439</f>
        <v>0</v>
      </c>
      <c r="C447" s="479">
        <f>[1]Budżet!E439</f>
        <v>0</v>
      </c>
      <c r="D447" s="438">
        <f>[1]Budżet!N439</f>
        <v>0</v>
      </c>
      <c r="E447" s="438" t="str">
        <f>IF([1]Budżet!D439="Amortyzacja","T","N")</f>
        <v>N</v>
      </c>
      <c r="F447" s="438" t="str">
        <f>IF([1]Budżet!D439="Personel projektu","T","N")</f>
        <v>N</v>
      </c>
      <c r="G447" s="438" t="str">
        <f>IF([1]Budżet!D439="Środki trwałe/dostawy","T","N")</f>
        <v>N</v>
      </c>
      <c r="H447" s="438" t="str">
        <f>IF([1]Budżet!D439="Wsparcie finansowe udzielone grantobiorcom i uczestnikom projektu","T","N")</f>
        <v>N</v>
      </c>
      <c r="I447" s="438" t="str">
        <f>IF([1]Budżet!K439&gt;[1]Budżet!M439,"T","N")</f>
        <v>N</v>
      </c>
      <c r="J447" s="438" t="str">
        <f>IF([1]Budżet!D439="Nieruchomości","T","N")</f>
        <v>N</v>
      </c>
      <c r="K447" s="438" t="str">
        <f>IF([1]Budżet!D439="Usługi zewnętrzne","T","N")</f>
        <v>N</v>
      </c>
      <c r="L447" s="438" t="str">
        <f>IF([1]Budżet!D439="Wartości niematerialne i prawne","T","N")</f>
        <v>N</v>
      </c>
      <c r="M447" s="438" t="str">
        <f>IF([1]Budżet!D439="Roboty budowlane","T","N")</f>
        <v>N</v>
      </c>
      <c r="N447" s="438" t="str">
        <f>IF([1]Budżet!D439="Dostawy (inne niż środki trwałe)","T","N")</f>
        <v>N</v>
      </c>
      <c r="O447" s="438" t="str">
        <f>IF([1]Budżet!D439="Koszty wsparcia uczestników projektu","T","N")</f>
        <v>N</v>
      </c>
      <c r="P447" s="461"/>
      <c r="Q447" s="462">
        <v>0</v>
      </c>
      <c r="R447" s="463">
        <v>0</v>
      </c>
      <c r="S447" s="464">
        <f t="shared" si="85"/>
        <v>0</v>
      </c>
      <c r="T447" s="461"/>
      <c r="U447" s="462">
        <v>0</v>
      </c>
      <c r="V447" s="463">
        <v>0</v>
      </c>
      <c r="W447" s="464">
        <f t="shared" si="86"/>
        <v>0</v>
      </c>
      <c r="X447" s="461"/>
      <c r="Y447" s="462">
        <v>0</v>
      </c>
      <c r="Z447" s="463">
        <v>0</v>
      </c>
      <c r="AA447" s="464">
        <f t="shared" si="87"/>
        <v>0</v>
      </c>
      <c r="AB447" s="461"/>
      <c r="AC447" s="462">
        <v>0</v>
      </c>
      <c r="AD447" s="463">
        <v>0</v>
      </c>
      <c r="AE447" s="464">
        <f t="shared" si="88"/>
        <v>0</v>
      </c>
      <c r="AF447" s="461"/>
      <c r="AG447" s="462">
        <v>0</v>
      </c>
      <c r="AH447" s="463">
        <v>0</v>
      </c>
      <c r="AI447" s="464">
        <f t="shared" si="89"/>
        <v>0</v>
      </c>
      <c r="AJ447" s="461"/>
      <c r="AK447" s="462">
        <v>0</v>
      </c>
      <c r="AL447" s="463">
        <v>0</v>
      </c>
      <c r="AM447" s="464">
        <f t="shared" si="90"/>
        <v>0</v>
      </c>
      <c r="AN447" s="461"/>
      <c r="AO447" s="462">
        <v>0</v>
      </c>
      <c r="AP447" s="463">
        <v>0</v>
      </c>
      <c r="AQ447" s="464">
        <f t="shared" si="91"/>
        <v>0</v>
      </c>
      <c r="AR447" s="465">
        <f t="shared" si="94"/>
        <v>0</v>
      </c>
      <c r="AS447" s="464">
        <f t="shared" si="95"/>
        <v>0</v>
      </c>
      <c r="AT447" s="483">
        <v>0</v>
      </c>
      <c r="AU447" s="494">
        <f>[1]Budżet!K439</f>
        <v>0</v>
      </c>
      <c r="AV447" s="490">
        <f>[1]Budżet!K439-[1]Budżet!M439</f>
        <v>0</v>
      </c>
      <c r="AW447" s="490" t="str">
        <f t="shared" si="96"/>
        <v>OK</v>
      </c>
      <c r="AX447" s="491" t="str">
        <f t="shared" si="84"/>
        <v>OK</v>
      </c>
      <c r="AY447" s="491" t="str">
        <f t="shared" si="92"/>
        <v>Wartość wkładu własnego spójna z SOWA EFS</v>
      </c>
      <c r="AZ447" s="493" t="str">
        <f t="shared" si="93"/>
        <v>Wartość ogółem spójna z SOWA EFS</v>
      </c>
      <c r="BA447" s="457"/>
      <c r="BB447" s="441"/>
      <c r="BC447" s="441"/>
      <c r="BD447" s="441"/>
      <c r="BE447" s="441"/>
      <c r="BF447" s="441"/>
      <c r="BG447" s="441"/>
    </row>
    <row r="448" spans="1:59" ht="75" customHeight="1">
      <c r="A448" s="438" t="s">
        <v>1542</v>
      </c>
      <c r="B448" s="438">
        <f>[1]Budżet!B440</f>
        <v>0</v>
      </c>
      <c r="C448" s="479">
        <f>[1]Budżet!E440</f>
        <v>0</v>
      </c>
      <c r="D448" s="438">
        <f>[1]Budżet!N440</f>
        <v>0</v>
      </c>
      <c r="E448" s="438" t="str">
        <f>IF([1]Budżet!D440="Amortyzacja","T","N")</f>
        <v>N</v>
      </c>
      <c r="F448" s="438" t="str">
        <f>IF([1]Budżet!D440="Personel projektu","T","N")</f>
        <v>N</v>
      </c>
      <c r="G448" s="438" t="str">
        <f>IF([1]Budżet!D440="Środki trwałe/dostawy","T","N")</f>
        <v>N</v>
      </c>
      <c r="H448" s="438" t="str">
        <f>IF([1]Budżet!D440="Wsparcie finansowe udzielone grantobiorcom i uczestnikom projektu","T","N")</f>
        <v>N</v>
      </c>
      <c r="I448" s="438" t="str">
        <f>IF([1]Budżet!K440&gt;[1]Budżet!M440,"T","N")</f>
        <v>N</v>
      </c>
      <c r="J448" s="438" t="str">
        <f>IF([1]Budżet!D440="Nieruchomości","T","N")</f>
        <v>N</v>
      </c>
      <c r="K448" s="438" t="str">
        <f>IF([1]Budżet!D440="Usługi zewnętrzne","T","N")</f>
        <v>N</v>
      </c>
      <c r="L448" s="438" t="str">
        <f>IF([1]Budżet!D440="Wartości niematerialne i prawne","T","N")</f>
        <v>N</v>
      </c>
      <c r="M448" s="438" t="str">
        <f>IF([1]Budżet!D440="Roboty budowlane","T","N")</f>
        <v>N</v>
      </c>
      <c r="N448" s="438" t="str">
        <f>IF([1]Budżet!D440="Dostawy (inne niż środki trwałe)","T","N")</f>
        <v>N</v>
      </c>
      <c r="O448" s="438" t="str">
        <f>IF([1]Budżet!D440="Koszty wsparcia uczestników projektu","T","N")</f>
        <v>N</v>
      </c>
      <c r="P448" s="461"/>
      <c r="Q448" s="462">
        <v>0</v>
      </c>
      <c r="R448" s="463">
        <v>0</v>
      </c>
      <c r="S448" s="464">
        <f t="shared" si="85"/>
        <v>0</v>
      </c>
      <c r="T448" s="461"/>
      <c r="U448" s="462">
        <v>0</v>
      </c>
      <c r="V448" s="463">
        <v>0</v>
      </c>
      <c r="W448" s="464">
        <f t="shared" si="86"/>
        <v>0</v>
      </c>
      <c r="X448" s="461"/>
      <c r="Y448" s="462">
        <v>0</v>
      </c>
      <c r="Z448" s="463">
        <v>0</v>
      </c>
      <c r="AA448" s="464">
        <f t="shared" si="87"/>
        <v>0</v>
      </c>
      <c r="AB448" s="461"/>
      <c r="AC448" s="462">
        <v>0</v>
      </c>
      <c r="AD448" s="463">
        <v>0</v>
      </c>
      <c r="AE448" s="464">
        <f t="shared" si="88"/>
        <v>0</v>
      </c>
      <c r="AF448" s="461"/>
      <c r="AG448" s="462">
        <v>0</v>
      </c>
      <c r="AH448" s="463">
        <v>0</v>
      </c>
      <c r="AI448" s="464">
        <f t="shared" si="89"/>
        <v>0</v>
      </c>
      <c r="AJ448" s="461"/>
      <c r="AK448" s="462">
        <v>0</v>
      </c>
      <c r="AL448" s="463">
        <v>0</v>
      </c>
      <c r="AM448" s="464">
        <f t="shared" si="90"/>
        <v>0</v>
      </c>
      <c r="AN448" s="461"/>
      <c r="AO448" s="462">
        <v>0</v>
      </c>
      <c r="AP448" s="463">
        <v>0</v>
      </c>
      <c r="AQ448" s="464">
        <f t="shared" si="91"/>
        <v>0</v>
      </c>
      <c r="AR448" s="465">
        <f t="shared" si="94"/>
        <v>0</v>
      </c>
      <c r="AS448" s="464">
        <f t="shared" si="95"/>
        <v>0</v>
      </c>
      <c r="AT448" s="483">
        <v>0</v>
      </c>
      <c r="AU448" s="494">
        <f>[1]Budżet!K440</f>
        <v>0</v>
      </c>
      <c r="AV448" s="490">
        <f>[1]Budżet!K440-[1]Budżet!M440</f>
        <v>0</v>
      </c>
      <c r="AW448" s="490" t="str">
        <f t="shared" si="96"/>
        <v>OK</v>
      </c>
      <c r="AX448" s="491" t="str">
        <f t="shared" si="84"/>
        <v>OK</v>
      </c>
      <c r="AY448" s="491" t="str">
        <f t="shared" si="92"/>
        <v>Wartość wkładu własnego spójna z SOWA EFS</v>
      </c>
      <c r="AZ448" s="493" t="str">
        <f t="shared" si="93"/>
        <v>Wartość ogółem spójna z SOWA EFS</v>
      </c>
      <c r="BA448" s="457"/>
      <c r="BB448" s="441"/>
      <c r="BC448" s="441"/>
      <c r="BD448" s="441"/>
      <c r="BE448" s="441"/>
      <c r="BF448" s="441"/>
      <c r="BG448" s="441"/>
    </row>
    <row r="449" spans="1:59" ht="75" customHeight="1">
      <c r="A449" s="438" t="s">
        <v>1543</v>
      </c>
      <c r="B449" s="438">
        <f>[1]Budżet!B441</f>
        <v>0</v>
      </c>
      <c r="C449" s="479">
        <f>[1]Budżet!E441</f>
        <v>0</v>
      </c>
      <c r="D449" s="438">
        <f>[1]Budżet!N441</f>
        <v>0</v>
      </c>
      <c r="E449" s="438" t="str">
        <f>IF([1]Budżet!D441="Amortyzacja","T","N")</f>
        <v>N</v>
      </c>
      <c r="F449" s="438" t="str">
        <f>IF([1]Budżet!D441="Personel projektu","T","N")</f>
        <v>N</v>
      </c>
      <c r="G449" s="438" t="str">
        <f>IF([1]Budżet!D441="Środki trwałe/dostawy","T","N")</f>
        <v>N</v>
      </c>
      <c r="H449" s="438" t="str">
        <f>IF([1]Budżet!D441="Wsparcie finansowe udzielone grantobiorcom i uczestnikom projektu","T","N")</f>
        <v>N</v>
      </c>
      <c r="I449" s="438" t="str">
        <f>IF([1]Budżet!K441&gt;[1]Budżet!M441,"T","N")</f>
        <v>N</v>
      </c>
      <c r="J449" s="438" t="str">
        <f>IF([1]Budżet!D441="Nieruchomości","T","N")</f>
        <v>N</v>
      </c>
      <c r="K449" s="438" t="str">
        <f>IF([1]Budżet!D441="Usługi zewnętrzne","T","N")</f>
        <v>N</v>
      </c>
      <c r="L449" s="438" t="str">
        <f>IF([1]Budżet!D441="Wartości niematerialne i prawne","T","N")</f>
        <v>N</v>
      </c>
      <c r="M449" s="438" t="str">
        <f>IF([1]Budżet!D441="Roboty budowlane","T","N")</f>
        <v>N</v>
      </c>
      <c r="N449" s="438" t="str">
        <f>IF([1]Budżet!D441="Dostawy (inne niż środki trwałe)","T","N")</f>
        <v>N</v>
      </c>
      <c r="O449" s="438" t="str">
        <f>IF([1]Budżet!D441="Koszty wsparcia uczestników projektu","T","N")</f>
        <v>N</v>
      </c>
      <c r="P449" s="461"/>
      <c r="Q449" s="462">
        <v>0</v>
      </c>
      <c r="R449" s="463">
        <v>0</v>
      </c>
      <c r="S449" s="464">
        <f t="shared" si="85"/>
        <v>0</v>
      </c>
      <c r="T449" s="461"/>
      <c r="U449" s="462">
        <v>0</v>
      </c>
      <c r="V449" s="463">
        <v>0</v>
      </c>
      <c r="W449" s="464">
        <f t="shared" si="86"/>
        <v>0</v>
      </c>
      <c r="X449" s="461"/>
      <c r="Y449" s="462">
        <v>0</v>
      </c>
      <c r="Z449" s="463">
        <v>0</v>
      </c>
      <c r="AA449" s="464">
        <f t="shared" si="87"/>
        <v>0</v>
      </c>
      <c r="AB449" s="461"/>
      <c r="AC449" s="462">
        <v>0</v>
      </c>
      <c r="AD449" s="463">
        <v>0</v>
      </c>
      <c r="AE449" s="464">
        <f t="shared" si="88"/>
        <v>0</v>
      </c>
      <c r="AF449" s="461"/>
      <c r="AG449" s="462">
        <v>0</v>
      </c>
      <c r="AH449" s="463">
        <v>0</v>
      </c>
      <c r="AI449" s="464">
        <f t="shared" si="89"/>
        <v>0</v>
      </c>
      <c r="AJ449" s="461"/>
      <c r="AK449" s="462">
        <v>0</v>
      </c>
      <c r="AL449" s="463">
        <v>0</v>
      </c>
      <c r="AM449" s="464">
        <f t="shared" si="90"/>
        <v>0</v>
      </c>
      <c r="AN449" s="461"/>
      <c r="AO449" s="462">
        <v>0</v>
      </c>
      <c r="AP449" s="463">
        <v>0</v>
      </c>
      <c r="AQ449" s="464">
        <f t="shared" si="91"/>
        <v>0</v>
      </c>
      <c r="AR449" s="465">
        <f t="shared" si="94"/>
        <v>0</v>
      </c>
      <c r="AS449" s="464">
        <f t="shared" si="95"/>
        <v>0</v>
      </c>
      <c r="AT449" s="483">
        <v>0</v>
      </c>
      <c r="AU449" s="494">
        <f>[1]Budżet!K441</f>
        <v>0</v>
      </c>
      <c r="AV449" s="490">
        <f>[1]Budżet!K441-[1]Budżet!M441</f>
        <v>0</v>
      </c>
      <c r="AW449" s="490" t="str">
        <f t="shared" si="96"/>
        <v>OK</v>
      </c>
      <c r="AX449" s="491" t="str">
        <f t="shared" si="84"/>
        <v>OK</v>
      </c>
      <c r="AY449" s="491" t="str">
        <f t="shared" si="92"/>
        <v>Wartość wkładu własnego spójna z SOWA EFS</v>
      </c>
      <c r="AZ449" s="493" t="str">
        <f t="shared" si="93"/>
        <v>Wartość ogółem spójna z SOWA EFS</v>
      </c>
      <c r="BA449" s="457"/>
      <c r="BB449" s="441"/>
      <c r="BC449" s="441"/>
      <c r="BD449" s="441"/>
      <c r="BE449" s="441"/>
      <c r="BF449" s="441"/>
      <c r="BG449" s="441"/>
    </row>
    <row r="450" spans="1:59" ht="75" customHeight="1">
      <c r="A450" s="438" t="s">
        <v>1544</v>
      </c>
      <c r="B450" s="438">
        <f>[1]Budżet!B442</f>
        <v>0</v>
      </c>
      <c r="C450" s="479">
        <f>[1]Budżet!E442</f>
        <v>0</v>
      </c>
      <c r="D450" s="438">
        <f>[1]Budżet!N442</f>
        <v>0</v>
      </c>
      <c r="E450" s="438" t="str">
        <f>IF([1]Budżet!D442="Amortyzacja","T","N")</f>
        <v>N</v>
      </c>
      <c r="F450" s="438" t="str">
        <f>IF([1]Budżet!D442="Personel projektu","T","N")</f>
        <v>N</v>
      </c>
      <c r="G450" s="438" t="str">
        <f>IF([1]Budżet!D442="Środki trwałe/dostawy","T","N")</f>
        <v>N</v>
      </c>
      <c r="H450" s="438" t="str">
        <f>IF([1]Budżet!D442="Wsparcie finansowe udzielone grantobiorcom i uczestnikom projektu","T","N")</f>
        <v>N</v>
      </c>
      <c r="I450" s="438" t="str">
        <f>IF([1]Budżet!K442&gt;[1]Budżet!M442,"T","N")</f>
        <v>N</v>
      </c>
      <c r="J450" s="438" t="str">
        <f>IF([1]Budżet!D442="Nieruchomości","T","N")</f>
        <v>N</v>
      </c>
      <c r="K450" s="438" t="str">
        <f>IF([1]Budżet!D442="Usługi zewnętrzne","T","N")</f>
        <v>N</v>
      </c>
      <c r="L450" s="438" t="str">
        <f>IF([1]Budżet!D442="Wartości niematerialne i prawne","T","N")</f>
        <v>N</v>
      </c>
      <c r="M450" s="438" t="str">
        <f>IF([1]Budżet!D442="Roboty budowlane","T","N")</f>
        <v>N</v>
      </c>
      <c r="N450" s="438" t="str">
        <f>IF([1]Budżet!D442="Dostawy (inne niż środki trwałe)","T","N")</f>
        <v>N</v>
      </c>
      <c r="O450" s="438" t="str">
        <f>IF([1]Budżet!D442="Koszty wsparcia uczestników projektu","T","N")</f>
        <v>N</v>
      </c>
      <c r="P450" s="461"/>
      <c r="Q450" s="462">
        <v>0</v>
      </c>
      <c r="R450" s="463">
        <v>0</v>
      </c>
      <c r="S450" s="464">
        <f t="shared" si="85"/>
        <v>0</v>
      </c>
      <c r="T450" s="461"/>
      <c r="U450" s="462">
        <v>0</v>
      </c>
      <c r="V450" s="463">
        <v>0</v>
      </c>
      <c r="W450" s="464">
        <f t="shared" si="86"/>
        <v>0</v>
      </c>
      <c r="X450" s="461"/>
      <c r="Y450" s="462">
        <v>0</v>
      </c>
      <c r="Z450" s="463">
        <v>0</v>
      </c>
      <c r="AA450" s="464">
        <f t="shared" si="87"/>
        <v>0</v>
      </c>
      <c r="AB450" s="461"/>
      <c r="AC450" s="462">
        <v>0</v>
      </c>
      <c r="AD450" s="463">
        <v>0</v>
      </c>
      <c r="AE450" s="464">
        <f t="shared" si="88"/>
        <v>0</v>
      </c>
      <c r="AF450" s="461"/>
      <c r="AG450" s="462">
        <v>0</v>
      </c>
      <c r="AH450" s="463">
        <v>0</v>
      </c>
      <c r="AI450" s="464">
        <f t="shared" si="89"/>
        <v>0</v>
      </c>
      <c r="AJ450" s="461"/>
      <c r="AK450" s="462">
        <v>0</v>
      </c>
      <c r="AL450" s="463">
        <v>0</v>
      </c>
      <c r="AM450" s="464">
        <f t="shared" si="90"/>
        <v>0</v>
      </c>
      <c r="AN450" s="461"/>
      <c r="AO450" s="462">
        <v>0</v>
      </c>
      <c r="AP450" s="463">
        <v>0</v>
      </c>
      <c r="AQ450" s="464">
        <f t="shared" si="91"/>
        <v>0</v>
      </c>
      <c r="AR450" s="465">
        <f t="shared" si="94"/>
        <v>0</v>
      </c>
      <c r="AS450" s="464">
        <f t="shared" si="95"/>
        <v>0</v>
      </c>
      <c r="AT450" s="483">
        <v>0</v>
      </c>
      <c r="AU450" s="494">
        <f>[1]Budżet!K442</f>
        <v>0</v>
      </c>
      <c r="AV450" s="490">
        <f>[1]Budżet!K442-[1]Budżet!M442</f>
        <v>0</v>
      </c>
      <c r="AW450" s="490" t="str">
        <f t="shared" si="96"/>
        <v>OK</v>
      </c>
      <c r="AX450" s="491" t="str">
        <f t="shared" si="84"/>
        <v>OK</v>
      </c>
      <c r="AY450" s="491" t="str">
        <f t="shared" si="92"/>
        <v>Wartość wkładu własnego spójna z SOWA EFS</v>
      </c>
      <c r="AZ450" s="493" t="str">
        <f t="shared" si="93"/>
        <v>Wartość ogółem spójna z SOWA EFS</v>
      </c>
      <c r="BA450" s="457"/>
      <c r="BB450" s="441"/>
      <c r="BC450" s="441"/>
      <c r="BD450" s="441"/>
      <c r="BE450" s="441"/>
      <c r="BF450" s="441"/>
      <c r="BG450" s="441"/>
    </row>
    <row r="451" spans="1:59" ht="75" customHeight="1">
      <c r="A451" s="438" t="s">
        <v>1545</v>
      </c>
      <c r="B451" s="438">
        <f>[1]Budżet!B443</f>
        <v>0</v>
      </c>
      <c r="C451" s="479">
        <f>[1]Budżet!E443</f>
        <v>0</v>
      </c>
      <c r="D451" s="438">
        <f>[1]Budżet!N443</f>
        <v>0</v>
      </c>
      <c r="E451" s="438" t="str">
        <f>IF([1]Budżet!D443="Amortyzacja","T","N")</f>
        <v>N</v>
      </c>
      <c r="F451" s="438" t="str">
        <f>IF([1]Budżet!D443="Personel projektu","T","N")</f>
        <v>N</v>
      </c>
      <c r="G451" s="438" t="str">
        <f>IF([1]Budżet!D443="Środki trwałe/dostawy","T","N")</f>
        <v>N</v>
      </c>
      <c r="H451" s="438" t="str">
        <f>IF([1]Budżet!D443="Wsparcie finansowe udzielone grantobiorcom i uczestnikom projektu","T","N")</f>
        <v>N</v>
      </c>
      <c r="I451" s="438" t="str">
        <f>IF([1]Budżet!K443&gt;[1]Budżet!M443,"T","N")</f>
        <v>N</v>
      </c>
      <c r="J451" s="438" t="str">
        <f>IF([1]Budżet!D443="Nieruchomości","T","N")</f>
        <v>N</v>
      </c>
      <c r="K451" s="438" t="str">
        <f>IF([1]Budżet!D443="Usługi zewnętrzne","T","N")</f>
        <v>N</v>
      </c>
      <c r="L451" s="438" t="str">
        <f>IF([1]Budżet!D443="Wartości niematerialne i prawne","T","N")</f>
        <v>N</v>
      </c>
      <c r="M451" s="438" t="str">
        <f>IF([1]Budżet!D443="Roboty budowlane","T","N")</f>
        <v>N</v>
      </c>
      <c r="N451" s="438" t="str">
        <f>IF([1]Budżet!D443="Dostawy (inne niż środki trwałe)","T","N")</f>
        <v>N</v>
      </c>
      <c r="O451" s="438" t="str">
        <f>IF([1]Budżet!D443="Koszty wsparcia uczestników projektu","T","N")</f>
        <v>N</v>
      </c>
      <c r="P451" s="461"/>
      <c r="Q451" s="462">
        <v>0</v>
      </c>
      <c r="R451" s="463">
        <v>0</v>
      </c>
      <c r="S451" s="464">
        <f t="shared" si="85"/>
        <v>0</v>
      </c>
      <c r="T451" s="461"/>
      <c r="U451" s="462">
        <v>0</v>
      </c>
      <c r="V451" s="463">
        <v>0</v>
      </c>
      <c r="W451" s="464">
        <f t="shared" si="86"/>
        <v>0</v>
      </c>
      <c r="X451" s="461"/>
      <c r="Y451" s="462">
        <v>0</v>
      </c>
      <c r="Z451" s="463">
        <v>0</v>
      </c>
      <c r="AA451" s="464">
        <f t="shared" si="87"/>
        <v>0</v>
      </c>
      <c r="AB451" s="461"/>
      <c r="AC451" s="462">
        <v>0</v>
      </c>
      <c r="AD451" s="463">
        <v>0</v>
      </c>
      <c r="AE451" s="464">
        <f t="shared" si="88"/>
        <v>0</v>
      </c>
      <c r="AF451" s="461"/>
      <c r="AG451" s="462">
        <v>0</v>
      </c>
      <c r="AH451" s="463">
        <v>0</v>
      </c>
      <c r="AI451" s="464">
        <f t="shared" si="89"/>
        <v>0</v>
      </c>
      <c r="AJ451" s="461"/>
      <c r="AK451" s="462">
        <v>0</v>
      </c>
      <c r="AL451" s="463">
        <v>0</v>
      </c>
      <c r="AM451" s="464">
        <f t="shared" si="90"/>
        <v>0</v>
      </c>
      <c r="AN451" s="461"/>
      <c r="AO451" s="462">
        <v>0</v>
      </c>
      <c r="AP451" s="463">
        <v>0</v>
      </c>
      <c r="AQ451" s="464">
        <f t="shared" si="91"/>
        <v>0</v>
      </c>
      <c r="AR451" s="465">
        <f t="shared" si="94"/>
        <v>0</v>
      </c>
      <c r="AS451" s="464">
        <f t="shared" si="95"/>
        <v>0</v>
      </c>
      <c r="AT451" s="483">
        <v>0</v>
      </c>
      <c r="AU451" s="494">
        <f>[1]Budżet!K443</f>
        <v>0</v>
      </c>
      <c r="AV451" s="490">
        <f>[1]Budżet!K443-[1]Budżet!M443</f>
        <v>0</v>
      </c>
      <c r="AW451" s="490" t="str">
        <f t="shared" si="96"/>
        <v>OK</v>
      </c>
      <c r="AX451" s="491" t="str">
        <f t="shared" si="84"/>
        <v>OK</v>
      </c>
      <c r="AY451" s="491" t="str">
        <f t="shared" si="92"/>
        <v>Wartość wkładu własnego spójna z SOWA EFS</v>
      </c>
      <c r="AZ451" s="493" t="str">
        <f t="shared" si="93"/>
        <v>Wartość ogółem spójna z SOWA EFS</v>
      </c>
      <c r="BA451" s="457"/>
      <c r="BB451" s="441"/>
      <c r="BC451" s="441"/>
      <c r="BD451" s="441"/>
      <c r="BE451" s="441"/>
      <c r="BF451" s="441"/>
      <c r="BG451" s="441"/>
    </row>
    <row r="452" spans="1:59" ht="75" customHeight="1">
      <c r="A452" s="438" t="s">
        <v>1546</v>
      </c>
      <c r="B452" s="438">
        <f>[1]Budżet!B444</f>
        <v>0</v>
      </c>
      <c r="C452" s="479">
        <f>[1]Budżet!E444</f>
        <v>0</v>
      </c>
      <c r="D452" s="438">
        <f>[1]Budżet!N444</f>
        <v>0</v>
      </c>
      <c r="E452" s="438" t="str">
        <f>IF([1]Budżet!D444="Amortyzacja","T","N")</f>
        <v>N</v>
      </c>
      <c r="F452" s="438" t="str">
        <f>IF([1]Budżet!D444="Personel projektu","T","N")</f>
        <v>N</v>
      </c>
      <c r="G452" s="438" t="str">
        <f>IF([1]Budżet!D444="Środki trwałe/dostawy","T","N")</f>
        <v>N</v>
      </c>
      <c r="H452" s="438" t="str">
        <f>IF([1]Budżet!D444="Wsparcie finansowe udzielone grantobiorcom i uczestnikom projektu","T","N")</f>
        <v>N</v>
      </c>
      <c r="I452" s="438" t="str">
        <f>IF([1]Budżet!K444&gt;[1]Budżet!M444,"T","N")</f>
        <v>N</v>
      </c>
      <c r="J452" s="438" t="str">
        <f>IF([1]Budżet!D444="Nieruchomości","T","N")</f>
        <v>N</v>
      </c>
      <c r="K452" s="438" t="str">
        <f>IF([1]Budżet!D444="Usługi zewnętrzne","T","N")</f>
        <v>N</v>
      </c>
      <c r="L452" s="438" t="str">
        <f>IF([1]Budżet!D444="Wartości niematerialne i prawne","T","N")</f>
        <v>N</v>
      </c>
      <c r="M452" s="438" t="str">
        <f>IF([1]Budżet!D444="Roboty budowlane","T","N")</f>
        <v>N</v>
      </c>
      <c r="N452" s="438" t="str">
        <f>IF([1]Budżet!D444="Dostawy (inne niż środki trwałe)","T","N")</f>
        <v>N</v>
      </c>
      <c r="O452" s="438" t="str">
        <f>IF([1]Budżet!D444="Koszty wsparcia uczestników projektu","T","N")</f>
        <v>N</v>
      </c>
      <c r="P452" s="461"/>
      <c r="Q452" s="462">
        <v>0</v>
      </c>
      <c r="R452" s="463">
        <v>0</v>
      </c>
      <c r="S452" s="464">
        <f t="shared" si="85"/>
        <v>0</v>
      </c>
      <c r="T452" s="461"/>
      <c r="U452" s="462">
        <v>0</v>
      </c>
      <c r="V452" s="463">
        <v>0</v>
      </c>
      <c r="W452" s="464">
        <f t="shared" si="86"/>
        <v>0</v>
      </c>
      <c r="X452" s="461"/>
      <c r="Y452" s="462">
        <v>0</v>
      </c>
      <c r="Z452" s="463">
        <v>0</v>
      </c>
      <c r="AA452" s="464">
        <f t="shared" si="87"/>
        <v>0</v>
      </c>
      <c r="AB452" s="461"/>
      <c r="AC452" s="462">
        <v>0</v>
      </c>
      <c r="AD452" s="463">
        <v>0</v>
      </c>
      <c r="AE452" s="464">
        <f t="shared" si="88"/>
        <v>0</v>
      </c>
      <c r="AF452" s="461"/>
      <c r="AG452" s="462">
        <v>0</v>
      </c>
      <c r="AH452" s="463">
        <v>0</v>
      </c>
      <c r="AI452" s="464">
        <f t="shared" si="89"/>
        <v>0</v>
      </c>
      <c r="AJ452" s="461"/>
      <c r="AK452" s="462">
        <v>0</v>
      </c>
      <c r="AL452" s="463">
        <v>0</v>
      </c>
      <c r="AM452" s="464">
        <f t="shared" si="90"/>
        <v>0</v>
      </c>
      <c r="AN452" s="461"/>
      <c r="AO452" s="462">
        <v>0</v>
      </c>
      <c r="AP452" s="463">
        <v>0</v>
      </c>
      <c r="AQ452" s="464">
        <f t="shared" si="91"/>
        <v>0</v>
      </c>
      <c r="AR452" s="465">
        <f t="shared" si="94"/>
        <v>0</v>
      </c>
      <c r="AS452" s="464">
        <f t="shared" si="95"/>
        <v>0</v>
      </c>
      <c r="AT452" s="483">
        <v>0</v>
      </c>
      <c r="AU452" s="494">
        <f>[1]Budżet!K444</f>
        <v>0</v>
      </c>
      <c r="AV452" s="490">
        <f>[1]Budżet!K444-[1]Budżet!M444</f>
        <v>0</v>
      </c>
      <c r="AW452" s="490" t="str">
        <f t="shared" si="96"/>
        <v>OK</v>
      </c>
      <c r="AX452" s="491" t="str">
        <f t="shared" si="84"/>
        <v>OK</v>
      </c>
      <c r="AY452" s="491" t="str">
        <f t="shared" si="92"/>
        <v>Wartość wkładu własnego spójna z SOWA EFS</v>
      </c>
      <c r="AZ452" s="493" t="str">
        <f t="shared" si="93"/>
        <v>Wartość ogółem spójna z SOWA EFS</v>
      </c>
      <c r="BA452" s="457"/>
      <c r="BB452" s="441"/>
      <c r="BC452" s="441"/>
      <c r="BD452" s="441"/>
      <c r="BE452" s="441"/>
      <c r="BF452" s="441"/>
      <c r="BG452" s="441"/>
    </row>
    <row r="453" spans="1:59" ht="75" customHeight="1">
      <c r="A453" s="438" t="s">
        <v>1547</v>
      </c>
      <c r="B453" s="438">
        <f>[1]Budżet!B445</f>
        <v>0</v>
      </c>
      <c r="C453" s="479">
        <f>[1]Budżet!E445</f>
        <v>0</v>
      </c>
      <c r="D453" s="438">
        <f>[1]Budżet!N445</f>
        <v>0</v>
      </c>
      <c r="E453" s="438" t="str">
        <f>IF([1]Budżet!D445="Amortyzacja","T","N")</f>
        <v>N</v>
      </c>
      <c r="F453" s="438" t="str">
        <f>IF([1]Budżet!D445="Personel projektu","T","N")</f>
        <v>N</v>
      </c>
      <c r="G453" s="438" t="str">
        <f>IF([1]Budżet!D445="Środki trwałe/dostawy","T","N")</f>
        <v>N</v>
      </c>
      <c r="H453" s="438" t="str">
        <f>IF([1]Budżet!D445="Wsparcie finansowe udzielone grantobiorcom i uczestnikom projektu","T","N")</f>
        <v>N</v>
      </c>
      <c r="I453" s="438" t="str">
        <f>IF([1]Budżet!K445&gt;[1]Budżet!M445,"T","N")</f>
        <v>N</v>
      </c>
      <c r="J453" s="438" t="str">
        <f>IF([1]Budżet!D445="Nieruchomości","T","N")</f>
        <v>N</v>
      </c>
      <c r="K453" s="438" t="str">
        <f>IF([1]Budżet!D445="Usługi zewnętrzne","T","N")</f>
        <v>N</v>
      </c>
      <c r="L453" s="438" t="str">
        <f>IF([1]Budżet!D445="Wartości niematerialne i prawne","T","N")</f>
        <v>N</v>
      </c>
      <c r="M453" s="438" t="str">
        <f>IF([1]Budżet!D445="Roboty budowlane","T","N")</f>
        <v>N</v>
      </c>
      <c r="N453" s="438" t="str">
        <f>IF([1]Budżet!D445="Dostawy (inne niż środki trwałe)","T","N")</f>
        <v>N</v>
      </c>
      <c r="O453" s="438" t="str">
        <f>IF([1]Budżet!D445="Koszty wsparcia uczestników projektu","T","N")</f>
        <v>N</v>
      </c>
      <c r="P453" s="461"/>
      <c r="Q453" s="462">
        <v>0</v>
      </c>
      <c r="R453" s="463">
        <v>0</v>
      </c>
      <c r="S453" s="464">
        <f t="shared" si="85"/>
        <v>0</v>
      </c>
      <c r="T453" s="461"/>
      <c r="U453" s="462">
        <v>0</v>
      </c>
      <c r="V453" s="463">
        <v>0</v>
      </c>
      <c r="W453" s="464">
        <f t="shared" si="86"/>
        <v>0</v>
      </c>
      <c r="X453" s="461"/>
      <c r="Y453" s="462">
        <v>0</v>
      </c>
      <c r="Z453" s="463">
        <v>0</v>
      </c>
      <c r="AA453" s="464">
        <f t="shared" si="87"/>
        <v>0</v>
      </c>
      <c r="AB453" s="461"/>
      <c r="AC453" s="462">
        <v>0</v>
      </c>
      <c r="AD453" s="463">
        <v>0</v>
      </c>
      <c r="AE453" s="464">
        <f t="shared" si="88"/>
        <v>0</v>
      </c>
      <c r="AF453" s="461"/>
      <c r="AG453" s="462">
        <v>0</v>
      </c>
      <c r="AH453" s="463">
        <v>0</v>
      </c>
      <c r="AI453" s="464">
        <f t="shared" si="89"/>
        <v>0</v>
      </c>
      <c r="AJ453" s="461"/>
      <c r="AK453" s="462">
        <v>0</v>
      </c>
      <c r="AL453" s="463">
        <v>0</v>
      </c>
      <c r="AM453" s="464">
        <f t="shared" si="90"/>
        <v>0</v>
      </c>
      <c r="AN453" s="461"/>
      <c r="AO453" s="462">
        <v>0</v>
      </c>
      <c r="AP453" s="463">
        <v>0</v>
      </c>
      <c r="AQ453" s="464">
        <f t="shared" si="91"/>
        <v>0</v>
      </c>
      <c r="AR453" s="465">
        <f t="shared" si="94"/>
        <v>0</v>
      </c>
      <c r="AS453" s="464">
        <f t="shared" si="95"/>
        <v>0</v>
      </c>
      <c r="AT453" s="483">
        <v>0</v>
      </c>
      <c r="AU453" s="494">
        <f>[1]Budżet!K445</f>
        <v>0</v>
      </c>
      <c r="AV453" s="490">
        <f>[1]Budżet!K445-[1]Budżet!M445</f>
        <v>0</v>
      </c>
      <c r="AW453" s="490" t="str">
        <f t="shared" si="96"/>
        <v>OK</v>
      </c>
      <c r="AX453" s="491" t="str">
        <f t="shared" si="84"/>
        <v>OK</v>
      </c>
      <c r="AY453" s="491" t="str">
        <f t="shared" si="92"/>
        <v>Wartość wkładu własnego spójna z SOWA EFS</v>
      </c>
      <c r="AZ453" s="493" t="str">
        <f t="shared" si="93"/>
        <v>Wartość ogółem spójna z SOWA EFS</v>
      </c>
      <c r="BA453" s="457"/>
      <c r="BB453" s="441"/>
      <c r="BC453" s="441"/>
      <c r="BD453" s="441"/>
      <c r="BE453" s="441"/>
      <c r="BF453" s="441"/>
      <c r="BG453" s="441"/>
    </row>
    <row r="454" spans="1:59" ht="75" customHeight="1">
      <c r="A454" s="438" t="s">
        <v>1548</v>
      </c>
      <c r="B454" s="438">
        <f>[1]Budżet!B446</f>
        <v>0</v>
      </c>
      <c r="C454" s="479">
        <f>[1]Budżet!E446</f>
        <v>0</v>
      </c>
      <c r="D454" s="438">
        <f>[1]Budżet!N446</f>
        <v>0</v>
      </c>
      <c r="E454" s="438" t="str">
        <f>IF([1]Budżet!D446="Amortyzacja","T","N")</f>
        <v>N</v>
      </c>
      <c r="F454" s="438" t="str">
        <f>IF([1]Budżet!D446="Personel projektu","T","N")</f>
        <v>N</v>
      </c>
      <c r="G454" s="438" t="str">
        <f>IF([1]Budżet!D446="Środki trwałe/dostawy","T","N")</f>
        <v>N</v>
      </c>
      <c r="H454" s="438" t="str">
        <f>IF([1]Budżet!D446="Wsparcie finansowe udzielone grantobiorcom i uczestnikom projektu","T","N")</f>
        <v>N</v>
      </c>
      <c r="I454" s="438" t="str">
        <f>IF([1]Budżet!K446&gt;[1]Budżet!M446,"T","N")</f>
        <v>N</v>
      </c>
      <c r="J454" s="438" t="str">
        <f>IF([1]Budżet!D446="Nieruchomości","T","N")</f>
        <v>N</v>
      </c>
      <c r="K454" s="438" t="str">
        <f>IF([1]Budżet!D446="Usługi zewnętrzne","T","N")</f>
        <v>N</v>
      </c>
      <c r="L454" s="438" t="str">
        <f>IF([1]Budżet!D446="Wartości niematerialne i prawne","T","N")</f>
        <v>N</v>
      </c>
      <c r="M454" s="438" t="str">
        <f>IF([1]Budżet!D446="Roboty budowlane","T","N")</f>
        <v>N</v>
      </c>
      <c r="N454" s="438" t="str">
        <f>IF([1]Budżet!D446="Dostawy (inne niż środki trwałe)","T","N")</f>
        <v>N</v>
      </c>
      <c r="O454" s="438" t="str">
        <f>IF([1]Budżet!D446="Koszty wsparcia uczestników projektu","T","N")</f>
        <v>N</v>
      </c>
      <c r="P454" s="461"/>
      <c r="Q454" s="462">
        <v>0</v>
      </c>
      <c r="R454" s="463">
        <v>0</v>
      </c>
      <c r="S454" s="464">
        <f t="shared" si="85"/>
        <v>0</v>
      </c>
      <c r="T454" s="461"/>
      <c r="U454" s="462">
        <v>0</v>
      </c>
      <c r="V454" s="463">
        <v>0</v>
      </c>
      <c r="W454" s="464">
        <f t="shared" si="86"/>
        <v>0</v>
      </c>
      <c r="X454" s="461"/>
      <c r="Y454" s="462">
        <v>0</v>
      </c>
      <c r="Z454" s="463">
        <v>0</v>
      </c>
      <c r="AA454" s="464">
        <f t="shared" si="87"/>
        <v>0</v>
      </c>
      <c r="AB454" s="461"/>
      <c r="AC454" s="462">
        <v>0</v>
      </c>
      <c r="AD454" s="463">
        <v>0</v>
      </c>
      <c r="AE454" s="464">
        <f t="shared" si="88"/>
        <v>0</v>
      </c>
      <c r="AF454" s="461"/>
      <c r="AG454" s="462">
        <v>0</v>
      </c>
      <c r="AH454" s="463">
        <v>0</v>
      </c>
      <c r="AI454" s="464">
        <f t="shared" si="89"/>
        <v>0</v>
      </c>
      <c r="AJ454" s="461"/>
      <c r="AK454" s="462">
        <v>0</v>
      </c>
      <c r="AL454" s="463">
        <v>0</v>
      </c>
      <c r="AM454" s="464">
        <f t="shared" si="90"/>
        <v>0</v>
      </c>
      <c r="AN454" s="461"/>
      <c r="AO454" s="462">
        <v>0</v>
      </c>
      <c r="AP454" s="463">
        <v>0</v>
      </c>
      <c r="AQ454" s="464">
        <f t="shared" si="91"/>
        <v>0</v>
      </c>
      <c r="AR454" s="465">
        <f t="shared" si="94"/>
        <v>0</v>
      </c>
      <c r="AS454" s="464">
        <f t="shared" si="95"/>
        <v>0</v>
      </c>
      <c r="AT454" s="483">
        <v>0</v>
      </c>
      <c r="AU454" s="494">
        <f>[1]Budżet!K446</f>
        <v>0</v>
      </c>
      <c r="AV454" s="490">
        <f>[1]Budżet!K446-[1]Budżet!M446</f>
        <v>0</v>
      </c>
      <c r="AW454" s="490" t="str">
        <f t="shared" si="96"/>
        <v>OK</v>
      </c>
      <c r="AX454" s="491" t="str">
        <f t="shared" si="84"/>
        <v>OK</v>
      </c>
      <c r="AY454" s="491" t="str">
        <f t="shared" si="92"/>
        <v>Wartość wkładu własnego spójna z SOWA EFS</v>
      </c>
      <c r="AZ454" s="493" t="str">
        <f t="shared" si="93"/>
        <v>Wartość ogółem spójna z SOWA EFS</v>
      </c>
      <c r="BA454" s="457"/>
      <c r="BB454" s="441"/>
      <c r="BC454" s="441"/>
      <c r="BD454" s="441"/>
      <c r="BE454" s="441"/>
      <c r="BF454" s="441"/>
      <c r="BG454" s="441"/>
    </row>
    <row r="455" spans="1:59" ht="75" customHeight="1">
      <c r="A455" s="438" t="s">
        <v>1549</v>
      </c>
      <c r="B455" s="438">
        <f>[1]Budżet!B447</f>
        <v>0</v>
      </c>
      <c r="C455" s="479">
        <f>[1]Budżet!E447</f>
        <v>0</v>
      </c>
      <c r="D455" s="438">
        <f>[1]Budżet!N447</f>
        <v>0</v>
      </c>
      <c r="E455" s="438" t="str">
        <f>IF([1]Budżet!D447="Amortyzacja","T","N")</f>
        <v>N</v>
      </c>
      <c r="F455" s="438" t="str">
        <f>IF([1]Budżet!D447="Personel projektu","T","N")</f>
        <v>N</v>
      </c>
      <c r="G455" s="438" t="str">
        <f>IF([1]Budżet!D447="Środki trwałe/dostawy","T","N")</f>
        <v>N</v>
      </c>
      <c r="H455" s="438" t="str">
        <f>IF([1]Budżet!D447="Wsparcie finansowe udzielone grantobiorcom i uczestnikom projektu","T","N")</f>
        <v>N</v>
      </c>
      <c r="I455" s="438" t="str">
        <f>IF([1]Budżet!K447&gt;[1]Budżet!M447,"T","N")</f>
        <v>N</v>
      </c>
      <c r="J455" s="438" t="str">
        <f>IF([1]Budżet!D447="Nieruchomości","T","N")</f>
        <v>N</v>
      </c>
      <c r="K455" s="438" t="str">
        <f>IF([1]Budżet!D447="Usługi zewnętrzne","T","N")</f>
        <v>N</v>
      </c>
      <c r="L455" s="438" t="str">
        <f>IF([1]Budżet!D447="Wartości niematerialne i prawne","T","N")</f>
        <v>N</v>
      </c>
      <c r="M455" s="438" t="str">
        <f>IF([1]Budżet!D447="Roboty budowlane","T","N")</f>
        <v>N</v>
      </c>
      <c r="N455" s="438" t="str">
        <f>IF([1]Budżet!D447="Dostawy (inne niż środki trwałe)","T","N")</f>
        <v>N</v>
      </c>
      <c r="O455" s="438" t="str">
        <f>IF([1]Budżet!D447="Koszty wsparcia uczestników projektu","T","N")</f>
        <v>N</v>
      </c>
      <c r="P455" s="461"/>
      <c r="Q455" s="462">
        <v>0</v>
      </c>
      <c r="R455" s="463">
        <v>0</v>
      </c>
      <c r="S455" s="464">
        <f t="shared" si="85"/>
        <v>0</v>
      </c>
      <c r="T455" s="461"/>
      <c r="U455" s="462">
        <v>0</v>
      </c>
      <c r="V455" s="463">
        <v>0</v>
      </c>
      <c r="W455" s="464">
        <f t="shared" si="86"/>
        <v>0</v>
      </c>
      <c r="X455" s="461"/>
      <c r="Y455" s="462">
        <v>0</v>
      </c>
      <c r="Z455" s="463">
        <v>0</v>
      </c>
      <c r="AA455" s="464">
        <f t="shared" si="87"/>
        <v>0</v>
      </c>
      <c r="AB455" s="461"/>
      <c r="AC455" s="462">
        <v>0</v>
      </c>
      <c r="AD455" s="463">
        <v>0</v>
      </c>
      <c r="AE455" s="464">
        <f t="shared" si="88"/>
        <v>0</v>
      </c>
      <c r="AF455" s="461"/>
      <c r="AG455" s="462">
        <v>0</v>
      </c>
      <c r="AH455" s="463">
        <v>0</v>
      </c>
      <c r="AI455" s="464">
        <f t="shared" si="89"/>
        <v>0</v>
      </c>
      <c r="AJ455" s="461"/>
      <c r="AK455" s="462">
        <v>0</v>
      </c>
      <c r="AL455" s="463">
        <v>0</v>
      </c>
      <c r="AM455" s="464">
        <f t="shared" si="90"/>
        <v>0</v>
      </c>
      <c r="AN455" s="461"/>
      <c r="AO455" s="462">
        <v>0</v>
      </c>
      <c r="AP455" s="463">
        <v>0</v>
      </c>
      <c r="AQ455" s="464">
        <f t="shared" si="91"/>
        <v>0</v>
      </c>
      <c r="AR455" s="465">
        <f t="shared" si="94"/>
        <v>0</v>
      </c>
      <c r="AS455" s="464">
        <f t="shared" si="95"/>
        <v>0</v>
      </c>
      <c r="AT455" s="483">
        <v>0</v>
      </c>
      <c r="AU455" s="494">
        <f>[1]Budżet!K447</f>
        <v>0</v>
      </c>
      <c r="AV455" s="490">
        <f>[1]Budżet!K447-[1]Budżet!M447</f>
        <v>0</v>
      </c>
      <c r="AW455" s="490" t="str">
        <f t="shared" si="96"/>
        <v>OK</v>
      </c>
      <c r="AX455" s="491" t="str">
        <f t="shared" si="84"/>
        <v>OK</v>
      </c>
      <c r="AY455" s="491" t="str">
        <f t="shared" si="92"/>
        <v>Wartość wkładu własnego spójna z SOWA EFS</v>
      </c>
      <c r="AZ455" s="493" t="str">
        <f t="shared" si="93"/>
        <v>Wartość ogółem spójna z SOWA EFS</v>
      </c>
      <c r="BA455" s="457"/>
      <c r="BB455" s="441"/>
      <c r="BC455" s="441"/>
      <c r="BD455" s="441"/>
      <c r="BE455" s="441"/>
      <c r="BF455" s="441"/>
      <c r="BG455" s="441"/>
    </row>
    <row r="456" spans="1:59" ht="75" customHeight="1">
      <c r="A456" s="438" t="s">
        <v>1550</v>
      </c>
      <c r="B456" s="438">
        <f>[1]Budżet!B448</f>
        <v>0</v>
      </c>
      <c r="C456" s="479">
        <f>[1]Budżet!E448</f>
        <v>0</v>
      </c>
      <c r="D456" s="438">
        <f>[1]Budżet!N448</f>
        <v>0</v>
      </c>
      <c r="E456" s="438" t="str">
        <f>IF([1]Budżet!D448="Amortyzacja","T","N")</f>
        <v>N</v>
      </c>
      <c r="F456" s="438" t="str">
        <f>IF([1]Budżet!D448="Personel projektu","T","N")</f>
        <v>N</v>
      </c>
      <c r="G456" s="438" t="str">
        <f>IF([1]Budżet!D448="Środki trwałe/dostawy","T","N")</f>
        <v>N</v>
      </c>
      <c r="H456" s="438" t="str">
        <f>IF([1]Budżet!D448="Wsparcie finansowe udzielone grantobiorcom i uczestnikom projektu","T","N")</f>
        <v>N</v>
      </c>
      <c r="I456" s="438" t="str">
        <f>IF([1]Budżet!K448&gt;[1]Budżet!M448,"T","N")</f>
        <v>N</v>
      </c>
      <c r="J456" s="438" t="str">
        <f>IF([1]Budżet!D448="Nieruchomości","T","N")</f>
        <v>N</v>
      </c>
      <c r="K456" s="438" t="str">
        <f>IF([1]Budżet!D448="Usługi zewnętrzne","T","N")</f>
        <v>N</v>
      </c>
      <c r="L456" s="438" t="str">
        <f>IF([1]Budżet!D448="Wartości niematerialne i prawne","T","N")</f>
        <v>N</v>
      </c>
      <c r="M456" s="438" t="str">
        <f>IF([1]Budżet!D448="Roboty budowlane","T","N")</f>
        <v>N</v>
      </c>
      <c r="N456" s="438" t="str">
        <f>IF([1]Budżet!D448="Dostawy (inne niż środki trwałe)","T","N")</f>
        <v>N</v>
      </c>
      <c r="O456" s="438" t="str">
        <f>IF([1]Budżet!D448="Koszty wsparcia uczestników projektu","T","N")</f>
        <v>N</v>
      </c>
      <c r="P456" s="461"/>
      <c r="Q456" s="462">
        <v>0</v>
      </c>
      <c r="R456" s="463">
        <v>0</v>
      </c>
      <c r="S456" s="464">
        <f t="shared" si="85"/>
        <v>0</v>
      </c>
      <c r="T456" s="461"/>
      <c r="U456" s="462">
        <v>0</v>
      </c>
      <c r="V456" s="463">
        <v>0</v>
      </c>
      <c r="W456" s="464">
        <f t="shared" si="86"/>
        <v>0</v>
      </c>
      <c r="X456" s="461"/>
      <c r="Y456" s="462">
        <v>0</v>
      </c>
      <c r="Z456" s="463">
        <v>0</v>
      </c>
      <c r="AA456" s="464">
        <f t="shared" si="87"/>
        <v>0</v>
      </c>
      <c r="AB456" s="461"/>
      <c r="AC456" s="462">
        <v>0</v>
      </c>
      <c r="AD456" s="463">
        <v>0</v>
      </c>
      <c r="AE456" s="464">
        <f t="shared" si="88"/>
        <v>0</v>
      </c>
      <c r="AF456" s="461"/>
      <c r="AG456" s="462">
        <v>0</v>
      </c>
      <c r="AH456" s="463">
        <v>0</v>
      </c>
      <c r="AI456" s="464">
        <f t="shared" si="89"/>
        <v>0</v>
      </c>
      <c r="AJ456" s="461"/>
      <c r="AK456" s="462">
        <v>0</v>
      </c>
      <c r="AL456" s="463">
        <v>0</v>
      </c>
      <c r="AM456" s="464">
        <f t="shared" si="90"/>
        <v>0</v>
      </c>
      <c r="AN456" s="461"/>
      <c r="AO456" s="462">
        <v>0</v>
      </c>
      <c r="AP456" s="463">
        <v>0</v>
      </c>
      <c r="AQ456" s="464">
        <f t="shared" si="91"/>
        <v>0</v>
      </c>
      <c r="AR456" s="465">
        <f t="shared" si="94"/>
        <v>0</v>
      </c>
      <c r="AS456" s="464">
        <f t="shared" si="95"/>
        <v>0</v>
      </c>
      <c r="AT456" s="483">
        <v>0</v>
      </c>
      <c r="AU456" s="494">
        <f>[1]Budżet!K448</f>
        <v>0</v>
      </c>
      <c r="AV456" s="490">
        <f>[1]Budżet!K448-[1]Budżet!M448</f>
        <v>0</v>
      </c>
      <c r="AW456" s="490" t="str">
        <f t="shared" si="96"/>
        <v>OK</v>
      </c>
      <c r="AX456" s="491" t="str">
        <f t="shared" si="84"/>
        <v>OK</v>
      </c>
      <c r="AY456" s="491" t="str">
        <f t="shared" si="92"/>
        <v>Wartość wkładu własnego spójna z SOWA EFS</v>
      </c>
      <c r="AZ456" s="493" t="str">
        <f t="shared" si="93"/>
        <v>Wartość ogółem spójna z SOWA EFS</v>
      </c>
      <c r="BA456" s="457"/>
      <c r="BB456" s="441"/>
      <c r="BC456" s="441"/>
      <c r="BD456" s="441"/>
      <c r="BE456" s="441"/>
      <c r="BF456" s="441"/>
      <c r="BG456" s="441"/>
    </row>
    <row r="457" spans="1:59" ht="75" customHeight="1">
      <c r="A457" s="438" t="s">
        <v>1551</v>
      </c>
      <c r="B457" s="438">
        <f>[1]Budżet!B449</f>
        <v>0</v>
      </c>
      <c r="C457" s="479">
        <f>[1]Budżet!E449</f>
        <v>0</v>
      </c>
      <c r="D457" s="438">
        <f>[1]Budżet!N449</f>
        <v>0</v>
      </c>
      <c r="E457" s="438" t="str">
        <f>IF([1]Budżet!D449="Amortyzacja","T","N")</f>
        <v>N</v>
      </c>
      <c r="F457" s="438" t="str">
        <f>IF([1]Budżet!D449="Personel projektu","T","N")</f>
        <v>N</v>
      </c>
      <c r="G457" s="438" t="str">
        <f>IF([1]Budżet!D449="Środki trwałe/dostawy","T","N")</f>
        <v>N</v>
      </c>
      <c r="H457" s="438" t="str">
        <f>IF([1]Budżet!D449="Wsparcie finansowe udzielone grantobiorcom i uczestnikom projektu","T","N")</f>
        <v>N</v>
      </c>
      <c r="I457" s="438" t="str">
        <f>IF([1]Budżet!K449&gt;[1]Budżet!M449,"T","N")</f>
        <v>N</v>
      </c>
      <c r="J457" s="438" t="str">
        <f>IF([1]Budżet!D449="Nieruchomości","T","N")</f>
        <v>N</v>
      </c>
      <c r="K457" s="438" t="str">
        <f>IF([1]Budżet!D449="Usługi zewnętrzne","T","N")</f>
        <v>N</v>
      </c>
      <c r="L457" s="438" t="str">
        <f>IF([1]Budżet!D449="Wartości niematerialne i prawne","T","N")</f>
        <v>N</v>
      </c>
      <c r="M457" s="438" t="str">
        <f>IF([1]Budżet!D449="Roboty budowlane","T","N")</f>
        <v>N</v>
      </c>
      <c r="N457" s="438" t="str">
        <f>IF([1]Budżet!D449="Dostawy (inne niż środki trwałe)","T","N")</f>
        <v>N</v>
      </c>
      <c r="O457" s="438" t="str">
        <f>IF([1]Budżet!D449="Koszty wsparcia uczestników projektu","T","N")</f>
        <v>N</v>
      </c>
      <c r="P457" s="461"/>
      <c r="Q457" s="462">
        <v>0</v>
      </c>
      <c r="R457" s="463">
        <v>0</v>
      </c>
      <c r="S457" s="464">
        <f t="shared" si="85"/>
        <v>0</v>
      </c>
      <c r="T457" s="461"/>
      <c r="U457" s="462">
        <v>0</v>
      </c>
      <c r="V457" s="463">
        <v>0</v>
      </c>
      <c r="W457" s="464">
        <f t="shared" si="86"/>
        <v>0</v>
      </c>
      <c r="X457" s="461"/>
      <c r="Y457" s="462">
        <v>0</v>
      </c>
      <c r="Z457" s="463">
        <v>0</v>
      </c>
      <c r="AA457" s="464">
        <f t="shared" si="87"/>
        <v>0</v>
      </c>
      <c r="AB457" s="461"/>
      <c r="AC457" s="462">
        <v>0</v>
      </c>
      <c r="AD457" s="463">
        <v>0</v>
      </c>
      <c r="AE457" s="464">
        <f t="shared" si="88"/>
        <v>0</v>
      </c>
      <c r="AF457" s="461"/>
      <c r="AG457" s="462">
        <v>0</v>
      </c>
      <c r="AH457" s="463">
        <v>0</v>
      </c>
      <c r="AI457" s="464">
        <f t="shared" si="89"/>
        <v>0</v>
      </c>
      <c r="AJ457" s="461"/>
      <c r="AK457" s="462">
        <v>0</v>
      </c>
      <c r="AL457" s="463">
        <v>0</v>
      </c>
      <c r="AM457" s="464">
        <f t="shared" si="90"/>
        <v>0</v>
      </c>
      <c r="AN457" s="461"/>
      <c r="AO457" s="462">
        <v>0</v>
      </c>
      <c r="AP457" s="463">
        <v>0</v>
      </c>
      <c r="AQ457" s="464">
        <f t="shared" si="91"/>
        <v>0</v>
      </c>
      <c r="AR457" s="465">
        <f t="shared" si="94"/>
        <v>0</v>
      </c>
      <c r="AS457" s="464">
        <f t="shared" si="95"/>
        <v>0</v>
      </c>
      <c r="AT457" s="483">
        <v>0</v>
      </c>
      <c r="AU457" s="494">
        <f>[1]Budżet!K449</f>
        <v>0</v>
      </c>
      <c r="AV457" s="490">
        <f>[1]Budżet!K449-[1]Budżet!M449</f>
        <v>0</v>
      </c>
      <c r="AW457" s="490" t="str">
        <f t="shared" si="96"/>
        <v>OK</v>
      </c>
      <c r="AX457" s="491" t="str">
        <f t="shared" ref="AX457:AX520" si="97">IF(AS457=AU457,"OK","ŹLE")</f>
        <v>OK</v>
      </c>
      <c r="AY457" s="491" t="str">
        <f t="shared" si="92"/>
        <v>Wartość wkładu własnego spójna z SOWA EFS</v>
      </c>
      <c r="AZ457" s="493" t="str">
        <f t="shared" si="93"/>
        <v>Wartość ogółem spójna z SOWA EFS</v>
      </c>
      <c r="BA457" s="457"/>
      <c r="BB457" s="441"/>
      <c r="BC457" s="441"/>
      <c r="BD457" s="441"/>
      <c r="BE457" s="441"/>
      <c r="BF457" s="441"/>
      <c r="BG457" s="441"/>
    </row>
    <row r="458" spans="1:59" ht="75" customHeight="1">
      <c r="A458" s="438" t="s">
        <v>1552</v>
      </c>
      <c r="B458" s="438">
        <f>[1]Budżet!B450</f>
        <v>0</v>
      </c>
      <c r="C458" s="479">
        <f>[1]Budżet!E450</f>
        <v>0</v>
      </c>
      <c r="D458" s="438">
        <f>[1]Budżet!N450</f>
        <v>0</v>
      </c>
      <c r="E458" s="438" t="str">
        <f>IF([1]Budżet!D450="Amortyzacja","T","N")</f>
        <v>N</v>
      </c>
      <c r="F458" s="438" t="str">
        <f>IF([1]Budżet!D450="Personel projektu","T","N")</f>
        <v>N</v>
      </c>
      <c r="G458" s="438" t="str">
        <f>IF([1]Budżet!D450="Środki trwałe/dostawy","T","N")</f>
        <v>N</v>
      </c>
      <c r="H458" s="438" t="str">
        <f>IF([1]Budżet!D450="Wsparcie finansowe udzielone grantobiorcom i uczestnikom projektu","T","N")</f>
        <v>N</v>
      </c>
      <c r="I458" s="438" t="str">
        <f>IF([1]Budżet!K450&gt;[1]Budżet!M450,"T","N")</f>
        <v>N</v>
      </c>
      <c r="J458" s="438" t="str">
        <f>IF([1]Budżet!D450="Nieruchomości","T","N")</f>
        <v>N</v>
      </c>
      <c r="K458" s="438" t="str">
        <f>IF([1]Budżet!D450="Usługi zewnętrzne","T","N")</f>
        <v>N</v>
      </c>
      <c r="L458" s="438" t="str">
        <f>IF([1]Budżet!D450="Wartości niematerialne i prawne","T","N")</f>
        <v>N</v>
      </c>
      <c r="M458" s="438" t="str">
        <f>IF([1]Budżet!D450="Roboty budowlane","T","N")</f>
        <v>N</v>
      </c>
      <c r="N458" s="438" t="str">
        <f>IF([1]Budżet!D450="Dostawy (inne niż środki trwałe)","T","N")</f>
        <v>N</v>
      </c>
      <c r="O458" s="438" t="str">
        <f>IF([1]Budżet!D450="Koszty wsparcia uczestników projektu","T","N")</f>
        <v>N</v>
      </c>
      <c r="P458" s="461"/>
      <c r="Q458" s="462">
        <v>0</v>
      </c>
      <c r="R458" s="463">
        <v>0</v>
      </c>
      <c r="S458" s="464">
        <f t="shared" ref="S458:S521" si="98">ROUND(R458*Q458,2)</f>
        <v>0</v>
      </c>
      <c r="T458" s="461"/>
      <c r="U458" s="462">
        <v>0</v>
      </c>
      <c r="V458" s="463">
        <v>0</v>
      </c>
      <c r="W458" s="464">
        <f t="shared" ref="W458:W521" si="99">ROUND(V458*U458,2)</f>
        <v>0</v>
      </c>
      <c r="X458" s="461"/>
      <c r="Y458" s="462">
        <v>0</v>
      </c>
      <c r="Z458" s="463">
        <v>0</v>
      </c>
      <c r="AA458" s="464">
        <f t="shared" ref="AA458:AA521" si="100">ROUND(Z458*Y458,2)</f>
        <v>0</v>
      </c>
      <c r="AB458" s="461"/>
      <c r="AC458" s="462">
        <v>0</v>
      </c>
      <c r="AD458" s="463">
        <v>0</v>
      </c>
      <c r="AE458" s="464">
        <f t="shared" ref="AE458:AE521" si="101">ROUND(AD458*AC458,2)</f>
        <v>0</v>
      </c>
      <c r="AF458" s="461"/>
      <c r="AG458" s="462">
        <v>0</v>
      </c>
      <c r="AH458" s="463">
        <v>0</v>
      </c>
      <c r="AI458" s="464">
        <f t="shared" ref="AI458:AI521" si="102">ROUND(AH458*AG458,2)</f>
        <v>0</v>
      </c>
      <c r="AJ458" s="461"/>
      <c r="AK458" s="462">
        <v>0</v>
      </c>
      <c r="AL458" s="463">
        <v>0</v>
      </c>
      <c r="AM458" s="464">
        <f t="shared" ref="AM458:AM521" si="103">ROUND(AL458*AK458,2)</f>
        <v>0</v>
      </c>
      <c r="AN458" s="461"/>
      <c r="AO458" s="462">
        <v>0</v>
      </c>
      <c r="AP458" s="463">
        <v>0</v>
      </c>
      <c r="AQ458" s="464">
        <f t="shared" ref="AQ458:AQ521" si="104">ROUND(AP458*AO458,2)</f>
        <v>0</v>
      </c>
      <c r="AR458" s="465">
        <f t="shared" si="94"/>
        <v>0</v>
      </c>
      <c r="AS458" s="464">
        <f t="shared" si="95"/>
        <v>0</v>
      </c>
      <c r="AT458" s="483">
        <v>0</v>
      </c>
      <c r="AU458" s="494">
        <f>[1]Budżet!K450</f>
        <v>0</v>
      </c>
      <c r="AV458" s="490">
        <f>[1]Budżet!K450-[1]Budżet!M450</f>
        <v>0</v>
      </c>
      <c r="AW458" s="490" t="str">
        <f t="shared" si="96"/>
        <v>OK</v>
      </c>
      <c r="AX458" s="491" t="str">
        <f t="shared" si="97"/>
        <v>OK</v>
      </c>
      <c r="AY458" s="491" t="str">
        <f t="shared" ref="AY458:AY521" si="105">IF(AW458="ŹLE",IF(AT458&lt;&gt;AV458,AT458-AV458),IF(AW458="ok","Wartość wkładu własnego spójna z SOWA EFS"))</f>
        <v>Wartość wkładu własnego spójna z SOWA EFS</v>
      </c>
      <c r="AZ458" s="493" t="str">
        <f t="shared" ref="AZ458:AZ521" si="106">IF(AX458="ŹLE",IF(AS458&lt;&gt;AU458,AS458-AU458),IF(AX458="ok","Wartość ogółem spójna z SOWA EFS"))</f>
        <v>Wartość ogółem spójna z SOWA EFS</v>
      </c>
      <c r="BA458" s="457"/>
      <c r="BB458" s="441"/>
      <c r="BC458" s="441"/>
      <c r="BD458" s="441"/>
      <c r="BE458" s="441"/>
      <c r="BF458" s="441"/>
      <c r="BG458" s="441"/>
    </row>
    <row r="459" spans="1:59" ht="75" customHeight="1">
      <c r="A459" s="438" t="s">
        <v>1553</v>
      </c>
      <c r="B459" s="438">
        <f>[1]Budżet!B451</f>
        <v>0</v>
      </c>
      <c r="C459" s="479">
        <f>[1]Budżet!E451</f>
        <v>0</v>
      </c>
      <c r="D459" s="438">
        <f>[1]Budżet!N451</f>
        <v>0</v>
      </c>
      <c r="E459" s="438" t="str">
        <f>IF([1]Budżet!D451="Amortyzacja","T","N")</f>
        <v>N</v>
      </c>
      <c r="F459" s="438" t="str">
        <f>IF([1]Budżet!D451="Personel projektu","T","N")</f>
        <v>N</v>
      </c>
      <c r="G459" s="438" t="str">
        <f>IF([1]Budżet!D451="Środki trwałe/dostawy","T","N")</f>
        <v>N</v>
      </c>
      <c r="H459" s="438" t="str">
        <f>IF([1]Budżet!D451="Wsparcie finansowe udzielone grantobiorcom i uczestnikom projektu","T","N")</f>
        <v>N</v>
      </c>
      <c r="I459" s="438" t="str">
        <f>IF([1]Budżet!K451&gt;[1]Budżet!M451,"T","N")</f>
        <v>N</v>
      </c>
      <c r="J459" s="438" t="str">
        <f>IF([1]Budżet!D451="Nieruchomości","T","N")</f>
        <v>N</v>
      </c>
      <c r="K459" s="438" t="str">
        <f>IF([1]Budżet!D451="Usługi zewnętrzne","T","N")</f>
        <v>N</v>
      </c>
      <c r="L459" s="438" t="str">
        <f>IF([1]Budżet!D451="Wartości niematerialne i prawne","T","N")</f>
        <v>N</v>
      </c>
      <c r="M459" s="438" t="str">
        <f>IF([1]Budżet!D451="Roboty budowlane","T","N")</f>
        <v>N</v>
      </c>
      <c r="N459" s="438" t="str">
        <f>IF([1]Budżet!D451="Dostawy (inne niż środki trwałe)","T","N")</f>
        <v>N</v>
      </c>
      <c r="O459" s="438" t="str">
        <f>IF([1]Budżet!D451="Koszty wsparcia uczestników projektu","T","N")</f>
        <v>N</v>
      </c>
      <c r="P459" s="461"/>
      <c r="Q459" s="462">
        <v>0</v>
      </c>
      <c r="R459" s="463">
        <v>0</v>
      </c>
      <c r="S459" s="464">
        <f t="shared" si="98"/>
        <v>0</v>
      </c>
      <c r="T459" s="461"/>
      <c r="U459" s="462">
        <v>0</v>
      </c>
      <c r="V459" s="463">
        <v>0</v>
      </c>
      <c r="W459" s="464">
        <f t="shared" si="99"/>
        <v>0</v>
      </c>
      <c r="X459" s="461"/>
      <c r="Y459" s="462">
        <v>0</v>
      </c>
      <c r="Z459" s="463">
        <v>0</v>
      </c>
      <c r="AA459" s="464">
        <f t="shared" si="100"/>
        <v>0</v>
      </c>
      <c r="AB459" s="461"/>
      <c r="AC459" s="462">
        <v>0</v>
      </c>
      <c r="AD459" s="463">
        <v>0</v>
      </c>
      <c r="AE459" s="464">
        <f t="shared" si="101"/>
        <v>0</v>
      </c>
      <c r="AF459" s="461"/>
      <c r="AG459" s="462">
        <v>0</v>
      </c>
      <c r="AH459" s="463">
        <v>0</v>
      </c>
      <c r="AI459" s="464">
        <f t="shared" si="102"/>
        <v>0</v>
      </c>
      <c r="AJ459" s="461"/>
      <c r="AK459" s="462">
        <v>0</v>
      </c>
      <c r="AL459" s="463">
        <v>0</v>
      </c>
      <c r="AM459" s="464">
        <f t="shared" si="103"/>
        <v>0</v>
      </c>
      <c r="AN459" s="461"/>
      <c r="AO459" s="462">
        <v>0</v>
      </c>
      <c r="AP459" s="463">
        <v>0</v>
      </c>
      <c r="AQ459" s="464">
        <f t="shared" si="104"/>
        <v>0</v>
      </c>
      <c r="AR459" s="465">
        <f t="shared" ref="AR459:AR522" si="107">AO459+AK459+AG459+AC459+Y459+Q459+U459</f>
        <v>0</v>
      </c>
      <c r="AS459" s="464">
        <f t="shared" ref="AS459:AS522" si="108">AQ459+AM459+AI459+AE459+AA459+W459+S459</f>
        <v>0</v>
      </c>
      <c r="AT459" s="483">
        <v>0</v>
      </c>
      <c r="AU459" s="494">
        <f>[1]Budżet!K451</f>
        <v>0</v>
      </c>
      <c r="AV459" s="490">
        <f>[1]Budżet!K451-[1]Budżet!M451</f>
        <v>0</v>
      </c>
      <c r="AW459" s="490" t="str">
        <f t="shared" ref="AW459:AW522" si="109">IF(AT459=AV459,"OK","ŹLE")</f>
        <v>OK</v>
      </c>
      <c r="AX459" s="491" t="str">
        <f t="shared" si="97"/>
        <v>OK</v>
      </c>
      <c r="AY459" s="491" t="str">
        <f t="shared" si="105"/>
        <v>Wartość wkładu własnego spójna z SOWA EFS</v>
      </c>
      <c r="AZ459" s="493" t="str">
        <f t="shared" si="106"/>
        <v>Wartość ogółem spójna z SOWA EFS</v>
      </c>
      <c r="BA459" s="457"/>
      <c r="BB459" s="441"/>
      <c r="BC459" s="441"/>
      <c r="BD459" s="441"/>
      <c r="BE459" s="441"/>
      <c r="BF459" s="441"/>
      <c r="BG459" s="441"/>
    </row>
    <row r="460" spans="1:59" ht="75" customHeight="1">
      <c r="A460" s="438" t="s">
        <v>1554</v>
      </c>
      <c r="B460" s="438">
        <f>[1]Budżet!B452</f>
        <v>0</v>
      </c>
      <c r="C460" s="479">
        <f>[1]Budżet!E452</f>
        <v>0</v>
      </c>
      <c r="D460" s="438">
        <f>[1]Budżet!N452</f>
        <v>0</v>
      </c>
      <c r="E460" s="438" t="str">
        <f>IF([1]Budżet!D452="Amortyzacja","T","N")</f>
        <v>N</v>
      </c>
      <c r="F460" s="438" t="str">
        <f>IF([1]Budżet!D452="Personel projektu","T","N")</f>
        <v>N</v>
      </c>
      <c r="G460" s="438" t="str">
        <f>IF([1]Budżet!D452="Środki trwałe/dostawy","T","N")</f>
        <v>N</v>
      </c>
      <c r="H460" s="438" t="str">
        <f>IF([1]Budżet!D452="Wsparcie finansowe udzielone grantobiorcom i uczestnikom projektu","T","N")</f>
        <v>N</v>
      </c>
      <c r="I460" s="438" t="str">
        <f>IF([1]Budżet!K452&gt;[1]Budżet!M452,"T","N")</f>
        <v>N</v>
      </c>
      <c r="J460" s="438" t="str">
        <f>IF([1]Budżet!D452="Nieruchomości","T","N")</f>
        <v>N</v>
      </c>
      <c r="K460" s="438" t="str">
        <f>IF([1]Budżet!D452="Usługi zewnętrzne","T","N")</f>
        <v>N</v>
      </c>
      <c r="L460" s="438" t="str">
        <f>IF([1]Budżet!D452="Wartości niematerialne i prawne","T","N")</f>
        <v>N</v>
      </c>
      <c r="M460" s="438" t="str">
        <f>IF([1]Budżet!D452="Roboty budowlane","T","N")</f>
        <v>N</v>
      </c>
      <c r="N460" s="438" t="str">
        <f>IF([1]Budżet!D452="Dostawy (inne niż środki trwałe)","T","N")</f>
        <v>N</v>
      </c>
      <c r="O460" s="438" t="str">
        <f>IF([1]Budżet!D452="Koszty wsparcia uczestników projektu","T","N")</f>
        <v>N</v>
      </c>
      <c r="P460" s="461"/>
      <c r="Q460" s="462">
        <v>0</v>
      </c>
      <c r="R460" s="463">
        <v>0</v>
      </c>
      <c r="S460" s="464">
        <f t="shared" si="98"/>
        <v>0</v>
      </c>
      <c r="T460" s="461"/>
      <c r="U460" s="462">
        <v>0</v>
      </c>
      <c r="V460" s="463">
        <v>0</v>
      </c>
      <c r="W460" s="464">
        <f t="shared" si="99"/>
        <v>0</v>
      </c>
      <c r="X460" s="461"/>
      <c r="Y460" s="462">
        <v>0</v>
      </c>
      <c r="Z460" s="463">
        <v>0</v>
      </c>
      <c r="AA460" s="464">
        <f t="shared" si="100"/>
        <v>0</v>
      </c>
      <c r="AB460" s="461"/>
      <c r="AC460" s="462">
        <v>0</v>
      </c>
      <c r="AD460" s="463">
        <v>0</v>
      </c>
      <c r="AE460" s="464">
        <f t="shared" si="101"/>
        <v>0</v>
      </c>
      <c r="AF460" s="461"/>
      <c r="AG460" s="462">
        <v>0</v>
      </c>
      <c r="AH460" s="463">
        <v>0</v>
      </c>
      <c r="AI460" s="464">
        <f t="shared" si="102"/>
        <v>0</v>
      </c>
      <c r="AJ460" s="461"/>
      <c r="AK460" s="462">
        <v>0</v>
      </c>
      <c r="AL460" s="463">
        <v>0</v>
      </c>
      <c r="AM460" s="464">
        <f t="shared" si="103"/>
        <v>0</v>
      </c>
      <c r="AN460" s="461"/>
      <c r="AO460" s="462">
        <v>0</v>
      </c>
      <c r="AP460" s="463">
        <v>0</v>
      </c>
      <c r="AQ460" s="464">
        <f t="shared" si="104"/>
        <v>0</v>
      </c>
      <c r="AR460" s="465">
        <f t="shared" si="107"/>
        <v>0</v>
      </c>
      <c r="AS460" s="464">
        <f t="shared" si="108"/>
        <v>0</v>
      </c>
      <c r="AT460" s="483">
        <v>0</v>
      </c>
      <c r="AU460" s="494">
        <f>[1]Budżet!K452</f>
        <v>0</v>
      </c>
      <c r="AV460" s="490">
        <f>[1]Budżet!K452-[1]Budżet!M452</f>
        <v>0</v>
      </c>
      <c r="AW460" s="490" t="str">
        <f t="shared" si="109"/>
        <v>OK</v>
      </c>
      <c r="AX460" s="491" t="str">
        <f t="shared" si="97"/>
        <v>OK</v>
      </c>
      <c r="AY460" s="491" t="str">
        <f t="shared" si="105"/>
        <v>Wartość wkładu własnego spójna z SOWA EFS</v>
      </c>
      <c r="AZ460" s="493" t="str">
        <f t="shared" si="106"/>
        <v>Wartość ogółem spójna z SOWA EFS</v>
      </c>
      <c r="BA460" s="457"/>
      <c r="BB460" s="441"/>
      <c r="BC460" s="441"/>
      <c r="BD460" s="441"/>
      <c r="BE460" s="441"/>
      <c r="BF460" s="441"/>
      <c r="BG460" s="441"/>
    </row>
    <row r="461" spans="1:59" ht="75" customHeight="1">
      <c r="A461" s="438" t="s">
        <v>1555</v>
      </c>
      <c r="B461" s="438">
        <f>[1]Budżet!B453</f>
        <v>0</v>
      </c>
      <c r="C461" s="479">
        <f>[1]Budżet!E453</f>
        <v>0</v>
      </c>
      <c r="D461" s="438">
        <f>[1]Budżet!N453</f>
        <v>0</v>
      </c>
      <c r="E461" s="438" t="str">
        <f>IF([1]Budżet!D453="Amortyzacja","T","N")</f>
        <v>N</v>
      </c>
      <c r="F461" s="438" t="str">
        <f>IF([1]Budżet!D453="Personel projektu","T","N")</f>
        <v>N</v>
      </c>
      <c r="G461" s="438" t="str">
        <f>IF([1]Budżet!D453="Środki trwałe/dostawy","T","N")</f>
        <v>N</v>
      </c>
      <c r="H461" s="438" t="str">
        <f>IF([1]Budżet!D453="Wsparcie finansowe udzielone grantobiorcom i uczestnikom projektu","T","N")</f>
        <v>N</v>
      </c>
      <c r="I461" s="438" t="str">
        <f>IF([1]Budżet!K453&gt;[1]Budżet!M453,"T","N")</f>
        <v>N</v>
      </c>
      <c r="J461" s="438" t="str">
        <f>IF([1]Budżet!D453="Nieruchomości","T","N")</f>
        <v>N</v>
      </c>
      <c r="K461" s="438" t="str">
        <f>IF([1]Budżet!D453="Usługi zewnętrzne","T","N")</f>
        <v>N</v>
      </c>
      <c r="L461" s="438" t="str">
        <f>IF([1]Budżet!D453="Wartości niematerialne i prawne","T","N")</f>
        <v>N</v>
      </c>
      <c r="M461" s="438" t="str">
        <f>IF([1]Budżet!D453="Roboty budowlane","T","N")</f>
        <v>N</v>
      </c>
      <c r="N461" s="438" t="str">
        <f>IF([1]Budżet!D453="Dostawy (inne niż środki trwałe)","T","N")</f>
        <v>N</v>
      </c>
      <c r="O461" s="438" t="str">
        <f>IF([1]Budżet!D453="Koszty wsparcia uczestników projektu","T","N")</f>
        <v>N</v>
      </c>
      <c r="P461" s="461"/>
      <c r="Q461" s="462">
        <v>0</v>
      </c>
      <c r="R461" s="463">
        <v>0</v>
      </c>
      <c r="S461" s="464">
        <f t="shared" si="98"/>
        <v>0</v>
      </c>
      <c r="T461" s="461"/>
      <c r="U461" s="462">
        <v>0</v>
      </c>
      <c r="V461" s="463">
        <v>0</v>
      </c>
      <c r="W461" s="464">
        <f t="shared" si="99"/>
        <v>0</v>
      </c>
      <c r="X461" s="461"/>
      <c r="Y461" s="462">
        <v>0</v>
      </c>
      <c r="Z461" s="463">
        <v>0</v>
      </c>
      <c r="AA461" s="464">
        <f t="shared" si="100"/>
        <v>0</v>
      </c>
      <c r="AB461" s="461"/>
      <c r="AC461" s="462">
        <v>0</v>
      </c>
      <c r="AD461" s="463">
        <v>0</v>
      </c>
      <c r="AE461" s="464">
        <f t="shared" si="101"/>
        <v>0</v>
      </c>
      <c r="AF461" s="461"/>
      <c r="AG461" s="462">
        <v>0</v>
      </c>
      <c r="AH461" s="463">
        <v>0</v>
      </c>
      <c r="AI461" s="464">
        <f t="shared" si="102"/>
        <v>0</v>
      </c>
      <c r="AJ461" s="461"/>
      <c r="AK461" s="462">
        <v>0</v>
      </c>
      <c r="AL461" s="463">
        <v>0</v>
      </c>
      <c r="AM461" s="464">
        <f t="shared" si="103"/>
        <v>0</v>
      </c>
      <c r="AN461" s="461"/>
      <c r="AO461" s="462">
        <v>0</v>
      </c>
      <c r="AP461" s="463">
        <v>0</v>
      </c>
      <c r="AQ461" s="464">
        <f t="shared" si="104"/>
        <v>0</v>
      </c>
      <c r="AR461" s="465">
        <f t="shared" si="107"/>
        <v>0</v>
      </c>
      <c r="AS461" s="464">
        <f t="shared" si="108"/>
        <v>0</v>
      </c>
      <c r="AT461" s="483">
        <v>0</v>
      </c>
      <c r="AU461" s="494">
        <f>[1]Budżet!K453</f>
        <v>0</v>
      </c>
      <c r="AV461" s="490">
        <f>[1]Budżet!K453-[1]Budżet!M453</f>
        <v>0</v>
      </c>
      <c r="AW461" s="490" t="str">
        <f t="shared" si="109"/>
        <v>OK</v>
      </c>
      <c r="AX461" s="491" t="str">
        <f t="shared" si="97"/>
        <v>OK</v>
      </c>
      <c r="AY461" s="491" t="str">
        <f t="shared" si="105"/>
        <v>Wartość wkładu własnego spójna z SOWA EFS</v>
      </c>
      <c r="AZ461" s="493" t="str">
        <f t="shared" si="106"/>
        <v>Wartość ogółem spójna z SOWA EFS</v>
      </c>
      <c r="BA461" s="457"/>
      <c r="BB461" s="441"/>
      <c r="BC461" s="441"/>
      <c r="BD461" s="441"/>
      <c r="BE461" s="441"/>
      <c r="BF461" s="441"/>
      <c r="BG461" s="441"/>
    </row>
    <row r="462" spans="1:59" ht="75" customHeight="1">
      <c r="A462" s="438" t="s">
        <v>1556</v>
      </c>
      <c r="B462" s="438">
        <f>[1]Budżet!B454</f>
        <v>0</v>
      </c>
      <c r="C462" s="479">
        <f>[1]Budżet!E454</f>
        <v>0</v>
      </c>
      <c r="D462" s="438">
        <f>[1]Budżet!N454</f>
        <v>0</v>
      </c>
      <c r="E462" s="438" t="str">
        <f>IF([1]Budżet!D454="Amortyzacja","T","N")</f>
        <v>N</v>
      </c>
      <c r="F462" s="438" t="str">
        <f>IF([1]Budżet!D454="Personel projektu","T","N")</f>
        <v>N</v>
      </c>
      <c r="G462" s="438" t="str">
        <f>IF([1]Budżet!D454="Środki trwałe/dostawy","T","N")</f>
        <v>N</v>
      </c>
      <c r="H462" s="438" t="str">
        <f>IF([1]Budżet!D454="Wsparcie finansowe udzielone grantobiorcom i uczestnikom projektu","T","N")</f>
        <v>N</v>
      </c>
      <c r="I462" s="438" t="str">
        <f>IF([1]Budżet!K454&gt;[1]Budżet!M454,"T","N")</f>
        <v>N</v>
      </c>
      <c r="J462" s="438" t="str">
        <f>IF([1]Budżet!D454="Nieruchomości","T","N")</f>
        <v>N</v>
      </c>
      <c r="K462" s="438" t="str">
        <f>IF([1]Budżet!D454="Usługi zewnętrzne","T","N")</f>
        <v>N</v>
      </c>
      <c r="L462" s="438" t="str">
        <f>IF([1]Budżet!D454="Wartości niematerialne i prawne","T","N")</f>
        <v>N</v>
      </c>
      <c r="M462" s="438" t="str">
        <f>IF([1]Budżet!D454="Roboty budowlane","T","N")</f>
        <v>N</v>
      </c>
      <c r="N462" s="438" t="str">
        <f>IF([1]Budżet!D454="Dostawy (inne niż środki trwałe)","T","N")</f>
        <v>N</v>
      </c>
      <c r="O462" s="438" t="str">
        <f>IF([1]Budżet!D454="Koszty wsparcia uczestników projektu","T","N")</f>
        <v>N</v>
      </c>
      <c r="P462" s="461"/>
      <c r="Q462" s="462">
        <v>0</v>
      </c>
      <c r="R462" s="463">
        <v>0</v>
      </c>
      <c r="S462" s="464">
        <f t="shared" si="98"/>
        <v>0</v>
      </c>
      <c r="T462" s="461"/>
      <c r="U462" s="462">
        <v>0</v>
      </c>
      <c r="V462" s="463">
        <v>0</v>
      </c>
      <c r="W462" s="464">
        <f t="shared" si="99"/>
        <v>0</v>
      </c>
      <c r="X462" s="461"/>
      <c r="Y462" s="462">
        <v>0</v>
      </c>
      <c r="Z462" s="463">
        <v>0</v>
      </c>
      <c r="AA462" s="464">
        <f t="shared" si="100"/>
        <v>0</v>
      </c>
      <c r="AB462" s="461"/>
      <c r="AC462" s="462">
        <v>0</v>
      </c>
      <c r="AD462" s="463">
        <v>0</v>
      </c>
      <c r="AE462" s="464">
        <f t="shared" si="101"/>
        <v>0</v>
      </c>
      <c r="AF462" s="461"/>
      <c r="AG462" s="462">
        <v>0</v>
      </c>
      <c r="AH462" s="463">
        <v>0</v>
      </c>
      <c r="AI462" s="464">
        <f t="shared" si="102"/>
        <v>0</v>
      </c>
      <c r="AJ462" s="461"/>
      <c r="AK462" s="462">
        <v>0</v>
      </c>
      <c r="AL462" s="463">
        <v>0</v>
      </c>
      <c r="AM462" s="464">
        <f t="shared" si="103"/>
        <v>0</v>
      </c>
      <c r="AN462" s="461"/>
      <c r="AO462" s="462">
        <v>0</v>
      </c>
      <c r="AP462" s="463">
        <v>0</v>
      </c>
      <c r="AQ462" s="464">
        <f t="shared" si="104"/>
        <v>0</v>
      </c>
      <c r="AR462" s="465">
        <f t="shared" si="107"/>
        <v>0</v>
      </c>
      <c r="AS462" s="464">
        <f t="shared" si="108"/>
        <v>0</v>
      </c>
      <c r="AT462" s="483">
        <v>0</v>
      </c>
      <c r="AU462" s="494">
        <f>[1]Budżet!K454</f>
        <v>0</v>
      </c>
      <c r="AV462" s="490">
        <f>[1]Budżet!K454-[1]Budżet!M454</f>
        <v>0</v>
      </c>
      <c r="AW462" s="490" t="str">
        <f t="shared" si="109"/>
        <v>OK</v>
      </c>
      <c r="AX462" s="491" t="str">
        <f t="shared" si="97"/>
        <v>OK</v>
      </c>
      <c r="AY462" s="491" t="str">
        <f t="shared" si="105"/>
        <v>Wartość wkładu własnego spójna z SOWA EFS</v>
      </c>
      <c r="AZ462" s="493" t="str">
        <f t="shared" si="106"/>
        <v>Wartość ogółem spójna z SOWA EFS</v>
      </c>
      <c r="BA462" s="457"/>
      <c r="BB462" s="441"/>
      <c r="BC462" s="441"/>
      <c r="BD462" s="441"/>
      <c r="BE462" s="441"/>
      <c r="BF462" s="441"/>
      <c r="BG462" s="441"/>
    </row>
    <row r="463" spans="1:59" ht="75" customHeight="1">
      <c r="A463" s="438" t="s">
        <v>1557</v>
      </c>
      <c r="B463" s="438">
        <f>[1]Budżet!B455</f>
        <v>0</v>
      </c>
      <c r="C463" s="479">
        <f>[1]Budżet!E455</f>
        <v>0</v>
      </c>
      <c r="D463" s="438">
        <f>[1]Budżet!N455</f>
        <v>0</v>
      </c>
      <c r="E463" s="438" t="str">
        <f>IF([1]Budżet!D455="Amortyzacja","T","N")</f>
        <v>N</v>
      </c>
      <c r="F463" s="438" t="str">
        <f>IF([1]Budżet!D455="Personel projektu","T","N")</f>
        <v>N</v>
      </c>
      <c r="G463" s="438" t="str">
        <f>IF([1]Budżet!D455="Środki trwałe/dostawy","T","N")</f>
        <v>N</v>
      </c>
      <c r="H463" s="438" t="str">
        <f>IF([1]Budżet!D455="Wsparcie finansowe udzielone grantobiorcom i uczestnikom projektu","T","N")</f>
        <v>N</v>
      </c>
      <c r="I463" s="438" t="str">
        <f>IF([1]Budżet!K455&gt;[1]Budżet!M455,"T","N")</f>
        <v>N</v>
      </c>
      <c r="J463" s="438" t="str">
        <f>IF([1]Budżet!D455="Nieruchomości","T","N")</f>
        <v>N</v>
      </c>
      <c r="K463" s="438" t="str">
        <f>IF([1]Budżet!D455="Usługi zewnętrzne","T","N")</f>
        <v>N</v>
      </c>
      <c r="L463" s="438" t="str">
        <f>IF([1]Budżet!D455="Wartości niematerialne i prawne","T","N")</f>
        <v>N</v>
      </c>
      <c r="M463" s="438" t="str">
        <f>IF([1]Budżet!D455="Roboty budowlane","T","N")</f>
        <v>N</v>
      </c>
      <c r="N463" s="438" t="str">
        <f>IF([1]Budżet!D455="Dostawy (inne niż środki trwałe)","T","N")</f>
        <v>N</v>
      </c>
      <c r="O463" s="438" t="str">
        <f>IF([1]Budżet!D455="Koszty wsparcia uczestników projektu","T","N")</f>
        <v>N</v>
      </c>
      <c r="P463" s="461"/>
      <c r="Q463" s="462">
        <v>0</v>
      </c>
      <c r="R463" s="463">
        <v>0</v>
      </c>
      <c r="S463" s="464">
        <f t="shared" si="98"/>
        <v>0</v>
      </c>
      <c r="T463" s="461"/>
      <c r="U463" s="462">
        <v>0</v>
      </c>
      <c r="V463" s="463">
        <v>0</v>
      </c>
      <c r="W463" s="464">
        <f t="shared" si="99"/>
        <v>0</v>
      </c>
      <c r="X463" s="461"/>
      <c r="Y463" s="462">
        <v>0</v>
      </c>
      <c r="Z463" s="463">
        <v>0</v>
      </c>
      <c r="AA463" s="464">
        <f t="shared" si="100"/>
        <v>0</v>
      </c>
      <c r="AB463" s="461"/>
      <c r="AC463" s="462">
        <v>0</v>
      </c>
      <c r="AD463" s="463">
        <v>0</v>
      </c>
      <c r="AE463" s="464">
        <f t="shared" si="101"/>
        <v>0</v>
      </c>
      <c r="AF463" s="461"/>
      <c r="AG463" s="462">
        <v>0</v>
      </c>
      <c r="AH463" s="463">
        <v>0</v>
      </c>
      <c r="AI463" s="464">
        <f t="shared" si="102"/>
        <v>0</v>
      </c>
      <c r="AJ463" s="461"/>
      <c r="AK463" s="462">
        <v>0</v>
      </c>
      <c r="AL463" s="463">
        <v>0</v>
      </c>
      <c r="AM463" s="464">
        <f t="shared" si="103"/>
        <v>0</v>
      </c>
      <c r="AN463" s="461"/>
      <c r="AO463" s="462">
        <v>0</v>
      </c>
      <c r="AP463" s="463">
        <v>0</v>
      </c>
      <c r="AQ463" s="464">
        <f t="shared" si="104"/>
        <v>0</v>
      </c>
      <c r="AR463" s="465">
        <f t="shared" si="107"/>
        <v>0</v>
      </c>
      <c r="AS463" s="464">
        <f t="shared" si="108"/>
        <v>0</v>
      </c>
      <c r="AT463" s="483">
        <v>0</v>
      </c>
      <c r="AU463" s="494">
        <f>[1]Budżet!K455</f>
        <v>0</v>
      </c>
      <c r="AV463" s="490">
        <f>[1]Budżet!K455-[1]Budżet!M455</f>
        <v>0</v>
      </c>
      <c r="AW463" s="490" t="str">
        <f t="shared" si="109"/>
        <v>OK</v>
      </c>
      <c r="AX463" s="491" t="str">
        <f t="shared" si="97"/>
        <v>OK</v>
      </c>
      <c r="AY463" s="491" t="str">
        <f t="shared" si="105"/>
        <v>Wartość wkładu własnego spójna z SOWA EFS</v>
      </c>
      <c r="AZ463" s="493" t="str">
        <f t="shared" si="106"/>
        <v>Wartość ogółem spójna z SOWA EFS</v>
      </c>
      <c r="BA463" s="457"/>
      <c r="BB463" s="441"/>
      <c r="BC463" s="441"/>
      <c r="BD463" s="441"/>
      <c r="BE463" s="441"/>
      <c r="BF463" s="441"/>
      <c r="BG463" s="441"/>
    </row>
    <row r="464" spans="1:59" ht="75" customHeight="1">
      <c r="A464" s="438" t="s">
        <v>1558</v>
      </c>
      <c r="B464" s="438">
        <f>[1]Budżet!B456</f>
        <v>0</v>
      </c>
      <c r="C464" s="479">
        <f>[1]Budżet!E456</f>
        <v>0</v>
      </c>
      <c r="D464" s="438">
        <f>[1]Budżet!N456</f>
        <v>0</v>
      </c>
      <c r="E464" s="438" t="str">
        <f>IF([1]Budżet!D456="Amortyzacja","T","N")</f>
        <v>N</v>
      </c>
      <c r="F464" s="438" t="str">
        <f>IF([1]Budżet!D456="Personel projektu","T","N")</f>
        <v>N</v>
      </c>
      <c r="G464" s="438" t="str">
        <f>IF([1]Budżet!D456="Środki trwałe/dostawy","T","N")</f>
        <v>N</v>
      </c>
      <c r="H464" s="438" t="str">
        <f>IF([1]Budżet!D456="Wsparcie finansowe udzielone grantobiorcom i uczestnikom projektu","T","N")</f>
        <v>N</v>
      </c>
      <c r="I464" s="438" t="str">
        <f>IF([1]Budżet!K456&gt;[1]Budżet!M456,"T","N")</f>
        <v>N</v>
      </c>
      <c r="J464" s="438" t="str">
        <f>IF([1]Budżet!D456="Nieruchomości","T","N")</f>
        <v>N</v>
      </c>
      <c r="K464" s="438" t="str">
        <f>IF([1]Budżet!D456="Usługi zewnętrzne","T","N")</f>
        <v>N</v>
      </c>
      <c r="L464" s="438" t="str">
        <f>IF([1]Budżet!D456="Wartości niematerialne i prawne","T","N")</f>
        <v>N</v>
      </c>
      <c r="M464" s="438" t="str">
        <f>IF([1]Budżet!D456="Roboty budowlane","T","N")</f>
        <v>N</v>
      </c>
      <c r="N464" s="438" t="str">
        <f>IF([1]Budżet!D456="Dostawy (inne niż środki trwałe)","T","N")</f>
        <v>N</v>
      </c>
      <c r="O464" s="438" t="str">
        <f>IF([1]Budżet!D456="Koszty wsparcia uczestników projektu","T","N")</f>
        <v>N</v>
      </c>
      <c r="P464" s="461"/>
      <c r="Q464" s="462">
        <v>0</v>
      </c>
      <c r="R464" s="463">
        <v>0</v>
      </c>
      <c r="S464" s="464">
        <f t="shared" si="98"/>
        <v>0</v>
      </c>
      <c r="T464" s="461"/>
      <c r="U464" s="462">
        <v>0</v>
      </c>
      <c r="V464" s="463">
        <v>0</v>
      </c>
      <c r="W464" s="464">
        <f t="shared" si="99"/>
        <v>0</v>
      </c>
      <c r="X464" s="461"/>
      <c r="Y464" s="462">
        <v>0</v>
      </c>
      <c r="Z464" s="463">
        <v>0</v>
      </c>
      <c r="AA464" s="464">
        <f t="shared" si="100"/>
        <v>0</v>
      </c>
      <c r="AB464" s="461"/>
      <c r="AC464" s="462">
        <v>0</v>
      </c>
      <c r="AD464" s="463">
        <v>0</v>
      </c>
      <c r="AE464" s="464">
        <f t="shared" si="101"/>
        <v>0</v>
      </c>
      <c r="AF464" s="461"/>
      <c r="AG464" s="462">
        <v>0</v>
      </c>
      <c r="AH464" s="463">
        <v>0</v>
      </c>
      <c r="AI464" s="464">
        <f t="shared" si="102"/>
        <v>0</v>
      </c>
      <c r="AJ464" s="461"/>
      <c r="AK464" s="462">
        <v>0</v>
      </c>
      <c r="AL464" s="463">
        <v>0</v>
      </c>
      <c r="AM464" s="464">
        <f t="shared" si="103"/>
        <v>0</v>
      </c>
      <c r="AN464" s="461"/>
      <c r="AO464" s="462">
        <v>0</v>
      </c>
      <c r="AP464" s="463">
        <v>0</v>
      </c>
      <c r="AQ464" s="464">
        <f t="shared" si="104"/>
        <v>0</v>
      </c>
      <c r="AR464" s="465">
        <f t="shared" si="107"/>
        <v>0</v>
      </c>
      <c r="AS464" s="464">
        <f t="shared" si="108"/>
        <v>0</v>
      </c>
      <c r="AT464" s="483">
        <v>0</v>
      </c>
      <c r="AU464" s="494">
        <f>[1]Budżet!K456</f>
        <v>0</v>
      </c>
      <c r="AV464" s="490">
        <f>[1]Budżet!K456-[1]Budżet!M456</f>
        <v>0</v>
      </c>
      <c r="AW464" s="490" t="str">
        <f t="shared" si="109"/>
        <v>OK</v>
      </c>
      <c r="AX464" s="491" t="str">
        <f t="shared" si="97"/>
        <v>OK</v>
      </c>
      <c r="AY464" s="491" t="str">
        <f t="shared" si="105"/>
        <v>Wartość wkładu własnego spójna z SOWA EFS</v>
      </c>
      <c r="AZ464" s="493" t="str">
        <f t="shared" si="106"/>
        <v>Wartość ogółem spójna z SOWA EFS</v>
      </c>
      <c r="BA464" s="457"/>
      <c r="BB464" s="441"/>
      <c r="BC464" s="441"/>
      <c r="BD464" s="441"/>
      <c r="BE464" s="441"/>
      <c r="BF464" s="441"/>
      <c r="BG464" s="441"/>
    </row>
    <row r="465" spans="1:59" ht="75" customHeight="1">
      <c r="A465" s="438" t="s">
        <v>1559</v>
      </c>
      <c r="B465" s="438">
        <f>[1]Budżet!B457</f>
        <v>0</v>
      </c>
      <c r="C465" s="479">
        <f>[1]Budżet!E457</f>
        <v>0</v>
      </c>
      <c r="D465" s="438">
        <f>[1]Budżet!N457</f>
        <v>0</v>
      </c>
      <c r="E465" s="438" t="str">
        <f>IF([1]Budżet!D457="Amortyzacja","T","N")</f>
        <v>N</v>
      </c>
      <c r="F465" s="438" t="str">
        <f>IF([1]Budżet!D457="Personel projektu","T","N")</f>
        <v>N</v>
      </c>
      <c r="G465" s="438" t="str">
        <f>IF([1]Budżet!D457="Środki trwałe/dostawy","T","N")</f>
        <v>N</v>
      </c>
      <c r="H465" s="438" t="str">
        <f>IF([1]Budżet!D457="Wsparcie finansowe udzielone grantobiorcom i uczestnikom projektu","T","N")</f>
        <v>N</v>
      </c>
      <c r="I465" s="438" t="str">
        <f>IF([1]Budżet!K457&gt;[1]Budżet!M457,"T","N")</f>
        <v>N</v>
      </c>
      <c r="J465" s="438" t="str">
        <f>IF([1]Budżet!D457="Nieruchomości","T","N")</f>
        <v>N</v>
      </c>
      <c r="K465" s="438" t="str">
        <f>IF([1]Budżet!D457="Usługi zewnętrzne","T","N")</f>
        <v>N</v>
      </c>
      <c r="L465" s="438" t="str">
        <f>IF([1]Budżet!D457="Wartości niematerialne i prawne","T","N")</f>
        <v>N</v>
      </c>
      <c r="M465" s="438" t="str">
        <f>IF([1]Budżet!D457="Roboty budowlane","T","N")</f>
        <v>N</v>
      </c>
      <c r="N465" s="438" t="str">
        <f>IF([1]Budżet!D457="Dostawy (inne niż środki trwałe)","T","N")</f>
        <v>N</v>
      </c>
      <c r="O465" s="438" t="str">
        <f>IF([1]Budżet!D457="Koszty wsparcia uczestników projektu","T","N")</f>
        <v>N</v>
      </c>
      <c r="P465" s="461"/>
      <c r="Q465" s="462">
        <v>0</v>
      </c>
      <c r="R465" s="463">
        <v>0</v>
      </c>
      <c r="S465" s="464">
        <f t="shared" si="98"/>
        <v>0</v>
      </c>
      <c r="T465" s="461"/>
      <c r="U465" s="462">
        <v>0</v>
      </c>
      <c r="V465" s="463">
        <v>0</v>
      </c>
      <c r="W465" s="464">
        <f t="shared" si="99"/>
        <v>0</v>
      </c>
      <c r="X465" s="461"/>
      <c r="Y465" s="462">
        <v>0</v>
      </c>
      <c r="Z465" s="463">
        <v>0</v>
      </c>
      <c r="AA465" s="464">
        <f t="shared" si="100"/>
        <v>0</v>
      </c>
      <c r="AB465" s="461"/>
      <c r="AC465" s="462">
        <v>0</v>
      </c>
      <c r="AD465" s="463">
        <v>0</v>
      </c>
      <c r="AE465" s="464">
        <f t="shared" si="101"/>
        <v>0</v>
      </c>
      <c r="AF465" s="461"/>
      <c r="AG465" s="462">
        <v>0</v>
      </c>
      <c r="AH465" s="463">
        <v>0</v>
      </c>
      <c r="AI465" s="464">
        <f t="shared" si="102"/>
        <v>0</v>
      </c>
      <c r="AJ465" s="461"/>
      <c r="AK465" s="462">
        <v>0</v>
      </c>
      <c r="AL465" s="463">
        <v>0</v>
      </c>
      <c r="AM465" s="464">
        <f t="shared" si="103"/>
        <v>0</v>
      </c>
      <c r="AN465" s="461"/>
      <c r="AO465" s="462">
        <v>0</v>
      </c>
      <c r="AP465" s="463">
        <v>0</v>
      </c>
      <c r="AQ465" s="464">
        <f t="shared" si="104"/>
        <v>0</v>
      </c>
      <c r="AR465" s="465">
        <f t="shared" si="107"/>
        <v>0</v>
      </c>
      <c r="AS465" s="464">
        <f t="shared" si="108"/>
        <v>0</v>
      </c>
      <c r="AT465" s="483">
        <v>0</v>
      </c>
      <c r="AU465" s="494">
        <f>[1]Budżet!K457</f>
        <v>0</v>
      </c>
      <c r="AV465" s="490">
        <f>[1]Budżet!K457-[1]Budżet!M457</f>
        <v>0</v>
      </c>
      <c r="AW465" s="490" t="str">
        <f t="shared" si="109"/>
        <v>OK</v>
      </c>
      <c r="AX465" s="491" t="str">
        <f t="shared" si="97"/>
        <v>OK</v>
      </c>
      <c r="AY465" s="491" t="str">
        <f t="shared" si="105"/>
        <v>Wartość wkładu własnego spójna z SOWA EFS</v>
      </c>
      <c r="AZ465" s="493" t="str">
        <f t="shared" si="106"/>
        <v>Wartość ogółem spójna z SOWA EFS</v>
      </c>
      <c r="BA465" s="457"/>
      <c r="BB465" s="441"/>
      <c r="BC465" s="441"/>
      <c r="BD465" s="441"/>
      <c r="BE465" s="441"/>
      <c r="BF465" s="441"/>
      <c r="BG465" s="441"/>
    </row>
    <row r="466" spans="1:59" ht="75" customHeight="1">
      <c r="A466" s="438" t="s">
        <v>1560</v>
      </c>
      <c r="B466" s="438">
        <f>[1]Budżet!B458</f>
        <v>0</v>
      </c>
      <c r="C466" s="479">
        <f>[1]Budżet!E458</f>
        <v>0</v>
      </c>
      <c r="D466" s="438">
        <f>[1]Budżet!N458</f>
        <v>0</v>
      </c>
      <c r="E466" s="438" t="str">
        <f>IF([1]Budżet!D458="Amortyzacja","T","N")</f>
        <v>N</v>
      </c>
      <c r="F466" s="438" t="str">
        <f>IF([1]Budżet!D458="Personel projektu","T","N")</f>
        <v>N</v>
      </c>
      <c r="G466" s="438" t="str">
        <f>IF([1]Budżet!D458="Środki trwałe/dostawy","T","N")</f>
        <v>N</v>
      </c>
      <c r="H466" s="438" t="str">
        <f>IF([1]Budżet!D458="Wsparcie finansowe udzielone grantobiorcom i uczestnikom projektu","T","N")</f>
        <v>N</v>
      </c>
      <c r="I466" s="438" t="str">
        <f>IF([1]Budżet!K458&gt;[1]Budżet!M458,"T","N")</f>
        <v>N</v>
      </c>
      <c r="J466" s="438" t="str">
        <f>IF([1]Budżet!D458="Nieruchomości","T","N")</f>
        <v>N</v>
      </c>
      <c r="K466" s="438" t="str">
        <f>IF([1]Budżet!D458="Usługi zewnętrzne","T","N")</f>
        <v>N</v>
      </c>
      <c r="L466" s="438" t="str">
        <f>IF([1]Budżet!D458="Wartości niematerialne i prawne","T","N")</f>
        <v>N</v>
      </c>
      <c r="M466" s="438" t="str">
        <f>IF([1]Budżet!D458="Roboty budowlane","T","N")</f>
        <v>N</v>
      </c>
      <c r="N466" s="438" t="str">
        <f>IF([1]Budżet!D458="Dostawy (inne niż środki trwałe)","T","N")</f>
        <v>N</v>
      </c>
      <c r="O466" s="438" t="str">
        <f>IF([1]Budżet!D458="Koszty wsparcia uczestników projektu","T","N")</f>
        <v>N</v>
      </c>
      <c r="P466" s="461"/>
      <c r="Q466" s="462">
        <v>0</v>
      </c>
      <c r="R466" s="463">
        <v>0</v>
      </c>
      <c r="S466" s="464">
        <f t="shared" si="98"/>
        <v>0</v>
      </c>
      <c r="T466" s="461"/>
      <c r="U466" s="462">
        <v>0</v>
      </c>
      <c r="V466" s="463">
        <v>0</v>
      </c>
      <c r="W466" s="464">
        <f t="shared" si="99"/>
        <v>0</v>
      </c>
      <c r="X466" s="461"/>
      <c r="Y466" s="462">
        <v>0</v>
      </c>
      <c r="Z466" s="463">
        <v>0</v>
      </c>
      <c r="AA466" s="464">
        <f t="shared" si="100"/>
        <v>0</v>
      </c>
      <c r="AB466" s="461"/>
      <c r="AC466" s="462">
        <v>0</v>
      </c>
      <c r="AD466" s="463">
        <v>0</v>
      </c>
      <c r="AE466" s="464">
        <f t="shared" si="101"/>
        <v>0</v>
      </c>
      <c r="AF466" s="461"/>
      <c r="AG466" s="462">
        <v>0</v>
      </c>
      <c r="AH466" s="463">
        <v>0</v>
      </c>
      <c r="AI466" s="464">
        <f t="shared" si="102"/>
        <v>0</v>
      </c>
      <c r="AJ466" s="461"/>
      <c r="AK466" s="462">
        <v>0</v>
      </c>
      <c r="AL466" s="463">
        <v>0</v>
      </c>
      <c r="AM466" s="464">
        <f t="shared" si="103"/>
        <v>0</v>
      </c>
      <c r="AN466" s="461"/>
      <c r="AO466" s="462">
        <v>0</v>
      </c>
      <c r="AP466" s="463">
        <v>0</v>
      </c>
      <c r="AQ466" s="464">
        <f t="shared" si="104"/>
        <v>0</v>
      </c>
      <c r="AR466" s="465">
        <f t="shared" si="107"/>
        <v>0</v>
      </c>
      <c r="AS466" s="464">
        <f t="shared" si="108"/>
        <v>0</v>
      </c>
      <c r="AT466" s="483">
        <v>0</v>
      </c>
      <c r="AU466" s="494">
        <f>[1]Budżet!K458</f>
        <v>0</v>
      </c>
      <c r="AV466" s="490">
        <f>[1]Budżet!K458-[1]Budżet!M458</f>
        <v>0</v>
      </c>
      <c r="AW466" s="490" t="str">
        <f t="shared" si="109"/>
        <v>OK</v>
      </c>
      <c r="AX466" s="491" t="str">
        <f t="shared" si="97"/>
        <v>OK</v>
      </c>
      <c r="AY466" s="491" t="str">
        <f t="shared" si="105"/>
        <v>Wartość wkładu własnego spójna z SOWA EFS</v>
      </c>
      <c r="AZ466" s="493" t="str">
        <f t="shared" si="106"/>
        <v>Wartość ogółem spójna z SOWA EFS</v>
      </c>
      <c r="BA466" s="457"/>
      <c r="BB466" s="441"/>
      <c r="BC466" s="441"/>
      <c r="BD466" s="441"/>
      <c r="BE466" s="441"/>
      <c r="BF466" s="441"/>
      <c r="BG466" s="441"/>
    </row>
    <row r="467" spans="1:59" ht="75" customHeight="1">
      <c r="A467" s="438" t="s">
        <v>1561</v>
      </c>
      <c r="B467" s="438">
        <f>[1]Budżet!B459</f>
        <v>0</v>
      </c>
      <c r="C467" s="479">
        <f>[1]Budżet!E459</f>
        <v>0</v>
      </c>
      <c r="D467" s="438">
        <f>[1]Budżet!N459</f>
        <v>0</v>
      </c>
      <c r="E467" s="438" t="str">
        <f>IF([1]Budżet!D459="Amortyzacja","T","N")</f>
        <v>N</v>
      </c>
      <c r="F467" s="438" t="str">
        <f>IF([1]Budżet!D459="Personel projektu","T","N")</f>
        <v>N</v>
      </c>
      <c r="G467" s="438" t="str">
        <f>IF([1]Budżet!D459="Środki trwałe/dostawy","T","N")</f>
        <v>N</v>
      </c>
      <c r="H467" s="438" t="str">
        <f>IF([1]Budżet!D459="Wsparcie finansowe udzielone grantobiorcom i uczestnikom projektu","T","N")</f>
        <v>N</v>
      </c>
      <c r="I467" s="438" t="str">
        <f>IF([1]Budżet!K459&gt;[1]Budżet!M459,"T","N")</f>
        <v>N</v>
      </c>
      <c r="J467" s="438" t="str">
        <f>IF([1]Budżet!D459="Nieruchomości","T","N")</f>
        <v>N</v>
      </c>
      <c r="K467" s="438" t="str">
        <f>IF([1]Budżet!D459="Usługi zewnętrzne","T","N")</f>
        <v>N</v>
      </c>
      <c r="L467" s="438" t="str">
        <f>IF([1]Budżet!D459="Wartości niematerialne i prawne","T","N")</f>
        <v>N</v>
      </c>
      <c r="M467" s="438" t="str">
        <f>IF([1]Budżet!D459="Roboty budowlane","T","N")</f>
        <v>N</v>
      </c>
      <c r="N467" s="438" t="str">
        <f>IF([1]Budżet!D459="Dostawy (inne niż środki trwałe)","T","N")</f>
        <v>N</v>
      </c>
      <c r="O467" s="438" t="str">
        <f>IF([1]Budżet!D459="Koszty wsparcia uczestników projektu","T","N")</f>
        <v>N</v>
      </c>
      <c r="P467" s="461"/>
      <c r="Q467" s="462">
        <v>0</v>
      </c>
      <c r="R467" s="463">
        <v>0</v>
      </c>
      <c r="S467" s="464">
        <f t="shared" si="98"/>
        <v>0</v>
      </c>
      <c r="T467" s="461"/>
      <c r="U467" s="462">
        <v>0</v>
      </c>
      <c r="V467" s="463">
        <v>0</v>
      </c>
      <c r="W467" s="464">
        <f t="shared" si="99"/>
        <v>0</v>
      </c>
      <c r="X467" s="461"/>
      <c r="Y467" s="462">
        <v>0</v>
      </c>
      <c r="Z467" s="463">
        <v>0</v>
      </c>
      <c r="AA467" s="464">
        <f t="shared" si="100"/>
        <v>0</v>
      </c>
      <c r="AB467" s="461"/>
      <c r="AC467" s="462">
        <v>0</v>
      </c>
      <c r="AD467" s="463">
        <v>0</v>
      </c>
      <c r="AE467" s="464">
        <f t="shared" si="101"/>
        <v>0</v>
      </c>
      <c r="AF467" s="461"/>
      <c r="AG467" s="462">
        <v>0</v>
      </c>
      <c r="AH467" s="463">
        <v>0</v>
      </c>
      <c r="AI467" s="464">
        <f t="shared" si="102"/>
        <v>0</v>
      </c>
      <c r="AJ467" s="461"/>
      <c r="AK467" s="462">
        <v>0</v>
      </c>
      <c r="AL467" s="463">
        <v>0</v>
      </c>
      <c r="AM467" s="464">
        <f t="shared" si="103"/>
        <v>0</v>
      </c>
      <c r="AN467" s="461"/>
      <c r="AO467" s="462">
        <v>0</v>
      </c>
      <c r="AP467" s="463">
        <v>0</v>
      </c>
      <c r="AQ467" s="464">
        <f t="shared" si="104"/>
        <v>0</v>
      </c>
      <c r="AR467" s="465">
        <f t="shared" si="107"/>
        <v>0</v>
      </c>
      <c r="AS467" s="464">
        <f t="shared" si="108"/>
        <v>0</v>
      </c>
      <c r="AT467" s="483">
        <v>0</v>
      </c>
      <c r="AU467" s="494">
        <f>[1]Budżet!K459</f>
        <v>0</v>
      </c>
      <c r="AV467" s="490">
        <f>[1]Budżet!K459-[1]Budżet!M459</f>
        <v>0</v>
      </c>
      <c r="AW467" s="490" t="str">
        <f t="shared" si="109"/>
        <v>OK</v>
      </c>
      <c r="AX467" s="491" t="str">
        <f t="shared" si="97"/>
        <v>OK</v>
      </c>
      <c r="AY467" s="491" t="str">
        <f t="shared" si="105"/>
        <v>Wartość wkładu własnego spójna z SOWA EFS</v>
      </c>
      <c r="AZ467" s="493" t="str">
        <f t="shared" si="106"/>
        <v>Wartość ogółem spójna z SOWA EFS</v>
      </c>
      <c r="BA467" s="457"/>
      <c r="BB467" s="441"/>
      <c r="BC467" s="441"/>
      <c r="BD467" s="441"/>
      <c r="BE467" s="441"/>
      <c r="BF467" s="441"/>
      <c r="BG467" s="441"/>
    </row>
    <row r="468" spans="1:59" ht="75" customHeight="1">
      <c r="A468" s="438" t="s">
        <v>1562</v>
      </c>
      <c r="B468" s="438">
        <f>[1]Budżet!B460</f>
        <v>0</v>
      </c>
      <c r="C468" s="479">
        <f>[1]Budżet!E460</f>
        <v>0</v>
      </c>
      <c r="D468" s="438">
        <f>[1]Budżet!N460</f>
        <v>0</v>
      </c>
      <c r="E468" s="438" t="str">
        <f>IF([1]Budżet!D460="Amortyzacja","T","N")</f>
        <v>N</v>
      </c>
      <c r="F468" s="438" t="str">
        <f>IF([1]Budżet!D460="Personel projektu","T","N")</f>
        <v>N</v>
      </c>
      <c r="G468" s="438" t="str">
        <f>IF([1]Budżet!D460="Środki trwałe/dostawy","T","N")</f>
        <v>N</v>
      </c>
      <c r="H468" s="438" t="str">
        <f>IF([1]Budżet!D460="Wsparcie finansowe udzielone grantobiorcom i uczestnikom projektu","T","N")</f>
        <v>N</v>
      </c>
      <c r="I468" s="438" t="str">
        <f>IF([1]Budżet!K460&gt;[1]Budżet!M460,"T","N")</f>
        <v>N</v>
      </c>
      <c r="J468" s="438" t="str">
        <f>IF([1]Budżet!D460="Nieruchomości","T","N")</f>
        <v>N</v>
      </c>
      <c r="K468" s="438" t="str">
        <f>IF([1]Budżet!D460="Usługi zewnętrzne","T","N")</f>
        <v>N</v>
      </c>
      <c r="L468" s="438" t="str">
        <f>IF([1]Budżet!D460="Wartości niematerialne i prawne","T","N")</f>
        <v>N</v>
      </c>
      <c r="M468" s="438" t="str">
        <f>IF([1]Budżet!D460="Roboty budowlane","T","N")</f>
        <v>N</v>
      </c>
      <c r="N468" s="438" t="str">
        <f>IF([1]Budżet!D460="Dostawy (inne niż środki trwałe)","T","N")</f>
        <v>N</v>
      </c>
      <c r="O468" s="438" t="str">
        <f>IF([1]Budżet!D460="Koszty wsparcia uczestników projektu","T","N")</f>
        <v>N</v>
      </c>
      <c r="P468" s="461"/>
      <c r="Q468" s="462">
        <v>0</v>
      </c>
      <c r="R468" s="463">
        <v>0</v>
      </c>
      <c r="S468" s="464">
        <f t="shared" si="98"/>
        <v>0</v>
      </c>
      <c r="T468" s="461"/>
      <c r="U468" s="462">
        <v>0</v>
      </c>
      <c r="V468" s="463">
        <v>0</v>
      </c>
      <c r="W468" s="464">
        <f t="shared" si="99"/>
        <v>0</v>
      </c>
      <c r="X468" s="461"/>
      <c r="Y468" s="462">
        <v>0</v>
      </c>
      <c r="Z468" s="463">
        <v>0</v>
      </c>
      <c r="AA468" s="464">
        <f t="shared" si="100"/>
        <v>0</v>
      </c>
      <c r="AB468" s="461"/>
      <c r="AC468" s="462">
        <v>0</v>
      </c>
      <c r="AD468" s="463">
        <v>0</v>
      </c>
      <c r="AE468" s="464">
        <f t="shared" si="101"/>
        <v>0</v>
      </c>
      <c r="AF468" s="461"/>
      <c r="AG468" s="462">
        <v>0</v>
      </c>
      <c r="AH468" s="463">
        <v>0</v>
      </c>
      <c r="AI468" s="464">
        <f t="shared" si="102"/>
        <v>0</v>
      </c>
      <c r="AJ468" s="461"/>
      <c r="AK468" s="462">
        <v>0</v>
      </c>
      <c r="AL468" s="463">
        <v>0</v>
      </c>
      <c r="AM468" s="464">
        <f t="shared" si="103"/>
        <v>0</v>
      </c>
      <c r="AN468" s="461"/>
      <c r="AO468" s="462">
        <v>0</v>
      </c>
      <c r="AP468" s="463">
        <v>0</v>
      </c>
      <c r="AQ468" s="464">
        <f t="shared" si="104"/>
        <v>0</v>
      </c>
      <c r="AR468" s="465">
        <f t="shared" si="107"/>
        <v>0</v>
      </c>
      <c r="AS468" s="464">
        <f t="shared" si="108"/>
        <v>0</v>
      </c>
      <c r="AT468" s="483">
        <v>0</v>
      </c>
      <c r="AU468" s="494">
        <f>[1]Budżet!K460</f>
        <v>0</v>
      </c>
      <c r="AV468" s="490">
        <f>[1]Budżet!K460-[1]Budżet!M460</f>
        <v>0</v>
      </c>
      <c r="AW468" s="490" t="str">
        <f t="shared" si="109"/>
        <v>OK</v>
      </c>
      <c r="AX468" s="491" t="str">
        <f t="shared" si="97"/>
        <v>OK</v>
      </c>
      <c r="AY468" s="491" t="str">
        <f t="shared" si="105"/>
        <v>Wartość wkładu własnego spójna z SOWA EFS</v>
      </c>
      <c r="AZ468" s="493" t="str">
        <f t="shared" si="106"/>
        <v>Wartość ogółem spójna z SOWA EFS</v>
      </c>
      <c r="BA468" s="457"/>
      <c r="BB468" s="441"/>
      <c r="BC468" s="441"/>
      <c r="BD468" s="441"/>
      <c r="BE468" s="441"/>
      <c r="BF468" s="441"/>
      <c r="BG468" s="441"/>
    </row>
    <row r="469" spans="1:59" ht="75" customHeight="1">
      <c r="A469" s="438" t="s">
        <v>1563</v>
      </c>
      <c r="B469" s="438">
        <f>[1]Budżet!B461</f>
        <v>0</v>
      </c>
      <c r="C469" s="479">
        <f>[1]Budżet!E461</f>
        <v>0</v>
      </c>
      <c r="D469" s="438">
        <f>[1]Budżet!N461</f>
        <v>0</v>
      </c>
      <c r="E469" s="438" t="str">
        <f>IF([1]Budżet!D461="Amortyzacja","T","N")</f>
        <v>N</v>
      </c>
      <c r="F469" s="438" t="str">
        <f>IF([1]Budżet!D461="Personel projektu","T","N")</f>
        <v>N</v>
      </c>
      <c r="G469" s="438" t="str">
        <f>IF([1]Budżet!D461="Środki trwałe/dostawy","T","N")</f>
        <v>N</v>
      </c>
      <c r="H469" s="438" t="str">
        <f>IF([1]Budżet!D461="Wsparcie finansowe udzielone grantobiorcom i uczestnikom projektu","T","N")</f>
        <v>N</v>
      </c>
      <c r="I469" s="438" t="str">
        <f>IF([1]Budżet!K461&gt;[1]Budżet!M461,"T","N")</f>
        <v>N</v>
      </c>
      <c r="J469" s="438" t="str">
        <f>IF([1]Budżet!D461="Nieruchomości","T","N")</f>
        <v>N</v>
      </c>
      <c r="K469" s="438" t="str">
        <f>IF([1]Budżet!D461="Usługi zewnętrzne","T","N")</f>
        <v>N</v>
      </c>
      <c r="L469" s="438" t="str">
        <f>IF([1]Budżet!D461="Wartości niematerialne i prawne","T","N")</f>
        <v>N</v>
      </c>
      <c r="M469" s="438" t="str">
        <f>IF([1]Budżet!D461="Roboty budowlane","T","N")</f>
        <v>N</v>
      </c>
      <c r="N469" s="438" t="str">
        <f>IF([1]Budżet!D461="Dostawy (inne niż środki trwałe)","T","N")</f>
        <v>N</v>
      </c>
      <c r="O469" s="438" t="str">
        <f>IF([1]Budżet!D461="Koszty wsparcia uczestników projektu","T","N")</f>
        <v>N</v>
      </c>
      <c r="P469" s="461"/>
      <c r="Q469" s="462">
        <v>0</v>
      </c>
      <c r="R469" s="463">
        <v>0</v>
      </c>
      <c r="S469" s="464">
        <f t="shared" si="98"/>
        <v>0</v>
      </c>
      <c r="T469" s="461"/>
      <c r="U469" s="462">
        <v>0</v>
      </c>
      <c r="V469" s="463">
        <v>0</v>
      </c>
      <c r="W469" s="464">
        <f t="shared" si="99"/>
        <v>0</v>
      </c>
      <c r="X469" s="461"/>
      <c r="Y469" s="462">
        <v>0</v>
      </c>
      <c r="Z469" s="463">
        <v>0</v>
      </c>
      <c r="AA469" s="464">
        <f t="shared" si="100"/>
        <v>0</v>
      </c>
      <c r="AB469" s="461"/>
      <c r="AC469" s="462">
        <v>0</v>
      </c>
      <c r="AD469" s="463">
        <v>0</v>
      </c>
      <c r="AE469" s="464">
        <f t="shared" si="101"/>
        <v>0</v>
      </c>
      <c r="AF469" s="461"/>
      <c r="AG469" s="462">
        <v>0</v>
      </c>
      <c r="AH469" s="463">
        <v>0</v>
      </c>
      <c r="AI469" s="464">
        <f t="shared" si="102"/>
        <v>0</v>
      </c>
      <c r="AJ469" s="461"/>
      <c r="AK469" s="462">
        <v>0</v>
      </c>
      <c r="AL469" s="463">
        <v>0</v>
      </c>
      <c r="AM469" s="464">
        <f t="shared" si="103"/>
        <v>0</v>
      </c>
      <c r="AN469" s="461"/>
      <c r="AO469" s="462">
        <v>0</v>
      </c>
      <c r="AP469" s="463">
        <v>0</v>
      </c>
      <c r="AQ469" s="464">
        <f t="shared" si="104"/>
        <v>0</v>
      </c>
      <c r="AR469" s="465">
        <f t="shared" si="107"/>
        <v>0</v>
      </c>
      <c r="AS469" s="464">
        <f t="shared" si="108"/>
        <v>0</v>
      </c>
      <c r="AT469" s="483">
        <v>0</v>
      </c>
      <c r="AU469" s="494">
        <f>[1]Budżet!K461</f>
        <v>0</v>
      </c>
      <c r="AV469" s="490">
        <f>[1]Budżet!K461-[1]Budżet!M461</f>
        <v>0</v>
      </c>
      <c r="AW469" s="490" t="str">
        <f t="shared" si="109"/>
        <v>OK</v>
      </c>
      <c r="AX469" s="491" t="str">
        <f t="shared" si="97"/>
        <v>OK</v>
      </c>
      <c r="AY469" s="491" t="str">
        <f t="shared" si="105"/>
        <v>Wartość wkładu własnego spójna z SOWA EFS</v>
      </c>
      <c r="AZ469" s="493" t="str">
        <f t="shared" si="106"/>
        <v>Wartość ogółem spójna z SOWA EFS</v>
      </c>
      <c r="BA469" s="457"/>
      <c r="BB469" s="441"/>
      <c r="BC469" s="441"/>
      <c r="BD469" s="441"/>
      <c r="BE469" s="441"/>
      <c r="BF469" s="441"/>
      <c r="BG469" s="441"/>
    </row>
    <row r="470" spans="1:59" ht="75" customHeight="1">
      <c r="A470" s="438" t="s">
        <v>1564</v>
      </c>
      <c r="B470" s="438">
        <f>[1]Budżet!B462</f>
        <v>0</v>
      </c>
      <c r="C470" s="479">
        <f>[1]Budżet!E462</f>
        <v>0</v>
      </c>
      <c r="D470" s="438">
        <f>[1]Budżet!N462</f>
        <v>0</v>
      </c>
      <c r="E470" s="438" t="str">
        <f>IF([1]Budżet!D462="Amortyzacja","T","N")</f>
        <v>N</v>
      </c>
      <c r="F470" s="438" t="str">
        <f>IF([1]Budżet!D462="Personel projektu","T","N")</f>
        <v>N</v>
      </c>
      <c r="G470" s="438" t="str">
        <f>IF([1]Budżet!D462="Środki trwałe/dostawy","T","N")</f>
        <v>N</v>
      </c>
      <c r="H470" s="438" t="str">
        <f>IF([1]Budżet!D462="Wsparcie finansowe udzielone grantobiorcom i uczestnikom projektu","T","N")</f>
        <v>N</v>
      </c>
      <c r="I470" s="438" t="str">
        <f>IF([1]Budżet!K462&gt;[1]Budżet!M462,"T","N")</f>
        <v>N</v>
      </c>
      <c r="J470" s="438" t="str">
        <f>IF([1]Budżet!D462="Nieruchomości","T","N")</f>
        <v>N</v>
      </c>
      <c r="K470" s="438" t="str">
        <f>IF([1]Budżet!D462="Usługi zewnętrzne","T","N")</f>
        <v>N</v>
      </c>
      <c r="L470" s="438" t="str">
        <f>IF([1]Budżet!D462="Wartości niematerialne i prawne","T","N")</f>
        <v>N</v>
      </c>
      <c r="M470" s="438" t="str">
        <f>IF([1]Budżet!D462="Roboty budowlane","T","N")</f>
        <v>N</v>
      </c>
      <c r="N470" s="438" t="str">
        <f>IF([1]Budżet!D462="Dostawy (inne niż środki trwałe)","T","N")</f>
        <v>N</v>
      </c>
      <c r="O470" s="438" t="str">
        <f>IF([1]Budżet!D462="Koszty wsparcia uczestników projektu","T","N")</f>
        <v>N</v>
      </c>
      <c r="P470" s="461"/>
      <c r="Q470" s="462">
        <v>0</v>
      </c>
      <c r="R470" s="463">
        <v>0</v>
      </c>
      <c r="S470" s="464">
        <f t="shared" si="98"/>
        <v>0</v>
      </c>
      <c r="T470" s="461"/>
      <c r="U470" s="462">
        <v>0</v>
      </c>
      <c r="V470" s="463">
        <v>0</v>
      </c>
      <c r="W470" s="464">
        <f t="shared" si="99"/>
        <v>0</v>
      </c>
      <c r="X470" s="461"/>
      <c r="Y470" s="462">
        <v>0</v>
      </c>
      <c r="Z470" s="463">
        <v>0</v>
      </c>
      <c r="AA470" s="464">
        <f t="shared" si="100"/>
        <v>0</v>
      </c>
      <c r="AB470" s="461"/>
      <c r="AC470" s="462">
        <v>0</v>
      </c>
      <c r="AD470" s="463">
        <v>0</v>
      </c>
      <c r="AE470" s="464">
        <f t="shared" si="101"/>
        <v>0</v>
      </c>
      <c r="AF470" s="461"/>
      <c r="AG470" s="462">
        <v>0</v>
      </c>
      <c r="AH470" s="463">
        <v>0</v>
      </c>
      <c r="AI470" s="464">
        <f t="shared" si="102"/>
        <v>0</v>
      </c>
      <c r="AJ470" s="461"/>
      <c r="AK470" s="462">
        <v>0</v>
      </c>
      <c r="AL470" s="463">
        <v>0</v>
      </c>
      <c r="AM470" s="464">
        <f t="shared" si="103"/>
        <v>0</v>
      </c>
      <c r="AN470" s="461"/>
      <c r="AO470" s="462">
        <v>0</v>
      </c>
      <c r="AP470" s="463">
        <v>0</v>
      </c>
      <c r="AQ470" s="464">
        <f t="shared" si="104"/>
        <v>0</v>
      </c>
      <c r="AR470" s="465">
        <f t="shared" si="107"/>
        <v>0</v>
      </c>
      <c r="AS470" s="464">
        <f t="shared" si="108"/>
        <v>0</v>
      </c>
      <c r="AT470" s="483">
        <v>0</v>
      </c>
      <c r="AU470" s="494">
        <f>[1]Budżet!K462</f>
        <v>0</v>
      </c>
      <c r="AV470" s="490">
        <f>[1]Budżet!K462-[1]Budżet!M462</f>
        <v>0</v>
      </c>
      <c r="AW470" s="490" t="str">
        <f t="shared" si="109"/>
        <v>OK</v>
      </c>
      <c r="AX470" s="491" t="str">
        <f t="shared" si="97"/>
        <v>OK</v>
      </c>
      <c r="AY470" s="491" t="str">
        <f t="shared" si="105"/>
        <v>Wartość wkładu własnego spójna z SOWA EFS</v>
      </c>
      <c r="AZ470" s="493" t="str">
        <f t="shared" si="106"/>
        <v>Wartość ogółem spójna z SOWA EFS</v>
      </c>
      <c r="BA470" s="457"/>
      <c r="BB470" s="441"/>
      <c r="BC470" s="441"/>
      <c r="BD470" s="441"/>
      <c r="BE470" s="441"/>
      <c r="BF470" s="441"/>
      <c r="BG470" s="441"/>
    </row>
    <row r="471" spans="1:59" ht="75" customHeight="1">
      <c r="A471" s="438" t="s">
        <v>1565</v>
      </c>
      <c r="B471" s="438">
        <f>[1]Budżet!B463</f>
        <v>0</v>
      </c>
      <c r="C471" s="479">
        <f>[1]Budżet!E463</f>
        <v>0</v>
      </c>
      <c r="D471" s="438">
        <f>[1]Budżet!N463</f>
        <v>0</v>
      </c>
      <c r="E471" s="438" t="str">
        <f>IF([1]Budżet!D463="Amortyzacja","T","N")</f>
        <v>N</v>
      </c>
      <c r="F471" s="438" t="str">
        <f>IF([1]Budżet!D463="Personel projektu","T","N")</f>
        <v>N</v>
      </c>
      <c r="G471" s="438" t="str">
        <f>IF([1]Budżet!D463="Środki trwałe/dostawy","T","N")</f>
        <v>N</v>
      </c>
      <c r="H471" s="438" t="str">
        <f>IF([1]Budżet!D463="Wsparcie finansowe udzielone grantobiorcom i uczestnikom projektu","T","N")</f>
        <v>N</v>
      </c>
      <c r="I471" s="438" t="str">
        <f>IF([1]Budżet!K463&gt;[1]Budżet!M463,"T","N")</f>
        <v>N</v>
      </c>
      <c r="J471" s="438" t="str">
        <f>IF([1]Budżet!D463="Nieruchomości","T","N")</f>
        <v>N</v>
      </c>
      <c r="K471" s="438" t="str">
        <f>IF([1]Budżet!D463="Usługi zewnętrzne","T","N")</f>
        <v>N</v>
      </c>
      <c r="L471" s="438" t="str">
        <f>IF([1]Budżet!D463="Wartości niematerialne i prawne","T","N")</f>
        <v>N</v>
      </c>
      <c r="M471" s="438" t="str">
        <f>IF([1]Budżet!D463="Roboty budowlane","T","N")</f>
        <v>N</v>
      </c>
      <c r="N471" s="438" t="str">
        <f>IF([1]Budżet!D463="Dostawy (inne niż środki trwałe)","T","N")</f>
        <v>N</v>
      </c>
      <c r="O471" s="438" t="str">
        <f>IF([1]Budżet!D463="Koszty wsparcia uczestników projektu","T","N")</f>
        <v>N</v>
      </c>
      <c r="P471" s="461"/>
      <c r="Q471" s="462">
        <v>0</v>
      </c>
      <c r="R471" s="463">
        <v>0</v>
      </c>
      <c r="S471" s="464">
        <f t="shared" si="98"/>
        <v>0</v>
      </c>
      <c r="T471" s="461"/>
      <c r="U471" s="462">
        <v>0</v>
      </c>
      <c r="V471" s="463">
        <v>0</v>
      </c>
      <c r="W471" s="464">
        <f t="shared" si="99"/>
        <v>0</v>
      </c>
      <c r="X471" s="461"/>
      <c r="Y471" s="462">
        <v>0</v>
      </c>
      <c r="Z471" s="463">
        <v>0</v>
      </c>
      <c r="AA471" s="464">
        <f t="shared" si="100"/>
        <v>0</v>
      </c>
      <c r="AB471" s="461"/>
      <c r="AC471" s="462">
        <v>0</v>
      </c>
      <c r="AD471" s="463">
        <v>0</v>
      </c>
      <c r="AE471" s="464">
        <f t="shared" si="101"/>
        <v>0</v>
      </c>
      <c r="AF471" s="461"/>
      <c r="AG471" s="462">
        <v>0</v>
      </c>
      <c r="AH471" s="463">
        <v>0</v>
      </c>
      <c r="AI471" s="464">
        <f t="shared" si="102"/>
        <v>0</v>
      </c>
      <c r="AJ471" s="461"/>
      <c r="AK471" s="462">
        <v>0</v>
      </c>
      <c r="AL471" s="463">
        <v>0</v>
      </c>
      <c r="AM471" s="464">
        <f t="shared" si="103"/>
        <v>0</v>
      </c>
      <c r="AN471" s="461"/>
      <c r="AO471" s="462">
        <v>0</v>
      </c>
      <c r="AP471" s="463">
        <v>0</v>
      </c>
      <c r="AQ471" s="464">
        <f t="shared" si="104"/>
        <v>0</v>
      </c>
      <c r="AR471" s="465">
        <f t="shared" si="107"/>
        <v>0</v>
      </c>
      <c r="AS471" s="464">
        <f t="shared" si="108"/>
        <v>0</v>
      </c>
      <c r="AT471" s="483">
        <v>0</v>
      </c>
      <c r="AU471" s="494">
        <f>[1]Budżet!K463</f>
        <v>0</v>
      </c>
      <c r="AV471" s="490">
        <f>[1]Budżet!K463-[1]Budżet!M463</f>
        <v>0</v>
      </c>
      <c r="AW471" s="490" t="str">
        <f t="shared" si="109"/>
        <v>OK</v>
      </c>
      <c r="AX471" s="491" t="str">
        <f t="shared" si="97"/>
        <v>OK</v>
      </c>
      <c r="AY471" s="491" t="str">
        <f t="shared" si="105"/>
        <v>Wartość wkładu własnego spójna z SOWA EFS</v>
      </c>
      <c r="AZ471" s="493" t="str">
        <f t="shared" si="106"/>
        <v>Wartość ogółem spójna z SOWA EFS</v>
      </c>
      <c r="BA471" s="457"/>
      <c r="BB471" s="441"/>
      <c r="BC471" s="441"/>
      <c r="BD471" s="441"/>
      <c r="BE471" s="441"/>
      <c r="BF471" s="441"/>
      <c r="BG471" s="441"/>
    </row>
    <row r="472" spans="1:59" ht="75" customHeight="1">
      <c r="A472" s="438" t="s">
        <v>1566</v>
      </c>
      <c r="B472" s="438">
        <f>[1]Budżet!B464</f>
        <v>0</v>
      </c>
      <c r="C472" s="479">
        <f>[1]Budżet!E464</f>
        <v>0</v>
      </c>
      <c r="D472" s="438">
        <f>[1]Budżet!N464</f>
        <v>0</v>
      </c>
      <c r="E472" s="438" t="str">
        <f>IF([1]Budżet!D464="Amortyzacja","T","N")</f>
        <v>N</v>
      </c>
      <c r="F472" s="438" t="str">
        <f>IF([1]Budżet!D464="Personel projektu","T","N")</f>
        <v>N</v>
      </c>
      <c r="G472" s="438" t="str">
        <f>IF([1]Budżet!D464="Środki trwałe/dostawy","T","N")</f>
        <v>N</v>
      </c>
      <c r="H472" s="438" t="str">
        <f>IF([1]Budżet!D464="Wsparcie finansowe udzielone grantobiorcom i uczestnikom projektu","T","N")</f>
        <v>N</v>
      </c>
      <c r="I472" s="438" t="str">
        <f>IF([1]Budżet!K464&gt;[1]Budżet!M464,"T","N")</f>
        <v>N</v>
      </c>
      <c r="J472" s="438" t="str">
        <f>IF([1]Budżet!D464="Nieruchomości","T","N")</f>
        <v>N</v>
      </c>
      <c r="K472" s="438" t="str">
        <f>IF([1]Budżet!D464="Usługi zewnętrzne","T","N")</f>
        <v>N</v>
      </c>
      <c r="L472" s="438" t="str">
        <f>IF([1]Budżet!D464="Wartości niematerialne i prawne","T","N")</f>
        <v>N</v>
      </c>
      <c r="M472" s="438" t="str">
        <f>IF([1]Budżet!D464="Roboty budowlane","T","N")</f>
        <v>N</v>
      </c>
      <c r="N472" s="438" t="str">
        <f>IF([1]Budżet!D464="Dostawy (inne niż środki trwałe)","T","N")</f>
        <v>N</v>
      </c>
      <c r="O472" s="438" t="str">
        <f>IF([1]Budżet!D464="Koszty wsparcia uczestników projektu","T","N")</f>
        <v>N</v>
      </c>
      <c r="P472" s="461"/>
      <c r="Q472" s="462">
        <v>0</v>
      </c>
      <c r="R472" s="463">
        <v>0</v>
      </c>
      <c r="S472" s="464">
        <f t="shared" si="98"/>
        <v>0</v>
      </c>
      <c r="T472" s="461"/>
      <c r="U472" s="462">
        <v>0</v>
      </c>
      <c r="V472" s="463">
        <v>0</v>
      </c>
      <c r="W472" s="464">
        <f t="shared" si="99"/>
        <v>0</v>
      </c>
      <c r="X472" s="461"/>
      <c r="Y472" s="462">
        <v>0</v>
      </c>
      <c r="Z472" s="463">
        <v>0</v>
      </c>
      <c r="AA472" s="464">
        <f t="shared" si="100"/>
        <v>0</v>
      </c>
      <c r="AB472" s="461"/>
      <c r="AC472" s="462">
        <v>0</v>
      </c>
      <c r="AD472" s="463">
        <v>0</v>
      </c>
      <c r="AE472" s="464">
        <f t="shared" si="101"/>
        <v>0</v>
      </c>
      <c r="AF472" s="461"/>
      <c r="AG472" s="462">
        <v>0</v>
      </c>
      <c r="AH472" s="463">
        <v>0</v>
      </c>
      <c r="AI472" s="464">
        <f t="shared" si="102"/>
        <v>0</v>
      </c>
      <c r="AJ472" s="461"/>
      <c r="AK472" s="462">
        <v>0</v>
      </c>
      <c r="AL472" s="463">
        <v>0</v>
      </c>
      <c r="AM472" s="464">
        <f t="shared" si="103"/>
        <v>0</v>
      </c>
      <c r="AN472" s="461"/>
      <c r="AO472" s="462">
        <v>0</v>
      </c>
      <c r="AP472" s="463">
        <v>0</v>
      </c>
      <c r="AQ472" s="464">
        <f t="shared" si="104"/>
        <v>0</v>
      </c>
      <c r="AR472" s="465">
        <f t="shared" si="107"/>
        <v>0</v>
      </c>
      <c r="AS472" s="464">
        <f t="shared" si="108"/>
        <v>0</v>
      </c>
      <c r="AT472" s="483">
        <v>0</v>
      </c>
      <c r="AU472" s="494">
        <f>[1]Budżet!K464</f>
        <v>0</v>
      </c>
      <c r="AV472" s="490">
        <f>[1]Budżet!K464-[1]Budżet!M464</f>
        <v>0</v>
      </c>
      <c r="AW472" s="490" t="str">
        <f t="shared" si="109"/>
        <v>OK</v>
      </c>
      <c r="AX472" s="491" t="str">
        <f t="shared" si="97"/>
        <v>OK</v>
      </c>
      <c r="AY472" s="491" t="str">
        <f t="shared" si="105"/>
        <v>Wartość wkładu własnego spójna z SOWA EFS</v>
      </c>
      <c r="AZ472" s="493" t="str">
        <f t="shared" si="106"/>
        <v>Wartość ogółem spójna z SOWA EFS</v>
      </c>
      <c r="BA472" s="457"/>
      <c r="BB472" s="441"/>
      <c r="BC472" s="441"/>
      <c r="BD472" s="441"/>
      <c r="BE472" s="441"/>
      <c r="BF472" s="441"/>
      <c r="BG472" s="441"/>
    </row>
    <row r="473" spans="1:59" ht="75" customHeight="1">
      <c r="A473" s="438" t="s">
        <v>1567</v>
      </c>
      <c r="B473" s="438">
        <f>[1]Budżet!B465</f>
        <v>0</v>
      </c>
      <c r="C473" s="479">
        <f>[1]Budżet!E465</f>
        <v>0</v>
      </c>
      <c r="D473" s="438">
        <f>[1]Budżet!N465</f>
        <v>0</v>
      </c>
      <c r="E473" s="438" t="str">
        <f>IF([1]Budżet!D465="Amortyzacja","T","N")</f>
        <v>N</v>
      </c>
      <c r="F473" s="438" t="str">
        <f>IF([1]Budżet!D465="Personel projektu","T","N")</f>
        <v>N</v>
      </c>
      <c r="G473" s="438" t="str">
        <f>IF([1]Budżet!D465="Środki trwałe/dostawy","T","N")</f>
        <v>N</v>
      </c>
      <c r="H473" s="438" t="str">
        <f>IF([1]Budżet!D465="Wsparcie finansowe udzielone grantobiorcom i uczestnikom projektu","T","N")</f>
        <v>N</v>
      </c>
      <c r="I473" s="438" t="str">
        <f>IF([1]Budżet!K465&gt;[1]Budżet!M465,"T","N")</f>
        <v>N</v>
      </c>
      <c r="J473" s="438" t="str">
        <f>IF([1]Budżet!D465="Nieruchomości","T","N")</f>
        <v>N</v>
      </c>
      <c r="K473" s="438" t="str">
        <f>IF([1]Budżet!D465="Usługi zewnętrzne","T","N")</f>
        <v>N</v>
      </c>
      <c r="L473" s="438" t="str">
        <f>IF([1]Budżet!D465="Wartości niematerialne i prawne","T","N")</f>
        <v>N</v>
      </c>
      <c r="M473" s="438" t="str">
        <f>IF([1]Budżet!D465="Roboty budowlane","T","N")</f>
        <v>N</v>
      </c>
      <c r="N473" s="438" t="str">
        <f>IF([1]Budżet!D465="Dostawy (inne niż środki trwałe)","T","N")</f>
        <v>N</v>
      </c>
      <c r="O473" s="438" t="str">
        <f>IF([1]Budżet!D465="Koszty wsparcia uczestników projektu","T","N")</f>
        <v>N</v>
      </c>
      <c r="P473" s="461"/>
      <c r="Q473" s="462">
        <v>0</v>
      </c>
      <c r="R473" s="463">
        <v>0</v>
      </c>
      <c r="S473" s="464">
        <f t="shared" si="98"/>
        <v>0</v>
      </c>
      <c r="T473" s="461"/>
      <c r="U473" s="462">
        <v>0</v>
      </c>
      <c r="V473" s="463">
        <v>0</v>
      </c>
      <c r="W473" s="464">
        <f t="shared" si="99"/>
        <v>0</v>
      </c>
      <c r="X473" s="461"/>
      <c r="Y473" s="462">
        <v>0</v>
      </c>
      <c r="Z473" s="463">
        <v>0</v>
      </c>
      <c r="AA473" s="464">
        <f t="shared" si="100"/>
        <v>0</v>
      </c>
      <c r="AB473" s="461"/>
      <c r="AC473" s="462">
        <v>0</v>
      </c>
      <c r="AD473" s="463">
        <v>0</v>
      </c>
      <c r="AE473" s="464">
        <f t="shared" si="101"/>
        <v>0</v>
      </c>
      <c r="AF473" s="461"/>
      <c r="AG473" s="462">
        <v>0</v>
      </c>
      <c r="AH473" s="463">
        <v>0</v>
      </c>
      <c r="AI473" s="464">
        <f t="shared" si="102"/>
        <v>0</v>
      </c>
      <c r="AJ473" s="461"/>
      <c r="AK473" s="462">
        <v>0</v>
      </c>
      <c r="AL473" s="463">
        <v>0</v>
      </c>
      <c r="AM473" s="464">
        <f t="shared" si="103"/>
        <v>0</v>
      </c>
      <c r="AN473" s="461"/>
      <c r="AO473" s="462">
        <v>0</v>
      </c>
      <c r="AP473" s="463">
        <v>0</v>
      </c>
      <c r="AQ473" s="464">
        <f t="shared" si="104"/>
        <v>0</v>
      </c>
      <c r="AR473" s="465">
        <f t="shared" si="107"/>
        <v>0</v>
      </c>
      <c r="AS473" s="464">
        <f t="shared" si="108"/>
        <v>0</v>
      </c>
      <c r="AT473" s="483">
        <v>0</v>
      </c>
      <c r="AU473" s="494">
        <f>[1]Budżet!K465</f>
        <v>0</v>
      </c>
      <c r="AV473" s="490">
        <f>[1]Budżet!K465-[1]Budżet!M465</f>
        <v>0</v>
      </c>
      <c r="AW473" s="490" t="str">
        <f t="shared" si="109"/>
        <v>OK</v>
      </c>
      <c r="AX473" s="491" t="str">
        <f t="shared" si="97"/>
        <v>OK</v>
      </c>
      <c r="AY473" s="491" t="str">
        <f t="shared" si="105"/>
        <v>Wartość wkładu własnego spójna z SOWA EFS</v>
      </c>
      <c r="AZ473" s="493" t="str">
        <f t="shared" si="106"/>
        <v>Wartość ogółem spójna z SOWA EFS</v>
      </c>
      <c r="BA473" s="457"/>
      <c r="BB473" s="441"/>
      <c r="BC473" s="441"/>
      <c r="BD473" s="441"/>
      <c r="BE473" s="441"/>
      <c r="BF473" s="441"/>
      <c r="BG473" s="441"/>
    </row>
    <row r="474" spans="1:59" ht="75" customHeight="1">
      <c r="A474" s="438" t="s">
        <v>1568</v>
      </c>
      <c r="B474" s="438">
        <f>[1]Budżet!B466</f>
        <v>0</v>
      </c>
      <c r="C474" s="479">
        <f>[1]Budżet!E466</f>
        <v>0</v>
      </c>
      <c r="D474" s="438">
        <f>[1]Budżet!N466</f>
        <v>0</v>
      </c>
      <c r="E474" s="438" t="str">
        <f>IF([1]Budżet!D466="Amortyzacja","T","N")</f>
        <v>N</v>
      </c>
      <c r="F474" s="438" t="str">
        <f>IF([1]Budżet!D466="Personel projektu","T","N")</f>
        <v>N</v>
      </c>
      <c r="G474" s="438" t="str">
        <f>IF([1]Budżet!D466="Środki trwałe/dostawy","T","N")</f>
        <v>N</v>
      </c>
      <c r="H474" s="438" t="str">
        <f>IF([1]Budżet!D466="Wsparcie finansowe udzielone grantobiorcom i uczestnikom projektu","T","N")</f>
        <v>N</v>
      </c>
      <c r="I474" s="438" t="str">
        <f>IF([1]Budżet!K466&gt;[1]Budżet!M466,"T","N")</f>
        <v>N</v>
      </c>
      <c r="J474" s="438" t="str">
        <f>IF([1]Budżet!D466="Nieruchomości","T","N")</f>
        <v>N</v>
      </c>
      <c r="K474" s="438" t="str">
        <f>IF([1]Budżet!D466="Usługi zewnętrzne","T","N")</f>
        <v>N</v>
      </c>
      <c r="L474" s="438" t="str">
        <f>IF([1]Budżet!D466="Wartości niematerialne i prawne","T","N")</f>
        <v>N</v>
      </c>
      <c r="M474" s="438" t="str">
        <f>IF([1]Budżet!D466="Roboty budowlane","T","N")</f>
        <v>N</v>
      </c>
      <c r="N474" s="438" t="str">
        <f>IF([1]Budżet!D466="Dostawy (inne niż środki trwałe)","T","N")</f>
        <v>N</v>
      </c>
      <c r="O474" s="438" t="str">
        <f>IF([1]Budżet!D466="Koszty wsparcia uczestników projektu","T","N")</f>
        <v>N</v>
      </c>
      <c r="P474" s="461"/>
      <c r="Q474" s="462">
        <v>0</v>
      </c>
      <c r="R474" s="463">
        <v>0</v>
      </c>
      <c r="S474" s="464">
        <f t="shared" si="98"/>
        <v>0</v>
      </c>
      <c r="T474" s="461"/>
      <c r="U474" s="462">
        <v>0</v>
      </c>
      <c r="V474" s="463">
        <v>0</v>
      </c>
      <c r="W474" s="464">
        <f t="shared" si="99"/>
        <v>0</v>
      </c>
      <c r="X474" s="461"/>
      <c r="Y474" s="462">
        <v>0</v>
      </c>
      <c r="Z474" s="463">
        <v>0</v>
      </c>
      <c r="AA474" s="464">
        <f t="shared" si="100"/>
        <v>0</v>
      </c>
      <c r="AB474" s="461"/>
      <c r="AC474" s="462">
        <v>0</v>
      </c>
      <c r="AD474" s="463">
        <v>0</v>
      </c>
      <c r="AE474" s="464">
        <f t="shared" si="101"/>
        <v>0</v>
      </c>
      <c r="AF474" s="461"/>
      <c r="AG474" s="462">
        <v>0</v>
      </c>
      <c r="AH474" s="463">
        <v>0</v>
      </c>
      <c r="AI474" s="464">
        <f t="shared" si="102"/>
        <v>0</v>
      </c>
      <c r="AJ474" s="461"/>
      <c r="AK474" s="462">
        <v>0</v>
      </c>
      <c r="AL474" s="463">
        <v>0</v>
      </c>
      <c r="AM474" s="464">
        <f t="shared" si="103"/>
        <v>0</v>
      </c>
      <c r="AN474" s="461"/>
      <c r="AO474" s="462">
        <v>0</v>
      </c>
      <c r="AP474" s="463">
        <v>0</v>
      </c>
      <c r="AQ474" s="464">
        <f t="shared" si="104"/>
        <v>0</v>
      </c>
      <c r="AR474" s="465">
        <f t="shared" si="107"/>
        <v>0</v>
      </c>
      <c r="AS474" s="464">
        <f t="shared" si="108"/>
        <v>0</v>
      </c>
      <c r="AT474" s="483">
        <v>0</v>
      </c>
      <c r="AU474" s="494">
        <f>[1]Budżet!K466</f>
        <v>0</v>
      </c>
      <c r="AV474" s="490">
        <f>[1]Budżet!K466-[1]Budżet!M466</f>
        <v>0</v>
      </c>
      <c r="AW474" s="490" t="str">
        <f t="shared" si="109"/>
        <v>OK</v>
      </c>
      <c r="AX474" s="491" t="str">
        <f t="shared" si="97"/>
        <v>OK</v>
      </c>
      <c r="AY474" s="491" t="str">
        <f t="shared" si="105"/>
        <v>Wartość wkładu własnego spójna z SOWA EFS</v>
      </c>
      <c r="AZ474" s="493" t="str">
        <f t="shared" si="106"/>
        <v>Wartość ogółem spójna z SOWA EFS</v>
      </c>
      <c r="BA474" s="457"/>
      <c r="BB474" s="441"/>
      <c r="BC474" s="441"/>
      <c r="BD474" s="441"/>
      <c r="BE474" s="441"/>
      <c r="BF474" s="441"/>
      <c r="BG474" s="441"/>
    </row>
    <row r="475" spans="1:59" ht="75" customHeight="1">
      <c r="A475" s="438" t="s">
        <v>1569</v>
      </c>
      <c r="B475" s="438">
        <f>[1]Budżet!B467</f>
        <v>0</v>
      </c>
      <c r="C475" s="479">
        <f>[1]Budżet!E467</f>
        <v>0</v>
      </c>
      <c r="D475" s="438">
        <f>[1]Budżet!N467</f>
        <v>0</v>
      </c>
      <c r="E475" s="438" t="str">
        <f>IF([1]Budżet!D467="Amortyzacja","T","N")</f>
        <v>N</v>
      </c>
      <c r="F475" s="438" t="str">
        <f>IF([1]Budżet!D467="Personel projektu","T","N")</f>
        <v>N</v>
      </c>
      <c r="G475" s="438" t="str">
        <f>IF([1]Budżet!D467="Środki trwałe/dostawy","T","N")</f>
        <v>N</v>
      </c>
      <c r="H475" s="438" t="str">
        <f>IF([1]Budżet!D467="Wsparcie finansowe udzielone grantobiorcom i uczestnikom projektu","T","N")</f>
        <v>N</v>
      </c>
      <c r="I475" s="438" t="str">
        <f>IF([1]Budżet!K467&gt;[1]Budżet!M467,"T","N")</f>
        <v>N</v>
      </c>
      <c r="J475" s="438" t="str">
        <f>IF([1]Budżet!D467="Nieruchomości","T","N")</f>
        <v>N</v>
      </c>
      <c r="K475" s="438" t="str">
        <f>IF([1]Budżet!D467="Usługi zewnętrzne","T","N")</f>
        <v>N</v>
      </c>
      <c r="L475" s="438" t="str">
        <f>IF([1]Budżet!D467="Wartości niematerialne i prawne","T","N")</f>
        <v>N</v>
      </c>
      <c r="M475" s="438" t="str">
        <f>IF([1]Budżet!D467="Roboty budowlane","T","N")</f>
        <v>N</v>
      </c>
      <c r="N475" s="438" t="str">
        <f>IF([1]Budżet!D467="Dostawy (inne niż środki trwałe)","T","N")</f>
        <v>N</v>
      </c>
      <c r="O475" s="438" t="str">
        <f>IF([1]Budżet!D467="Koszty wsparcia uczestników projektu","T","N")</f>
        <v>N</v>
      </c>
      <c r="P475" s="461"/>
      <c r="Q475" s="462">
        <v>0</v>
      </c>
      <c r="R475" s="463">
        <v>0</v>
      </c>
      <c r="S475" s="464">
        <f t="shared" si="98"/>
        <v>0</v>
      </c>
      <c r="T475" s="461"/>
      <c r="U475" s="462">
        <v>0</v>
      </c>
      <c r="V475" s="463">
        <v>0</v>
      </c>
      <c r="W475" s="464">
        <f t="shared" si="99"/>
        <v>0</v>
      </c>
      <c r="X475" s="461"/>
      <c r="Y475" s="462">
        <v>0</v>
      </c>
      <c r="Z475" s="463">
        <v>0</v>
      </c>
      <c r="AA475" s="464">
        <f t="shared" si="100"/>
        <v>0</v>
      </c>
      <c r="AB475" s="461"/>
      <c r="AC475" s="462">
        <v>0</v>
      </c>
      <c r="AD475" s="463">
        <v>0</v>
      </c>
      <c r="AE475" s="464">
        <f t="shared" si="101"/>
        <v>0</v>
      </c>
      <c r="AF475" s="461"/>
      <c r="AG475" s="462">
        <v>0</v>
      </c>
      <c r="AH475" s="463">
        <v>0</v>
      </c>
      <c r="AI475" s="464">
        <f t="shared" si="102"/>
        <v>0</v>
      </c>
      <c r="AJ475" s="461"/>
      <c r="AK475" s="462">
        <v>0</v>
      </c>
      <c r="AL475" s="463">
        <v>0</v>
      </c>
      <c r="AM475" s="464">
        <f t="shared" si="103"/>
        <v>0</v>
      </c>
      <c r="AN475" s="461"/>
      <c r="AO475" s="462">
        <v>0</v>
      </c>
      <c r="AP475" s="463">
        <v>0</v>
      </c>
      <c r="AQ475" s="464">
        <f t="shared" si="104"/>
        <v>0</v>
      </c>
      <c r="AR475" s="465">
        <f t="shared" si="107"/>
        <v>0</v>
      </c>
      <c r="AS475" s="464">
        <f t="shared" si="108"/>
        <v>0</v>
      </c>
      <c r="AT475" s="483">
        <v>0</v>
      </c>
      <c r="AU475" s="494">
        <f>[1]Budżet!K467</f>
        <v>0</v>
      </c>
      <c r="AV475" s="490">
        <f>[1]Budżet!K467-[1]Budżet!M467</f>
        <v>0</v>
      </c>
      <c r="AW475" s="490" t="str">
        <f t="shared" si="109"/>
        <v>OK</v>
      </c>
      <c r="AX475" s="491" t="str">
        <f t="shared" si="97"/>
        <v>OK</v>
      </c>
      <c r="AY475" s="491" t="str">
        <f t="shared" si="105"/>
        <v>Wartość wkładu własnego spójna z SOWA EFS</v>
      </c>
      <c r="AZ475" s="493" t="str">
        <f t="shared" si="106"/>
        <v>Wartość ogółem spójna z SOWA EFS</v>
      </c>
      <c r="BA475" s="457"/>
      <c r="BB475" s="441"/>
      <c r="BC475" s="441"/>
      <c r="BD475" s="441"/>
      <c r="BE475" s="441"/>
      <c r="BF475" s="441"/>
      <c r="BG475" s="441"/>
    </row>
    <row r="476" spans="1:59" ht="75" customHeight="1">
      <c r="A476" s="438" t="s">
        <v>1570</v>
      </c>
      <c r="B476" s="438">
        <f>[1]Budżet!B468</f>
        <v>0</v>
      </c>
      <c r="C476" s="479">
        <f>[1]Budżet!E468</f>
        <v>0</v>
      </c>
      <c r="D476" s="438">
        <f>[1]Budżet!N468</f>
        <v>0</v>
      </c>
      <c r="E476" s="438" t="str">
        <f>IF([1]Budżet!D468="Amortyzacja","T","N")</f>
        <v>N</v>
      </c>
      <c r="F476" s="438" t="str">
        <f>IF([1]Budżet!D468="Personel projektu","T","N")</f>
        <v>N</v>
      </c>
      <c r="G476" s="438" t="str">
        <f>IF([1]Budżet!D468="Środki trwałe/dostawy","T","N")</f>
        <v>N</v>
      </c>
      <c r="H476" s="438" t="str">
        <f>IF([1]Budżet!D468="Wsparcie finansowe udzielone grantobiorcom i uczestnikom projektu","T","N")</f>
        <v>N</v>
      </c>
      <c r="I476" s="438" t="str">
        <f>IF([1]Budżet!K468&gt;[1]Budżet!M468,"T","N")</f>
        <v>N</v>
      </c>
      <c r="J476" s="438" t="str">
        <f>IF([1]Budżet!D468="Nieruchomości","T","N")</f>
        <v>N</v>
      </c>
      <c r="K476" s="438" t="str">
        <f>IF([1]Budżet!D468="Usługi zewnętrzne","T","N")</f>
        <v>N</v>
      </c>
      <c r="L476" s="438" t="str">
        <f>IF([1]Budżet!D468="Wartości niematerialne i prawne","T","N")</f>
        <v>N</v>
      </c>
      <c r="M476" s="438" t="str">
        <f>IF([1]Budżet!D468="Roboty budowlane","T","N")</f>
        <v>N</v>
      </c>
      <c r="N476" s="438" t="str">
        <f>IF([1]Budżet!D468="Dostawy (inne niż środki trwałe)","T","N")</f>
        <v>N</v>
      </c>
      <c r="O476" s="438" t="str">
        <f>IF([1]Budżet!D468="Koszty wsparcia uczestników projektu","T","N")</f>
        <v>N</v>
      </c>
      <c r="P476" s="461"/>
      <c r="Q476" s="462">
        <v>0</v>
      </c>
      <c r="R476" s="463">
        <v>0</v>
      </c>
      <c r="S476" s="464">
        <f t="shared" si="98"/>
        <v>0</v>
      </c>
      <c r="T476" s="461"/>
      <c r="U476" s="462">
        <v>0</v>
      </c>
      <c r="V476" s="463">
        <v>0</v>
      </c>
      <c r="W476" s="464">
        <f t="shared" si="99"/>
        <v>0</v>
      </c>
      <c r="X476" s="461"/>
      <c r="Y476" s="462">
        <v>0</v>
      </c>
      <c r="Z476" s="463">
        <v>0</v>
      </c>
      <c r="AA476" s="464">
        <f t="shared" si="100"/>
        <v>0</v>
      </c>
      <c r="AB476" s="461"/>
      <c r="AC476" s="462">
        <v>0</v>
      </c>
      <c r="AD476" s="463">
        <v>0</v>
      </c>
      <c r="AE476" s="464">
        <f t="shared" si="101"/>
        <v>0</v>
      </c>
      <c r="AF476" s="461"/>
      <c r="AG476" s="462">
        <v>0</v>
      </c>
      <c r="AH476" s="463">
        <v>0</v>
      </c>
      <c r="AI476" s="464">
        <f t="shared" si="102"/>
        <v>0</v>
      </c>
      <c r="AJ476" s="461"/>
      <c r="AK476" s="462">
        <v>0</v>
      </c>
      <c r="AL476" s="463">
        <v>0</v>
      </c>
      <c r="AM476" s="464">
        <f t="shared" si="103"/>
        <v>0</v>
      </c>
      <c r="AN476" s="461"/>
      <c r="AO476" s="462">
        <v>0</v>
      </c>
      <c r="AP476" s="463">
        <v>0</v>
      </c>
      <c r="AQ476" s="464">
        <f t="shared" si="104"/>
        <v>0</v>
      </c>
      <c r="AR476" s="465">
        <f t="shared" si="107"/>
        <v>0</v>
      </c>
      <c r="AS476" s="464">
        <f t="shared" si="108"/>
        <v>0</v>
      </c>
      <c r="AT476" s="483">
        <v>0</v>
      </c>
      <c r="AU476" s="494">
        <f>[1]Budżet!K468</f>
        <v>0</v>
      </c>
      <c r="AV476" s="490">
        <f>[1]Budżet!K468-[1]Budżet!M468</f>
        <v>0</v>
      </c>
      <c r="AW476" s="490" t="str">
        <f t="shared" si="109"/>
        <v>OK</v>
      </c>
      <c r="AX476" s="491" t="str">
        <f t="shared" si="97"/>
        <v>OK</v>
      </c>
      <c r="AY476" s="491" t="str">
        <f t="shared" si="105"/>
        <v>Wartość wkładu własnego spójna z SOWA EFS</v>
      </c>
      <c r="AZ476" s="493" t="str">
        <f t="shared" si="106"/>
        <v>Wartość ogółem spójna z SOWA EFS</v>
      </c>
      <c r="BA476" s="457"/>
      <c r="BB476" s="441"/>
      <c r="BC476" s="441"/>
      <c r="BD476" s="441"/>
      <c r="BE476" s="441"/>
      <c r="BF476" s="441"/>
      <c r="BG476" s="441"/>
    </row>
    <row r="477" spans="1:59" ht="75" customHeight="1">
      <c r="A477" s="438" t="s">
        <v>1571</v>
      </c>
      <c r="B477" s="438">
        <f>[1]Budżet!B469</f>
        <v>0</v>
      </c>
      <c r="C477" s="479">
        <f>[1]Budżet!E469</f>
        <v>0</v>
      </c>
      <c r="D477" s="438">
        <f>[1]Budżet!N469</f>
        <v>0</v>
      </c>
      <c r="E477" s="438" t="str">
        <f>IF([1]Budżet!D469="Amortyzacja","T","N")</f>
        <v>N</v>
      </c>
      <c r="F477" s="438" t="str">
        <f>IF([1]Budżet!D469="Personel projektu","T","N")</f>
        <v>N</v>
      </c>
      <c r="G477" s="438" t="str">
        <f>IF([1]Budżet!D469="Środki trwałe/dostawy","T","N")</f>
        <v>N</v>
      </c>
      <c r="H477" s="438" t="str">
        <f>IF([1]Budżet!D469="Wsparcie finansowe udzielone grantobiorcom i uczestnikom projektu","T","N")</f>
        <v>N</v>
      </c>
      <c r="I477" s="438" t="str">
        <f>IF([1]Budżet!K469&gt;[1]Budżet!M469,"T","N")</f>
        <v>N</v>
      </c>
      <c r="J477" s="438" t="str">
        <f>IF([1]Budżet!D469="Nieruchomości","T","N")</f>
        <v>N</v>
      </c>
      <c r="K477" s="438" t="str">
        <f>IF([1]Budżet!D469="Usługi zewnętrzne","T","N")</f>
        <v>N</v>
      </c>
      <c r="L477" s="438" t="str">
        <f>IF([1]Budżet!D469="Wartości niematerialne i prawne","T","N")</f>
        <v>N</v>
      </c>
      <c r="M477" s="438" t="str">
        <f>IF([1]Budżet!D469="Roboty budowlane","T","N")</f>
        <v>N</v>
      </c>
      <c r="N477" s="438" t="str">
        <f>IF([1]Budżet!D469="Dostawy (inne niż środki trwałe)","T","N")</f>
        <v>N</v>
      </c>
      <c r="O477" s="438" t="str">
        <f>IF([1]Budżet!D469="Koszty wsparcia uczestników projektu","T","N")</f>
        <v>N</v>
      </c>
      <c r="P477" s="461"/>
      <c r="Q477" s="462">
        <v>0</v>
      </c>
      <c r="R477" s="463">
        <v>0</v>
      </c>
      <c r="S477" s="464">
        <f t="shared" si="98"/>
        <v>0</v>
      </c>
      <c r="T477" s="461"/>
      <c r="U477" s="462">
        <v>0</v>
      </c>
      <c r="V477" s="463">
        <v>0</v>
      </c>
      <c r="W477" s="464">
        <f t="shared" si="99"/>
        <v>0</v>
      </c>
      <c r="X477" s="461"/>
      <c r="Y477" s="462">
        <v>0</v>
      </c>
      <c r="Z477" s="463">
        <v>0</v>
      </c>
      <c r="AA477" s="464">
        <f t="shared" si="100"/>
        <v>0</v>
      </c>
      <c r="AB477" s="461"/>
      <c r="AC477" s="462">
        <v>0</v>
      </c>
      <c r="AD477" s="463">
        <v>0</v>
      </c>
      <c r="AE477" s="464">
        <f t="shared" si="101"/>
        <v>0</v>
      </c>
      <c r="AF477" s="461"/>
      <c r="AG477" s="462">
        <v>0</v>
      </c>
      <c r="AH477" s="463">
        <v>0</v>
      </c>
      <c r="AI477" s="464">
        <f t="shared" si="102"/>
        <v>0</v>
      </c>
      <c r="AJ477" s="461"/>
      <c r="AK477" s="462">
        <v>0</v>
      </c>
      <c r="AL477" s="463">
        <v>0</v>
      </c>
      <c r="AM477" s="464">
        <f t="shared" si="103"/>
        <v>0</v>
      </c>
      <c r="AN477" s="461"/>
      <c r="AO477" s="462">
        <v>0</v>
      </c>
      <c r="AP477" s="463">
        <v>0</v>
      </c>
      <c r="AQ477" s="464">
        <f t="shared" si="104"/>
        <v>0</v>
      </c>
      <c r="AR477" s="465">
        <f t="shared" si="107"/>
        <v>0</v>
      </c>
      <c r="AS477" s="464">
        <f t="shared" si="108"/>
        <v>0</v>
      </c>
      <c r="AT477" s="483">
        <v>0</v>
      </c>
      <c r="AU477" s="494">
        <f>[1]Budżet!K469</f>
        <v>0</v>
      </c>
      <c r="AV477" s="490">
        <f>[1]Budżet!K469-[1]Budżet!M469</f>
        <v>0</v>
      </c>
      <c r="AW477" s="490" t="str">
        <f t="shared" si="109"/>
        <v>OK</v>
      </c>
      <c r="AX477" s="491" t="str">
        <f t="shared" si="97"/>
        <v>OK</v>
      </c>
      <c r="AY477" s="491" t="str">
        <f t="shared" si="105"/>
        <v>Wartość wkładu własnego spójna z SOWA EFS</v>
      </c>
      <c r="AZ477" s="493" t="str">
        <f t="shared" si="106"/>
        <v>Wartość ogółem spójna z SOWA EFS</v>
      </c>
      <c r="BA477" s="457"/>
      <c r="BB477" s="441"/>
      <c r="BC477" s="441"/>
      <c r="BD477" s="441"/>
      <c r="BE477" s="441"/>
      <c r="BF477" s="441"/>
      <c r="BG477" s="441"/>
    </row>
    <row r="478" spans="1:59" ht="75" customHeight="1">
      <c r="A478" s="438" t="s">
        <v>1572</v>
      </c>
      <c r="B478" s="438">
        <f>[1]Budżet!B470</f>
        <v>0</v>
      </c>
      <c r="C478" s="479">
        <f>[1]Budżet!E470</f>
        <v>0</v>
      </c>
      <c r="D478" s="438">
        <f>[1]Budżet!N470</f>
        <v>0</v>
      </c>
      <c r="E478" s="438" t="str">
        <f>IF([1]Budżet!D470="Amortyzacja","T","N")</f>
        <v>N</v>
      </c>
      <c r="F478" s="438" t="str">
        <f>IF([1]Budżet!D470="Personel projektu","T","N")</f>
        <v>N</v>
      </c>
      <c r="G478" s="438" t="str">
        <f>IF([1]Budżet!D470="Środki trwałe/dostawy","T","N")</f>
        <v>N</v>
      </c>
      <c r="H478" s="438" t="str">
        <f>IF([1]Budżet!D470="Wsparcie finansowe udzielone grantobiorcom i uczestnikom projektu","T","N")</f>
        <v>N</v>
      </c>
      <c r="I478" s="438" t="str">
        <f>IF([1]Budżet!K470&gt;[1]Budżet!M470,"T","N")</f>
        <v>N</v>
      </c>
      <c r="J478" s="438" t="str">
        <f>IF([1]Budżet!D470="Nieruchomości","T","N")</f>
        <v>N</v>
      </c>
      <c r="K478" s="438" t="str">
        <f>IF([1]Budżet!D470="Usługi zewnętrzne","T","N")</f>
        <v>N</v>
      </c>
      <c r="L478" s="438" t="str">
        <f>IF([1]Budżet!D470="Wartości niematerialne i prawne","T","N")</f>
        <v>N</v>
      </c>
      <c r="M478" s="438" t="str">
        <f>IF([1]Budżet!D470="Roboty budowlane","T","N")</f>
        <v>N</v>
      </c>
      <c r="N478" s="438" t="str">
        <f>IF([1]Budżet!D470="Dostawy (inne niż środki trwałe)","T","N")</f>
        <v>N</v>
      </c>
      <c r="O478" s="438" t="str">
        <f>IF([1]Budżet!D470="Koszty wsparcia uczestników projektu","T","N")</f>
        <v>N</v>
      </c>
      <c r="P478" s="461"/>
      <c r="Q478" s="462">
        <v>0</v>
      </c>
      <c r="R478" s="463">
        <v>0</v>
      </c>
      <c r="S478" s="464">
        <f t="shared" si="98"/>
        <v>0</v>
      </c>
      <c r="T478" s="461"/>
      <c r="U478" s="462">
        <v>0</v>
      </c>
      <c r="V478" s="463">
        <v>0</v>
      </c>
      <c r="W478" s="464">
        <f t="shared" si="99"/>
        <v>0</v>
      </c>
      <c r="X478" s="461"/>
      <c r="Y478" s="462">
        <v>0</v>
      </c>
      <c r="Z478" s="463">
        <v>0</v>
      </c>
      <c r="AA478" s="464">
        <f t="shared" si="100"/>
        <v>0</v>
      </c>
      <c r="AB478" s="461"/>
      <c r="AC478" s="462">
        <v>0</v>
      </c>
      <c r="AD478" s="463">
        <v>0</v>
      </c>
      <c r="AE478" s="464">
        <f t="shared" si="101"/>
        <v>0</v>
      </c>
      <c r="AF478" s="461"/>
      <c r="AG478" s="462">
        <v>0</v>
      </c>
      <c r="AH478" s="463">
        <v>0</v>
      </c>
      <c r="AI478" s="464">
        <f t="shared" si="102"/>
        <v>0</v>
      </c>
      <c r="AJ478" s="461"/>
      <c r="AK478" s="462">
        <v>0</v>
      </c>
      <c r="AL478" s="463">
        <v>0</v>
      </c>
      <c r="AM478" s="464">
        <f t="shared" si="103"/>
        <v>0</v>
      </c>
      <c r="AN478" s="461"/>
      <c r="AO478" s="462">
        <v>0</v>
      </c>
      <c r="AP478" s="463">
        <v>0</v>
      </c>
      <c r="AQ478" s="464">
        <f t="shared" si="104"/>
        <v>0</v>
      </c>
      <c r="AR478" s="465">
        <f t="shared" si="107"/>
        <v>0</v>
      </c>
      <c r="AS478" s="464">
        <f t="shared" si="108"/>
        <v>0</v>
      </c>
      <c r="AT478" s="483">
        <v>0</v>
      </c>
      <c r="AU478" s="494">
        <f>[1]Budżet!K470</f>
        <v>0</v>
      </c>
      <c r="AV478" s="490">
        <f>[1]Budżet!K470-[1]Budżet!M470</f>
        <v>0</v>
      </c>
      <c r="AW478" s="490" t="str">
        <f t="shared" si="109"/>
        <v>OK</v>
      </c>
      <c r="AX478" s="491" t="str">
        <f t="shared" si="97"/>
        <v>OK</v>
      </c>
      <c r="AY478" s="491" t="str">
        <f t="shared" si="105"/>
        <v>Wartość wkładu własnego spójna z SOWA EFS</v>
      </c>
      <c r="AZ478" s="493" t="str">
        <f t="shared" si="106"/>
        <v>Wartość ogółem spójna z SOWA EFS</v>
      </c>
      <c r="BA478" s="457"/>
      <c r="BB478" s="441"/>
      <c r="BC478" s="441"/>
      <c r="BD478" s="441"/>
      <c r="BE478" s="441"/>
      <c r="BF478" s="441"/>
      <c r="BG478" s="441"/>
    </row>
    <row r="479" spans="1:59" ht="75" customHeight="1">
      <c r="A479" s="438" t="s">
        <v>1573</v>
      </c>
      <c r="B479" s="438">
        <f>[1]Budżet!B471</f>
        <v>0</v>
      </c>
      <c r="C479" s="479">
        <f>[1]Budżet!E471</f>
        <v>0</v>
      </c>
      <c r="D479" s="438">
        <f>[1]Budżet!N471</f>
        <v>0</v>
      </c>
      <c r="E479" s="438" t="str">
        <f>IF([1]Budżet!D471="Amortyzacja","T","N")</f>
        <v>N</v>
      </c>
      <c r="F479" s="438" t="str">
        <f>IF([1]Budżet!D471="Personel projektu","T","N")</f>
        <v>N</v>
      </c>
      <c r="G479" s="438" t="str">
        <f>IF([1]Budżet!D471="Środki trwałe/dostawy","T","N")</f>
        <v>N</v>
      </c>
      <c r="H479" s="438" t="str">
        <f>IF([1]Budżet!D471="Wsparcie finansowe udzielone grantobiorcom i uczestnikom projektu","T","N")</f>
        <v>N</v>
      </c>
      <c r="I479" s="438" t="str">
        <f>IF([1]Budżet!K471&gt;[1]Budżet!M471,"T","N")</f>
        <v>N</v>
      </c>
      <c r="J479" s="438" t="str">
        <f>IF([1]Budżet!D471="Nieruchomości","T","N")</f>
        <v>N</v>
      </c>
      <c r="K479" s="438" t="str">
        <f>IF([1]Budżet!D471="Usługi zewnętrzne","T","N")</f>
        <v>N</v>
      </c>
      <c r="L479" s="438" t="str">
        <f>IF([1]Budżet!D471="Wartości niematerialne i prawne","T","N")</f>
        <v>N</v>
      </c>
      <c r="M479" s="438" t="str">
        <f>IF([1]Budżet!D471="Roboty budowlane","T","N")</f>
        <v>N</v>
      </c>
      <c r="N479" s="438" t="str">
        <f>IF([1]Budżet!D471="Dostawy (inne niż środki trwałe)","T","N")</f>
        <v>N</v>
      </c>
      <c r="O479" s="438" t="str">
        <f>IF([1]Budżet!D471="Koszty wsparcia uczestników projektu","T","N")</f>
        <v>N</v>
      </c>
      <c r="P479" s="461"/>
      <c r="Q479" s="462">
        <v>0</v>
      </c>
      <c r="R479" s="463">
        <v>0</v>
      </c>
      <c r="S479" s="464">
        <f t="shared" si="98"/>
        <v>0</v>
      </c>
      <c r="T479" s="461"/>
      <c r="U479" s="462">
        <v>0</v>
      </c>
      <c r="V479" s="463">
        <v>0</v>
      </c>
      <c r="W479" s="464">
        <f t="shared" si="99"/>
        <v>0</v>
      </c>
      <c r="X479" s="461"/>
      <c r="Y479" s="462">
        <v>0</v>
      </c>
      <c r="Z479" s="463">
        <v>0</v>
      </c>
      <c r="AA479" s="464">
        <f t="shared" si="100"/>
        <v>0</v>
      </c>
      <c r="AB479" s="461"/>
      <c r="AC479" s="462">
        <v>0</v>
      </c>
      <c r="AD479" s="463">
        <v>0</v>
      </c>
      <c r="AE479" s="464">
        <f t="shared" si="101"/>
        <v>0</v>
      </c>
      <c r="AF479" s="461"/>
      <c r="AG479" s="462">
        <v>0</v>
      </c>
      <c r="AH479" s="463">
        <v>0</v>
      </c>
      <c r="AI479" s="464">
        <f t="shared" si="102"/>
        <v>0</v>
      </c>
      <c r="AJ479" s="461"/>
      <c r="AK479" s="462">
        <v>0</v>
      </c>
      <c r="AL479" s="463">
        <v>0</v>
      </c>
      <c r="AM479" s="464">
        <f t="shared" si="103"/>
        <v>0</v>
      </c>
      <c r="AN479" s="461"/>
      <c r="AO479" s="462">
        <v>0</v>
      </c>
      <c r="AP479" s="463">
        <v>0</v>
      </c>
      <c r="AQ479" s="464">
        <f t="shared" si="104"/>
        <v>0</v>
      </c>
      <c r="AR479" s="465">
        <f t="shared" si="107"/>
        <v>0</v>
      </c>
      <c r="AS479" s="464">
        <f t="shared" si="108"/>
        <v>0</v>
      </c>
      <c r="AT479" s="483">
        <v>0</v>
      </c>
      <c r="AU479" s="494">
        <f>[1]Budżet!K471</f>
        <v>0</v>
      </c>
      <c r="AV479" s="490">
        <f>[1]Budżet!K471-[1]Budżet!M471</f>
        <v>0</v>
      </c>
      <c r="AW479" s="490" t="str">
        <f t="shared" si="109"/>
        <v>OK</v>
      </c>
      <c r="AX479" s="491" t="str">
        <f t="shared" si="97"/>
        <v>OK</v>
      </c>
      <c r="AY479" s="491" t="str">
        <f t="shared" si="105"/>
        <v>Wartość wkładu własnego spójna z SOWA EFS</v>
      </c>
      <c r="AZ479" s="493" t="str">
        <f t="shared" si="106"/>
        <v>Wartość ogółem spójna z SOWA EFS</v>
      </c>
      <c r="BA479" s="457"/>
      <c r="BB479" s="441"/>
      <c r="BC479" s="441"/>
      <c r="BD479" s="441"/>
      <c r="BE479" s="441"/>
      <c r="BF479" s="441"/>
      <c r="BG479" s="441"/>
    </row>
    <row r="480" spans="1:59" ht="75" customHeight="1">
      <c r="A480" s="438" t="s">
        <v>1574</v>
      </c>
      <c r="B480" s="438">
        <f>[1]Budżet!B472</f>
        <v>0</v>
      </c>
      <c r="C480" s="479">
        <f>[1]Budżet!E472</f>
        <v>0</v>
      </c>
      <c r="D480" s="438">
        <f>[1]Budżet!N472</f>
        <v>0</v>
      </c>
      <c r="E480" s="438" t="str">
        <f>IF([1]Budżet!D472="Amortyzacja","T","N")</f>
        <v>N</v>
      </c>
      <c r="F480" s="438" t="str">
        <f>IF([1]Budżet!D472="Personel projektu","T","N")</f>
        <v>N</v>
      </c>
      <c r="G480" s="438" t="str">
        <f>IF([1]Budżet!D472="Środki trwałe/dostawy","T","N")</f>
        <v>N</v>
      </c>
      <c r="H480" s="438" t="str">
        <f>IF([1]Budżet!D472="Wsparcie finansowe udzielone grantobiorcom i uczestnikom projektu","T","N")</f>
        <v>N</v>
      </c>
      <c r="I480" s="438" t="str">
        <f>IF([1]Budżet!K472&gt;[1]Budżet!M472,"T","N")</f>
        <v>N</v>
      </c>
      <c r="J480" s="438" t="str">
        <f>IF([1]Budżet!D472="Nieruchomości","T","N")</f>
        <v>N</v>
      </c>
      <c r="K480" s="438" t="str">
        <f>IF([1]Budżet!D472="Usługi zewnętrzne","T","N")</f>
        <v>N</v>
      </c>
      <c r="L480" s="438" t="str">
        <f>IF([1]Budżet!D472="Wartości niematerialne i prawne","T","N")</f>
        <v>N</v>
      </c>
      <c r="M480" s="438" t="str">
        <f>IF([1]Budżet!D472="Roboty budowlane","T","N")</f>
        <v>N</v>
      </c>
      <c r="N480" s="438" t="str">
        <f>IF([1]Budżet!D472="Dostawy (inne niż środki trwałe)","T","N")</f>
        <v>N</v>
      </c>
      <c r="O480" s="438" t="str">
        <f>IF([1]Budżet!D472="Koszty wsparcia uczestników projektu","T","N")</f>
        <v>N</v>
      </c>
      <c r="P480" s="461"/>
      <c r="Q480" s="462">
        <v>0</v>
      </c>
      <c r="R480" s="463">
        <v>0</v>
      </c>
      <c r="S480" s="464">
        <f t="shared" si="98"/>
        <v>0</v>
      </c>
      <c r="T480" s="461"/>
      <c r="U480" s="462">
        <v>0</v>
      </c>
      <c r="V480" s="463">
        <v>0</v>
      </c>
      <c r="W480" s="464">
        <f t="shared" si="99"/>
        <v>0</v>
      </c>
      <c r="X480" s="461"/>
      <c r="Y480" s="462">
        <v>0</v>
      </c>
      <c r="Z480" s="463">
        <v>0</v>
      </c>
      <c r="AA480" s="464">
        <f t="shared" si="100"/>
        <v>0</v>
      </c>
      <c r="AB480" s="461"/>
      <c r="AC480" s="462">
        <v>0</v>
      </c>
      <c r="AD480" s="463">
        <v>0</v>
      </c>
      <c r="AE480" s="464">
        <f t="shared" si="101"/>
        <v>0</v>
      </c>
      <c r="AF480" s="461"/>
      <c r="AG480" s="462">
        <v>0</v>
      </c>
      <c r="AH480" s="463">
        <v>0</v>
      </c>
      <c r="AI480" s="464">
        <f t="shared" si="102"/>
        <v>0</v>
      </c>
      <c r="AJ480" s="461"/>
      <c r="AK480" s="462">
        <v>0</v>
      </c>
      <c r="AL480" s="463">
        <v>0</v>
      </c>
      <c r="AM480" s="464">
        <f t="shared" si="103"/>
        <v>0</v>
      </c>
      <c r="AN480" s="461"/>
      <c r="AO480" s="462">
        <v>0</v>
      </c>
      <c r="AP480" s="463">
        <v>0</v>
      </c>
      <c r="AQ480" s="464">
        <f t="shared" si="104"/>
        <v>0</v>
      </c>
      <c r="AR480" s="465">
        <f t="shared" si="107"/>
        <v>0</v>
      </c>
      <c r="AS480" s="464">
        <f t="shared" si="108"/>
        <v>0</v>
      </c>
      <c r="AT480" s="483">
        <v>0</v>
      </c>
      <c r="AU480" s="494">
        <f>[1]Budżet!K472</f>
        <v>0</v>
      </c>
      <c r="AV480" s="490">
        <f>[1]Budżet!K472-[1]Budżet!M472</f>
        <v>0</v>
      </c>
      <c r="AW480" s="490" t="str">
        <f t="shared" si="109"/>
        <v>OK</v>
      </c>
      <c r="AX480" s="491" t="str">
        <f t="shared" si="97"/>
        <v>OK</v>
      </c>
      <c r="AY480" s="491" t="str">
        <f t="shared" si="105"/>
        <v>Wartość wkładu własnego spójna z SOWA EFS</v>
      </c>
      <c r="AZ480" s="493" t="str">
        <f t="shared" si="106"/>
        <v>Wartość ogółem spójna z SOWA EFS</v>
      </c>
      <c r="BA480" s="457"/>
      <c r="BB480" s="441"/>
      <c r="BC480" s="441"/>
      <c r="BD480" s="441"/>
      <c r="BE480" s="441"/>
      <c r="BF480" s="441"/>
      <c r="BG480" s="441"/>
    </row>
    <row r="481" spans="1:59" ht="75" customHeight="1">
      <c r="A481" s="438" t="s">
        <v>1575</v>
      </c>
      <c r="B481" s="438">
        <f>[1]Budżet!B473</f>
        <v>0</v>
      </c>
      <c r="C481" s="479">
        <f>[1]Budżet!E473</f>
        <v>0</v>
      </c>
      <c r="D481" s="438">
        <f>[1]Budżet!N473</f>
        <v>0</v>
      </c>
      <c r="E481" s="438" t="str">
        <f>IF([1]Budżet!D473="Amortyzacja","T","N")</f>
        <v>N</v>
      </c>
      <c r="F481" s="438" t="str">
        <f>IF([1]Budżet!D473="Personel projektu","T","N")</f>
        <v>N</v>
      </c>
      <c r="G481" s="438" t="str">
        <f>IF([1]Budżet!D473="Środki trwałe/dostawy","T","N")</f>
        <v>N</v>
      </c>
      <c r="H481" s="438" t="str">
        <f>IF([1]Budżet!D473="Wsparcie finansowe udzielone grantobiorcom i uczestnikom projektu","T","N")</f>
        <v>N</v>
      </c>
      <c r="I481" s="438" t="str">
        <f>IF([1]Budżet!K473&gt;[1]Budżet!M473,"T","N")</f>
        <v>N</v>
      </c>
      <c r="J481" s="438" t="str">
        <f>IF([1]Budżet!D473="Nieruchomości","T","N")</f>
        <v>N</v>
      </c>
      <c r="K481" s="438" t="str">
        <f>IF([1]Budżet!D473="Usługi zewnętrzne","T","N")</f>
        <v>N</v>
      </c>
      <c r="L481" s="438" t="str">
        <f>IF([1]Budżet!D473="Wartości niematerialne i prawne","T","N")</f>
        <v>N</v>
      </c>
      <c r="M481" s="438" t="str">
        <f>IF([1]Budżet!D473="Roboty budowlane","T","N")</f>
        <v>N</v>
      </c>
      <c r="N481" s="438" t="str">
        <f>IF([1]Budżet!D473="Dostawy (inne niż środki trwałe)","T","N")</f>
        <v>N</v>
      </c>
      <c r="O481" s="438" t="str">
        <f>IF([1]Budżet!D473="Koszty wsparcia uczestników projektu","T","N")</f>
        <v>N</v>
      </c>
      <c r="P481" s="461"/>
      <c r="Q481" s="462">
        <v>0</v>
      </c>
      <c r="R481" s="463">
        <v>0</v>
      </c>
      <c r="S481" s="464">
        <f t="shared" si="98"/>
        <v>0</v>
      </c>
      <c r="T481" s="461"/>
      <c r="U481" s="462">
        <v>0</v>
      </c>
      <c r="V481" s="463">
        <v>0</v>
      </c>
      <c r="W481" s="464">
        <f t="shared" si="99"/>
        <v>0</v>
      </c>
      <c r="X481" s="461"/>
      <c r="Y481" s="462">
        <v>0</v>
      </c>
      <c r="Z481" s="463">
        <v>0</v>
      </c>
      <c r="AA481" s="464">
        <f t="shared" si="100"/>
        <v>0</v>
      </c>
      <c r="AB481" s="461"/>
      <c r="AC481" s="462">
        <v>0</v>
      </c>
      <c r="AD481" s="463">
        <v>0</v>
      </c>
      <c r="AE481" s="464">
        <f t="shared" si="101"/>
        <v>0</v>
      </c>
      <c r="AF481" s="461"/>
      <c r="AG481" s="462">
        <v>0</v>
      </c>
      <c r="AH481" s="463">
        <v>0</v>
      </c>
      <c r="AI481" s="464">
        <f t="shared" si="102"/>
        <v>0</v>
      </c>
      <c r="AJ481" s="461"/>
      <c r="AK481" s="462">
        <v>0</v>
      </c>
      <c r="AL481" s="463">
        <v>0</v>
      </c>
      <c r="AM481" s="464">
        <f t="shared" si="103"/>
        <v>0</v>
      </c>
      <c r="AN481" s="461"/>
      <c r="AO481" s="462">
        <v>0</v>
      </c>
      <c r="AP481" s="463">
        <v>0</v>
      </c>
      <c r="AQ481" s="464">
        <f t="shared" si="104"/>
        <v>0</v>
      </c>
      <c r="AR481" s="465">
        <f t="shared" si="107"/>
        <v>0</v>
      </c>
      <c r="AS481" s="464">
        <f t="shared" si="108"/>
        <v>0</v>
      </c>
      <c r="AT481" s="483">
        <v>0</v>
      </c>
      <c r="AU481" s="494">
        <f>[1]Budżet!K473</f>
        <v>0</v>
      </c>
      <c r="AV481" s="490">
        <f>[1]Budżet!K473-[1]Budżet!M473</f>
        <v>0</v>
      </c>
      <c r="AW481" s="490" t="str">
        <f t="shared" si="109"/>
        <v>OK</v>
      </c>
      <c r="AX481" s="491" t="str">
        <f t="shared" si="97"/>
        <v>OK</v>
      </c>
      <c r="AY481" s="491" t="str">
        <f t="shared" si="105"/>
        <v>Wartość wkładu własnego spójna z SOWA EFS</v>
      </c>
      <c r="AZ481" s="493" t="str">
        <f t="shared" si="106"/>
        <v>Wartość ogółem spójna z SOWA EFS</v>
      </c>
      <c r="BA481" s="457"/>
      <c r="BB481" s="441"/>
      <c r="BC481" s="441"/>
      <c r="BD481" s="441"/>
      <c r="BE481" s="441"/>
      <c r="BF481" s="441"/>
      <c r="BG481" s="441"/>
    </row>
    <row r="482" spans="1:59" ht="75" customHeight="1">
      <c r="A482" s="438" t="s">
        <v>1576</v>
      </c>
      <c r="B482" s="438">
        <f>[1]Budżet!B474</f>
        <v>0</v>
      </c>
      <c r="C482" s="479">
        <f>[1]Budżet!E474</f>
        <v>0</v>
      </c>
      <c r="D482" s="438">
        <f>[1]Budżet!N474</f>
        <v>0</v>
      </c>
      <c r="E482" s="438" t="str">
        <f>IF([1]Budżet!D474="Amortyzacja","T","N")</f>
        <v>N</v>
      </c>
      <c r="F482" s="438" t="str">
        <f>IF([1]Budżet!D474="Personel projektu","T","N")</f>
        <v>N</v>
      </c>
      <c r="G482" s="438" t="str">
        <f>IF([1]Budżet!D474="Środki trwałe/dostawy","T","N")</f>
        <v>N</v>
      </c>
      <c r="H482" s="438" t="str">
        <f>IF([1]Budżet!D474="Wsparcie finansowe udzielone grantobiorcom i uczestnikom projektu","T","N")</f>
        <v>N</v>
      </c>
      <c r="I482" s="438" t="str">
        <f>IF([1]Budżet!K474&gt;[1]Budżet!M474,"T","N")</f>
        <v>N</v>
      </c>
      <c r="J482" s="438" t="str">
        <f>IF([1]Budżet!D474="Nieruchomości","T","N")</f>
        <v>N</v>
      </c>
      <c r="K482" s="438" t="str">
        <f>IF([1]Budżet!D474="Usługi zewnętrzne","T","N")</f>
        <v>N</v>
      </c>
      <c r="L482" s="438" t="str">
        <f>IF([1]Budżet!D474="Wartości niematerialne i prawne","T","N")</f>
        <v>N</v>
      </c>
      <c r="M482" s="438" t="str">
        <f>IF([1]Budżet!D474="Roboty budowlane","T","N")</f>
        <v>N</v>
      </c>
      <c r="N482" s="438" t="str">
        <f>IF([1]Budżet!D474="Dostawy (inne niż środki trwałe)","T","N")</f>
        <v>N</v>
      </c>
      <c r="O482" s="438" t="str">
        <f>IF([1]Budżet!D474="Koszty wsparcia uczestników projektu","T","N")</f>
        <v>N</v>
      </c>
      <c r="P482" s="461"/>
      <c r="Q482" s="462">
        <v>0</v>
      </c>
      <c r="R482" s="463">
        <v>0</v>
      </c>
      <c r="S482" s="464">
        <f t="shared" si="98"/>
        <v>0</v>
      </c>
      <c r="T482" s="461"/>
      <c r="U482" s="462">
        <v>0</v>
      </c>
      <c r="V482" s="463">
        <v>0</v>
      </c>
      <c r="W482" s="464">
        <f t="shared" si="99"/>
        <v>0</v>
      </c>
      <c r="X482" s="461"/>
      <c r="Y482" s="462">
        <v>0</v>
      </c>
      <c r="Z482" s="463">
        <v>0</v>
      </c>
      <c r="AA482" s="464">
        <f t="shared" si="100"/>
        <v>0</v>
      </c>
      <c r="AB482" s="461"/>
      <c r="AC482" s="462">
        <v>0</v>
      </c>
      <c r="AD482" s="463">
        <v>0</v>
      </c>
      <c r="AE482" s="464">
        <f t="shared" si="101"/>
        <v>0</v>
      </c>
      <c r="AF482" s="461"/>
      <c r="AG482" s="462">
        <v>0</v>
      </c>
      <c r="AH482" s="463">
        <v>0</v>
      </c>
      <c r="AI482" s="464">
        <f t="shared" si="102"/>
        <v>0</v>
      </c>
      <c r="AJ482" s="461"/>
      <c r="AK482" s="462">
        <v>0</v>
      </c>
      <c r="AL482" s="463">
        <v>0</v>
      </c>
      <c r="AM482" s="464">
        <f t="shared" si="103"/>
        <v>0</v>
      </c>
      <c r="AN482" s="461"/>
      <c r="AO482" s="462">
        <v>0</v>
      </c>
      <c r="AP482" s="463">
        <v>0</v>
      </c>
      <c r="AQ482" s="464">
        <f t="shared" si="104"/>
        <v>0</v>
      </c>
      <c r="AR482" s="465">
        <f t="shared" si="107"/>
        <v>0</v>
      </c>
      <c r="AS482" s="464">
        <f t="shared" si="108"/>
        <v>0</v>
      </c>
      <c r="AT482" s="483">
        <v>0</v>
      </c>
      <c r="AU482" s="494">
        <f>[1]Budżet!K474</f>
        <v>0</v>
      </c>
      <c r="AV482" s="490">
        <f>[1]Budżet!K474-[1]Budżet!M474</f>
        <v>0</v>
      </c>
      <c r="AW482" s="490" t="str">
        <f t="shared" si="109"/>
        <v>OK</v>
      </c>
      <c r="AX482" s="491" t="str">
        <f t="shared" si="97"/>
        <v>OK</v>
      </c>
      <c r="AY482" s="491" t="str">
        <f t="shared" si="105"/>
        <v>Wartość wkładu własnego spójna z SOWA EFS</v>
      </c>
      <c r="AZ482" s="493" t="str">
        <f t="shared" si="106"/>
        <v>Wartość ogółem spójna z SOWA EFS</v>
      </c>
      <c r="BA482" s="457"/>
      <c r="BB482" s="441"/>
      <c r="BC482" s="441"/>
      <c r="BD482" s="441"/>
      <c r="BE482" s="441"/>
      <c r="BF482" s="441"/>
      <c r="BG482" s="441"/>
    </row>
    <row r="483" spans="1:59" ht="75" customHeight="1">
      <c r="A483" s="438" t="s">
        <v>1577</v>
      </c>
      <c r="B483" s="438">
        <f>[1]Budżet!B475</f>
        <v>0</v>
      </c>
      <c r="C483" s="479">
        <f>[1]Budżet!E475</f>
        <v>0</v>
      </c>
      <c r="D483" s="438">
        <f>[1]Budżet!N475</f>
        <v>0</v>
      </c>
      <c r="E483" s="438" t="str">
        <f>IF([1]Budżet!D475="Amortyzacja","T","N")</f>
        <v>N</v>
      </c>
      <c r="F483" s="438" t="str">
        <f>IF([1]Budżet!D475="Personel projektu","T","N")</f>
        <v>N</v>
      </c>
      <c r="G483" s="438" t="str">
        <f>IF([1]Budżet!D475="Środki trwałe/dostawy","T","N")</f>
        <v>N</v>
      </c>
      <c r="H483" s="438" t="str">
        <f>IF([1]Budżet!D475="Wsparcie finansowe udzielone grantobiorcom i uczestnikom projektu","T","N")</f>
        <v>N</v>
      </c>
      <c r="I483" s="438" t="str">
        <f>IF([1]Budżet!K475&gt;[1]Budżet!M475,"T","N")</f>
        <v>N</v>
      </c>
      <c r="J483" s="438" t="str">
        <f>IF([1]Budżet!D475="Nieruchomości","T","N")</f>
        <v>N</v>
      </c>
      <c r="K483" s="438" t="str">
        <f>IF([1]Budżet!D475="Usługi zewnętrzne","T","N")</f>
        <v>N</v>
      </c>
      <c r="L483" s="438" t="str">
        <f>IF([1]Budżet!D475="Wartości niematerialne i prawne","T","N")</f>
        <v>N</v>
      </c>
      <c r="M483" s="438" t="str">
        <f>IF([1]Budżet!D475="Roboty budowlane","T","N")</f>
        <v>N</v>
      </c>
      <c r="N483" s="438" t="str">
        <f>IF([1]Budżet!D475="Dostawy (inne niż środki trwałe)","T","N")</f>
        <v>N</v>
      </c>
      <c r="O483" s="438" t="str">
        <f>IF([1]Budżet!D475="Koszty wsparcia uczestników projektu","T","N")</f>
        <v>N</v>
      </c>
      <c r="P483" s="461"/>
      <c r="Q483" s="462">
        <v>0</v>
      </c>
      <c r="R483" s="463">
        <v>0</v>
      </c>
      <c r="S483" s="464">
        <f t="shared" si="98"/>
        <v>0</v>
      </c>
      <c r="T483" s="461"/>
      <c r="U483" s="462">
        <v>0</v>
      </c>
      <c r="V483" s="463">
        <v>0</v>
      </c>
      <c r="W483" s="464">
        <f t="shared" si="99"/>
        <v>0</v>
      </c>
      <c r="X483" s="461"/>
      <c r="Y483" s="462">
        <v>0</v>
      </c>
      <c r="Z483" s="463">
        <v>0</v>
      </c>
      <c r="AA483" s="464">
        <f t="shared" si="100"/>
        <v>0</v>
      </c>
      <c r="AB483" s="461"/>
      <c r="AC483" s="462">
        <v>0</v>
      </c>
      <c r="AD483" s="463">
        <v>0</v>
      </c>
      <c r="AE483" s="464">
        <f t="shared" si="101"/>
        <v>0</v>
      </c>
      <c r="AF483" s="461"/>
      <c r="AG483" s="462">
        <v>0</v>
      </c>
      <c r="AH483" s="463">
        <v>0</v>
      </c>
      <c r="AI483" s="464">
        <f t="shared" si="102"/>
        <v>0</v>
      </c>
      <c r="AJ483" s="461"/>
      <c r="AK483" s="462">
        <v>0</v>
      </c>
      <c r="AL483" s="463">
        <v>0</v>
      </c>
      <c r="AM483" s="464">
        <f t="shared" si="103"/>
        <v>0</v>
      </c>
      <c r="AN483" s="461"/>
      <c r="AO483" s="462">
        <v>0</v>
      </c>
      <c r="AP483" s="463">
        <v>0</v>
      </c>
      <c r="AQ483" s="464">
        <f t="shared" si="104"/>
        <v>0</v>
      </c>
      <c r="AR483" s="465">
        <f t="shared" si="107"/>
        <v>0</v>
      </c>
      <c r="AS483" s="464">
        <f t="shared" si="108"/>
        <v>0</v>
      </c>
      <c r="AT483" s="483">
        <v>0</v>
      </c>
      <c r="AU483" s="494">
        <f>[1]Budżet!K475</f>
        <v>0</v>
      </c>
      <c r="AV483" s="490">
        <f>[1]Budżet!K475-[1]Budżet!M475</f>
        <v>0</v>
      </c>
      <c r="AW483" s="490" t="str">
        <f t="shared" si="109"/>
        <v>OK</v>
      </c>
      <c r="AX483" s="491" t="str">
        <f t="shared" si="97"/>
        <v>OK</v>
      </c>
      <c r="AY483" s="491" t="str">
        <f t="shared" si="105"/>
        <v>Wartość wkładu własnego spójna z SOWA EFS</v>
      </c>
      <c r="AZ483" s="493" t="str">
        <f t="shared" si="106"/>
        <v>Wartość ogółem spójna z SOWA EFS</v>
      </c>
      <c r="BA483" s="457"/>
      <c r="BB483" s="441"/>
      <c r="BC483" s="441"/>
      <c r="BD483" s="441"/>
      <c r="BE483" s="441"/>
      <c r="BF483" s="441"/>
      <c r="BG483" s="441"/>
    </row>
    <row r="484" spans="1:59" ht="75" customHeight="1">
      <c r="A484" s="438" t="s">
        <v>1578</v>
      </c>
      <c r="B484" s="438">
        <f>[1]Budżet!B476</f>
        <v>0</v>
      </c>
      <c r="C484" s="479">
        <f>[1]Budżet!E476</f>
        <v>0</v>
      </c>
      <c r="D484" s="438">
        <f>[1]Budżet!N476</f>
        <v>0</v>
      </c>
      <c r="E484" s="438" t="str">
        <f>IF([1]Budżet!D476="Amortyzacja","T","N")</f>
        <v>N</v>
      </c>
      <c r="F484" s="438" t="str">
        <f>IF([1]Budżet!D476="Personel projektu","T","N")</f>
        <v>N</v>
      </c>
      <c r="G484" s="438" t="str">
        <f>IF([1]Budżet!D476="Środki trwałe/dostawy","T","N")</f>
        <v>N</v>
      </c>
      <c r="H484" s="438" t="str">
        <f>IF([1]Budżet!D476="Wsparcie finansowe udzielone grantobiorcom i uczestnikom projektu","T","N")</f>
        <v>N</v>
      </c>
      <c r="I484" s="438" t="str">
        <f>IF([1]Budżet!K476&gt;[1]Budżet!M476,"T","N")</f>
        <v>N</v>
      </c>
      <c r="J484" s="438" t="str">
        <f>IF([1]Budżet!D476="Nieruchomości","T","N")</f>
        <v>N</v>
      </c>
      <c r="K484" s="438" t="str">
        <f>IF([1]Budżet!D476="Usługi zewnętrzne","T","N")</f>
        <v>N</v>
      </c>
      <c r="L484" s="438" t="str">
        <f>IF([1]Budżet!D476="Wartości niematerialne i prawne","T","N")</f>
        <v>N</v>
      </c>
      <c r="M484" s="438" t="str">
        <f>IF([1]Budżet!D476="Roboty budowlane","T","N")</f>
        <v>N</v>
      </c>
      <c r="N484" s="438" t="str">
        <f>IF([1]Budżet!D476="Dostawy (inne niż środki trwałe)","T","N")</f>
        <v>N</v>
      </c>
      <c r="O484" s="438" t="str">
        <f>IF([1]Budżet!D476="Koszty wsparcia uczestników projektu","T","N")</f>
        <v>N</v>
      </c>
      <c r="P484" s="461"/>
      <c r="Q484" s="462">
        <v>0</v>
      </c>
      <c r="R484" s="463">
        <v>0</v>
      </c>
      <c r="S484" s="464">
        <f t="shared" si="98"/>
        <v>0</v>
      </c>
      <c r="T484" s="461"/>
      <c r="U484" s="462">
        <v>0</v>
      </c>
      <c r="V484" s="463">
        <v>0</v>
      </c>
      <c r="W484" s="464">
        <f t="shared" si="99"/>
        <v>0</v>
      </c>
      <c r="X484" s="461"/>
      <c r="Y484" s="462">
        <v>0</v>
      </c>
      <c r="Z484" s="463">
        <v>0</v>
      </c>
      <c r="AA484" s="464">
        <f t="shared" si="100"/>
        <v>0</v>
      </c>
      <c r="AB484" s="461"/>
      <c r="AC484" s="462">
        <v>0</v>
      </c>
      <c r="AD484" s="463">
        <v>0</v>
      </c>
      <c r="AE484" s="464">
        <f t="shared" si="101"/>
        <v>0</v>
      </c>
      <c r="AF484" s="461"/>
      <c r="AG484" s="462">
        <v>0</v>
      </c>
      <c r="AH484" s="463">
        <v>0</v>
      </c>
      <c r="AI484" s="464">
        <f t="shared" si="102"/>
        <v>0</v>
      </c>
      <c r="AJ484" s="461"/>
      <c r="AK484" s="462">
        <v>0</v>
      </c>
      <c r="AL484" s="463">
        <v>0</v>
      </c>
      <c r="AM484" s="464">
        <f t="shared" si="103"/>
        <v>0</v>
      </c>
      <c r="AN484" s="461"/>
      <c r="AO484" s="462">
        <v>0</v>
      </c>
      <c r="AP484" s="463">
        <v>0</v>
      </c>
      <c r="AQ484" s="464">
        <f t="shared" si="104"/>
        <v>0</v>
      </c>
      <c r="AR484" s="465">
        <f t="shared" si="107"/>
        <v>0</v>
      </c>
      <c r="AS484" s="464">
        <f t="shared" si="108"/>
        <v>0</v>
      </c>
      <c r="AT484" s="483">
        <v>0</v>
      </c>
      <c r="AU484" s="494">
        <f>[1]Budżet!K476</f>
        <v>0</v>
      </c>
      <c r="AV484" s="490">
        <f>[1]Budżet!K476-[1]Budżet!M476</f>
        <v>0</v>
      </c>
      <c r="AW484" s="490" t="str">
        <f t="shared" si="109"/>
        <v>OK</v>
      </c>
      <c r="AX484" s="491" t="str">
        <f t="shared" si="97"/>
        <v>OK</v>
      </c>
      <c r="AY484" s="491" t="str">
        <f t="shared" si="105"/>
        <v>Wartość wkładu własnego spójna z SOWA EFS</v>
      </c>
      <c r="AZ484" s="493" t="str">
        <f t="shared" si="106"/>
        <v>Wartość ogółem spójna z SOWA EFS</v>
      </c>
      <c r="BA484" s="457"/>
      <c r="BB484" s="441"/>
      <c r="BC484" s="441"/>
      <c r="BD484" s="441"/>
      <c r="BE484" s="441"/>
      <c r="BF484" s="441"/>
      <c r="BG484" s="441"/>
    </row>
    <row r="485" spans="1:59" ht="75" customHeight="1">
      <c r="A485" s="438" t="s">
        <v>1579</v>
      </c>
      <c r="B485" s="438">
        <f>[1]Budżet!B477</f>
        <v>0</v>
      </c>
      <c r="C485" s="479">
        <f>[1]Budżet!E477</f>
        <v>0</v>
      </c>
      <c r="D485" s="438">
        <f>[1]Budżet!N477</f>
        <v>0</v>
      </c>
      <c r="E485" s="438" t="str">
        <f>IF([1]Budżet!D477="Amortyzacja","T","N")</f>
        <v>N</v>
      </c>
      <c r="F485" s="438" t="str">
        <f>IF([1]Budżet!D477="Personel projektu","T","N")</f>
        <v>N</v>
      </c>
      <c r="G485" s="438" t="str">
        <f>IF([1]Budżet!D477="Środki trwałe/dostawy","T","N")</f>
        <v>N</v>
      </c>
      <c r="H485" s="438" t="str">
        <f>IF([1]Budżet!D477="Wsparcie finansowe udzielone grantobiorcom i uczestnikom projektu","T","N")</f>
        <v>N</v>
      </c>
      <c r="I485" s="438" t="str">
        <f>IF([1]Budżet!K477&gt;[1]Budżet!M477,"T","N")</f>
        <v>N</v>
      </c>
      <c r="J485" s="438" t="str">
        <f>IF([1]Budżet!D477="Nieruchomości","T","N")</f>
        <v>N</v>
      </c>
      <c r="K485" s="438" t="str">
        <f>IF([1]Budżet!D477="Usługi zewnętrzne","T","N")</f>
        <v>N</v>
      </c>
      <c r="L485" s="438" t="str">
        <f>IF([1]Budżet!D477="Wartości niematerialne i prawne","T","N")</f>
        <v>N</v>
      </c>
      <c r="M485" s="438" t="str">
        <f>IF([1]Budżet!D477="Roboty budowlane","T","N")</f>
        <v>N</v>
      </c>
      <c r="N485" s="438" t="str">
        <f>IF([1]Budżet!D477="Dostawy (inne niż środki trwałe)","T","N")</f>
        <v>N</v>
      </c>
      <c r="O485" s="438" t="str">
        <f>IF([1]Budżet!D477="Koszty wsparcia uczestników projektu","T","N")</f>
        <v>N</v>
      </c>
      <c r="P485" s="461"/>
      <c r="Q485" s="462">
        <v>0</v>
      </c>
      <c r="R485" s="463">
        <v>0</v>
      </c>
      <c r="S485" s="464">
        <f t="shared" si="98"/>
        <v>0</v>
      </c>
      <c r="T485" s="461"/>
      <c r="U485" s="462">
        <v>0</v>
      </c>
      <c r="V485" s="463">
        <v>0</v>
      </c>
      <c r="W485" s="464">
        <f t="shared" si="99"/>
        <v>0</v>
      </c>
      <c r="X485" s="461"/>
      <c r="Y485" s="462">
        <v>0</v>
      </c>
      <c r="Z485" s="463">
        <v>0</v>
      </c>
      <c r="AA485" s="464">
        <f t="shared" si="100"/>
        <v>0</v>
      </c>
      <c r="AB485" s="461"/>
      <c r="AC485" s="462">
        <v>0</v>
      </c>
      <c r="AD485" s="463">
        <v>0</v>
      </c>
      <c r="AE485" s="464">
        <f t="shared" si="101"/>
        <v>0</v>
      </c>
      <c r="AF485" s="461"/>
      <c r="AG485" s="462">
        <v>0</v>
      </c>
      <c r="AH485" s="463">
        <v>0</v>
      </c>
      <c r="AI485" s="464">
        <f t="shared" si="102"/>
        <v>0</v>
      </c>
      <c r="AJ485" s="461"/>
      <c r="AK485" s="462">
        <v>0</v>
      </c>
      <c r="AL485" s="463">
        <v>0</v>
      </c>
      <c r="AM485" s="464">
        <f t="shared" si="103"/>
        <v>0</v>
      </c>
      <c r="AN485" s="461"/>
      <c r="AO485" s="462">
        <v>0</v>
      </c>
      <c r="AP485" s="463">
        <v>0</v>
      </c>
      <c r="AQ485" s="464">
        <f t="shared" si="104"/>
        <v>0</v>
      </c>
      <c r="AR485" s="465">
        <f t="shared" si="107"/>
        <v>0</v>
      </c>
      <c r="AS485" s="464">
        <f t="shared" si="108"/>
        <v>0</v>
      </c>
      <c r="AT485" s="483">
        <v>0</v>
      </c>
      <c r="AU485" s="494">
        <f>[1]Budżet!K477</f>
        <v>0</v>
      </c>
      <c r="AV485" s="490">
        <f>[1]Budżet!K477-[1]Budżet!M477</f>
        <v>0</v>
      </c>
      <c r="AW485" s="490" t="str">
        <f t="shared" si="109"/>
        <v>OK</v>
      </c>
      <c r="AX485" s="491" t="str">
        <f t="shared" si="97"/>
        <v>OK</v>
      </c>
      <c r="AY485" s="491" t="str">
        <f t="shared" si="105"/>
        <v>Wartość wkładu własnego spójna z SOWA EFS</v>
      </c>
      <c r="AZ485" s="493" t="str">
        <f t="shared" si="106"/>
        <v>Wartość ogółem spójna z SOWA EFS</v>
      </c>
      <c r="BA485" s="457"/>
      <c r="BB485" s="441"/>
      <c r="BC485" s="441"/>
      <c r="BD485" s="441"/>
      <c r="BE485" s="441"/>
      <c r="BF485" s="441"/>
      <c r="BG485" s="441"/>
    </row>
    <row r="486" spans="1:59" ht="75" customHeight="1">
      <c r="A486" s="438" t="s">
        <v>1580</v>
      </c>
      <c r="B486" s="438">
        <f>[1]Budżet!B478</f>
        <v>0</v>
      </c>
      <c r="C486" s="479">
        <f>[1]Budżet!E478</f>
        <v>0</v>
      </c>
      <c r="D486" s="438">
        <f>[1]Budżet!N478</f>
        <v>0</v>
      </c>
      <c r="E486" s="438" t="str">
        <f>IF([1]Budżet!D478="Amortyzacja","T","N")</f>
        <v>N</v>
      </c>
      <c r="F486" s="438" t="str">
        <f>IF([1]Budżet!D478="Personel projektu","T","N")</f>
        <v>N</v>
      </c>
      <c r="G486" s="438" t="str">
        <f>IF([1]Budżet!D478="Środki trwałe/dostawy","T","N")</f>
        <v>N</v>
      </c>
      <c r="H486" s="438" t="str">
        <f>IF([1]Budżet!D478="Wsparcie finansowe udzielone grantobiorcom i uczestnikom projektu","T","N")</f>
        <v>N</v>
      </c>
      <c r="I486" s="438" t="str">
        <f>IF([1]Budżet!K478&gt;[1]Budżet!M478,"T","N")</f>
        <v>N</v>
      </c>
      <c r="J486" s="438" t="str">
        <f>IF([1]Budżet!D478="Nieruchomości","T","N")</f>
        <v>N</v>
      </c>
      <c r="K486" s="438" t="str">
        <f>IF([1]Budżet!D478="Usługi zewnętrzne","T","N")</f>
        <v>N</v>
      </c>
      <c r="L486" s="438" t="str">
        <f>IF([1]Budżet!D478="Wartości niematerialne i prawne","T","N")</f>
        <v>N</v>
      </c>
      <c r="M486" s="438" t="str">
        <f>IF([1]Budżet!D478="Roboty budowlane","T","N")</f>
        <v>N</v>
      </c>
      <c r="N486" s="438" t="str">
        <f>IF([1]Budżet!D478="Dostawy (inne niż środki trwałe)","T","N")</f>
        <v>N</v>
      </c>
      <c r="O486" s="438" t="str">
        <f>IF([1]Budżet!D478="Koszty wsparcia uczestników projektu","T","N")</f>
        <v>N</v>
      </c>
      <c r="P486" s="461"/>
      <c r="Q486" s="462">
        <v>0</v>
      </c>
      <c r="R486" s="463">
        <v>0</v>
      </c>
      <c r="S486" s="464">
        <f t="shared" si="98"/>
        <v>0</v>
      </c>
      <c r="T486" s="461"/>
      <c r="U486" s="462">
        <v>0</v>
      </c>
      <c r="V486" s="463">
        <v>0</v>
      </c>
      <c r="W486" s="464">
        <f t="shared" si="99"/>
        <v>0</v>
      </c>
      <c r="X486" s="461"/>
      <c r="Y486" s="462">
        <v>0</v>
      </c>
      <c r="Z486" s="463">
        <v>0</v>
      </c>
      <c r="AA486" s="464">
        <f t="shared" si="100"/>
        <v>0</v>
      </c>
      <c r="AB486" s="461"/>
      <c r="AC486" s="462">
        <v>0</v>
      </c>
      <c r="AD486" s="463">
        <v>0</v>
      </c>
      <c r="AE486" s="464">
        <f t="shared" si="101"/>
        <v>0</v>
      </c>
      <c r="AF486" s="461"/>
      <c r="AG486" s="462">
        <v>0</v>
      </c>
      <c r="AH486" s="463">
        <v>0</v>
      </c>
      <c r="AI486" s="464">
        <f t="shared" si="102"/>
        <v>0</v>
      </c>
      <c r="AJ486" s="461"/>
      <c r="AK486" s="462">
        <v>0</v>
      </c>
      <c r="AL486" s="463">
        <v>0</v>
      </c>
      <c r="AM486" s="464">
        <f t="shared" si="103"/>
        <v>0</v>
      </c>
      <c r="AN486" s="461"/>
      <c r="AO486" s="462">
        <v>0</v>
      </c>
      <c r="AP486" s="463">
        <v>0</v>
      </c>
      <c r="AQ486" s="464">
        <f t="shared" si="104"/>
        <v>0</v>
      </c>
      <c r="AR486" s="465">
        <f t="shared" si="107"/>
        <v>0</v>
      </c>
      <c r="AS486" s="464">
        <f t="shared" si="108"/>
        <v>0</v>
      </c>
      <c r="AT486" s="483">
        <v>0</v>
      </c>
      <c r="AU486" s="494">
        <f>[1]Budżet!K478</f>
        <v>0</v>
      </c>
      <c r="AV486" s="490">
        <f>[1]Budżet!K478-[1]Budżet!M478</f>
        <v>0</v>
      </c>
      <c r="AW486" s="490" t="str">
        <f t="shared" si="109"/>
        <v>OK</v>
      </c>
      <c r="AX486" s="491" t="str">
        <f t="shared" si="97"/>
        <v>OK</v>
      </c>
      <c r="AY486" s="491" t="str">
        <f t="shared" si="105"/>
        <v>Wartość wkładu własnego spójna z SOWA EFS</v>
      </c>
      <c r="AZ486" s="493" t="str">
        <f t="shared" si="106"/>
        <v>Wartość ogółem spójna z SOWA EFS</v>
      </c>
      <c r="BA486" s="457"/>
      <c r="BB486" s="441"/>
      <c r="BC486" s="441"/>
      <c r="BD486" s="441"/>
      <c r="BE486" s="441"/>
      <c r="BF486" s="441"/>
      <c r="BG486" s="441"/>
    </row>
    <row r="487" spans="1:59" ht="75" customHeight="1">
      <c r="A487" s="438" t="s">
        <v>1581</v>
      </c>
      <c r="B487" s="438">
        <f>[1]Budżet!B479</f>
        <v>0</v>
      </c>
      <c r="C487" s="479">
        <f>[1]Budżet!E479</f>
        <v>0</v>
      </c>
      <c r="D487" s="438">
        <f>[1]Budżet!N479</f>
        <v>0</v>
      </c>
      <c r="E487" s="438" t="str">
        <f>IF([1]Budżet!D479="Amortyzacja","T","N")</f>
        <v>N</v>
      </c>
      <c r="F487" s="438" t="str">
        <f>IF([1]Budżet!D479="Personel projektu","T","N")</f>
        <v>N</v>
      </c>
      <c r="G487" s="438" t="str">
        <f>IF([1]Budżet!D479="Środki trwałe/dostawy","T","N")</f>
        <v>N</v>
      </c>
      <c r="H487" s="438" t="str">
        <f>IF([1]Budżet!D479="Wsparcie finansowe udzielone grantobiorcom i uczestnikom projektu","T","N")</f>
        <v>N</v>
      </c>
      <c r="I487" s="438" t="str">
        <f>IF([1]Budżet!K479&gt;[1]Budżet!M479,"T","N")</f>
        <v>N</v>
      </c>
      <c r="J487" s="438" t="str">
        <f>IF([1]Budżet!D479="Nieruchomości","T","N")</f>
        <v>N</v>
      </c>
      <c r="K487" s="438" t="str">
        <f>IF([1]Budżet!D479="Usługi zewnętrzne","T","N")</f>
        <v>N</v>
      </c>
      <c r="L487" s="438" t="str">
        <f>IF([1]Budżet!D479="Wartości niematerialne i prawne","T","N")</f>
        <v>N</v>
      </c>
      <c r="M487" s="438" t="str">
        <f>IF([1]Budżet!D479="Roboty budowlane","T","N")</f>
        <v>N</v>
      </c>
      <c r="N487" s="438" t="str">
        <f>IF([1]Budżet!D479="Dostawy (inne niż środki trwałe)","T","N")</f>
        <v>N</v>
      </c>
      <c r="O487" s="438" t="str">
        <f>IF([1]Budżet!D479="Koszty wsparcia uczestników projektu","T","N")</f>
        <v>N</v>
      </c>
      <c r="P487" s="461"/>
      <c r="Q487" s="462">
        <v>0</v>
      </c>
      <c r="R487" s="463">
        <v>0</v>
      </c>
      <c r="S487" s="464">
        <f t="shared" si="98"/>
        <v>0</v>
      </c>
      <c r="T487" s="461"/>
      <c r="U487" s="462">
        <v>0</v>
      </c>
      <c r="V487" s="463">
        <v>0</v>
      </c>
      <c r="W487" s="464">
        <f t="shared" si="99"/>
        <v>0</v>
      </c>
      <c r="X487" s="461"/>
      <c r="Y487" s="462">
        <v>0</v>
      </c>
      <c r="Z487" s="463">
        <v>0</v>
      </c>
      <c r="AA487" s="464">
        <f t="shared" si="100"/>
        <v>0</v>
      </c>
      <c r="AB487" s="461"/>
      <c r="AC487" s="462">
        <v>0</v>
      </c>
      <c r="AD487" s="463">
        <v>0</v>
      </c>
      <c r="AE487" s="464">
        <f t="shared" si="101"/>
        <v>0</v>
      </c>
      <c r="AF487" s="461"/>
      <c r="AG487" s="462">
        <v>0</v>
      </c>
      <c r="AH487" s="463">
        <v>0</v>
      </c>
      <c r="AI487" s="464">
        <f t="shared" si="102"/>
        <v>0</v>
      </c>
      <c r="AJ487" s="461"/>
      <c r="AK487" s="462">
        <v>0</v>
      </c>
      <c r="AL487" s="463">
        <v>0</v>
      </c>
      <c r="AM487" s="464">
        <f t="shared" si="103"/>
        <v>0</v>
      </c>
      <c r="AN487" s="461"/>
      <c r="AO487" s="462">
        <v>0</v>
      </c>
      <c r="AP487" s="463">
        <v>0</v>
      </c>
      <c r="AQ487" s="464">
        <f t="shared" si="104"/>
        <v>0</v>
      </c>
      <c r="AR487" s="465">
        <f t="shared" si="107"/>
        <v>0</v>
      </c>
      <c r="AS487" s="464">
        <f t="shared" si="108"/>
        <v>0</v>
      </c>
      <c r="AT487" s="483">
        <v>0</v>
      </c>
      <c r="AU487" s="494">
        <f>[1]Budżet!K479</f>
        <v>0</v>
      </c>
      <c r="AV487" s="490">
        <f>[1]Budżet!K479-[1]Budżet!M479</f>
        <v>0</v>
      </c>
      <c r="AW487" s="490" t="str">
        <f t="shared" si="109"/>
        <v>OK</v>
      </c>
      <c r="AX487" s="491" t="str">
        <f t="shared" si="97"/>
        <v>OK</v>
      </c>
      <c r="AY487" s="491" t="str">
        <f t="shared" si="105"/>
        <v>Wartość wkładu własnego spójna z SOWA EFS</v>
      </c>
      <c r="AZ487" s="493" t="str">
        <f t="shared" si="106"/>
        <v>Wartość ogółem spójna z SOWA EFS</v>
      </c>
      <c r="BA487" s="457"/>
      <c r="BB487" s="441"/>
      <c r="BC487" s="441"/>
      <c r="BD487" s="441"/>
      <c r="BE487" s="441"/>
      <c r="BF487" s="441"/>
      <c r="BG487" s="441"/>
    </row>
    <row r="488" spans="1:59" ht="75" customHeight="1">
      <c r="A488" s="438" t="s">
        <v>1582</v>
      </c>
      <c r="B488" s="438">
        <f>[1]Budżet!B480</f>
        <v>0</v>
      </c>
      <c r="C488" s="479">
        <f>[1]Budżet!E480</f>
        <v>0</v>
      </c>
      <c r="D488" s="438">
        <f>[1]Budżet!N480</f>
        <v>0</v>
      </c>
      <c r="E488" s="438" t="str">
        <f>IF([1]Budżet!D480="Amortyzacja","T","N")</f>
        <v>N</v>
      </c>
      <c r="F488" s="438" t="str">
        <f>IF([1]Budżet!D480="Personel projektu","T","N")</f>
        <v>N</v>
      </c>
      <c r="G488" s="438" t="str">
        <f>IF([1]Budżet!D480="Środki trwałe/dostawy","T","N")</f>
        <v>N</v>
      </c>
      <c r="H488" s="438" t="str">
        <f>IF([1]Budżet!D480="Wsparcie finansowe udzielone grantobiorcom i uczestnikom projektu","T","N")</f>
        <v>N</v>
      </c>
      <c r="I488" s="438" t="str">
        <f>IF([1]Budżet!K480&gt;[1]Budżet!M480,"T","N")</f>
        <v>N</v>
      </c>
      <c r="J488" s="438" t="str">
        <f>IF([1]Budżet!D480="Nieruchomości","T","N")</f>
        <v>N</v>
      </c>
      <c r="K488" s="438" t="str">
        <f>IF([1]Budżet!D480="Usługi zewnętrzne","T","N")</f>
        <v>N</v>
      </c>
      <c r="L488" s="438" t="str">
        <f>IF([1]Budżet!D480="Wartości niematerialne i prawne","T","N")</f>
        <v>N</v>
      </c>
      <c r="M488" s="438" t="str">
        <f>IF([1]Budżet!D480="Roboty budowlane","T","N")</f>
        <v>N</v>
      </c>
      <c r="N488" s="438" t="str">
        <f>IF([1]Budżet!D480="Dostawy (inne niż środki trwałe)","T","N")</f>
        <v>N</v>
      </c>
      <c r="O488" s="438" t="str">
        <f>IF([1]Budżet!D480="Koszty wsparcia uczestników projektu","T","N")</f>
        <v>N</v>
      </c>
      <c r="P488" s="461"/>
      <c r="Q488" s="462">
        <v>0</v>
      </c>
      <c r="R488" s="463">
        <v>0</v>
      </c>
      <c r="S488" s="464">
        <f t="shared" si="98"/>
        <v>0</v>
      </c>
      <c r="T488" s="461"/>
      <c r="U488" s="462">
        <v>0</v>
      </c>
      <c r="V488" s="463">
        <v>0</v>
      </c>
      <c r="W488" s="464">
        <f t="shared" si="99"/>
        <v>0</v>
      </c>
      <c r="X488" s="461"/>
      <c r="Y488" s="462">
        <v>0</v>
      </c>
      <c r="Z488" s="463">
        <v>0</v>
      </c>
      <c r="AA488" s="464">
        <f t="shared" si="100"/>
        <v>0</v>
      </c>
      <c r="AB488" s="461"/>
      <c r="AC488" s="462">
        <v>0</v>
      </c>
      <c r="AD488" s="463">
        <v>0</v>
      </c>
      <c r="AE488" s="464">
        <f t="shared" si="101"/>
        <v>0</v>
      </c>
      <c r="AF488" s="461"/>
      <c r="AG488" s="462">
        <v>0</v>
      </c>
      <c r="AH488" s="463">
        <v>0</v>
      </c>
      <c r="AI488" s="464">
        <f t="shared" si="102"/>
        <v>0</v>
      </c>
      <c r="AJ488" s="461"/>
      <c r="AK488" s="462">
        <v>0</v>
      </c>
      <c r="AL488" s="463">
        <v>0</v>
      </c>
      <c r="AM488" s="464">
        <f t="shared" si="103"/>
        <v>0</v>
      </c>
      <c r="AN488" s="461"/>
      <c r="AO488" s="462">
        <v>0</v>
      </c>
      <c r="AP488" s="463">
        <v>0</v>
      </c>
      <c r="AQ488" s="464">
        <f t="shared" si="104"/>
        <v>0</v>
      </c>
      <c r="AR488" s="465">
        <f t="shared" si="107"/>
        <v>0</v>
      </c>
      <c r="AS488" s="464">
        <f t="shared" si="108"/>
        <v>0</v>
      </c>
      <c r="AT488" s="483">
        <v>0</v>
      </c>
      <c r="AU488" s="494">
        <f>[1]Budżet!K480</f>
        <v>0</v>
      </c>
      <c r="AV488" s="490">
        <f>[1]Budżet!K480-[1]Budżet!M480</f>
        <v>0</v>
      </c>
      <c r="AW488" s="490" t="str">
        <f t="shared" si="109"/>
        <v>OK</v>
      </c>
      <c r="AX488" s="491" t="str">
        <f t="shared" si="97"/>
        <v>OK</v>
      </c>
      <c r="AY488" s="491" t="str">
        <f t="shared" si="105"/>
        <v>Wartość wkładu własnego spójna z SOWA EFS</v>
      </c>
      <c r="AZ488" s="493" t="str">
        <f t="shared" si="106"/>
        <v>Wartość ogółem spójna z SOWA EFS</v>
      </c>
      <c r="BA488" s="457"/>
      <c r="BB488" s="441"/>
      <c r="BC488" s="441"/>
      <c r="BD488" s="441"/>
      <c r="BE488" s="441"/>
      <c r="BF488" s="441"/>
      <c r="BG488" s="441"/>
    </row>
    <row r="489" spans="1:59" ht="75" customHeight="1">
      <c r="A489" s="438" t="s">
        <v>1583</v>
      </c>
      <c r="B489" s="438">
        <f>[1]Budżet!B481</f>
        <v>0</v>
      </c>
      <c r="C489" s="479">
        <f>[1]Budżet!E481</f>
        <v>0</v>
      </c>
      <c r="D489" s="438">
        <f>[1]Budżet!N481</f>
        <v>0</v>
      </c>
      <c r="E489" s="438" t="str">
        <f>IF([1]Budżet!D481="Amortyzacja","T","N")</f>
        <v>N</v>
      </c>
      <c r="F489" s="438" t="str">
        <f>IF([1]Budżet!D481="Personel projektu","T","N")</f>
        <v>N</v>
      </c>
      <c r="G489" s="438" t="str">
        <f>IF([1]Budżet!D481="Środki trwałe/dostawy","T","N")</f>
        <v>N</v>
      </c>
      <c r="H489" s="438" t="str">
        <f>IF([1]Budżet!D481="Wsparcie finansowe udzielone grantobiorcom i uczestnikom projektu","T","N")</f>
        <v>N</v>
      </c>
      <c r="I489" s="438" t="str">
        <f>IF([1]Budżet!K481&gt;[1]Budżet!M481,"T","N")</f>
        <v>N</v>
      </c>
      <c r="J489" s="438" t="str">
        <f>IF([1]Budżet!D481="Nieruchomości","T","N")</f>
        <v>N</v>
      </c>
      <c r="K489" s="438" t="str">
        <f>IF([1]Budżet!D481="Usługi zewnętrzne","T","N")</f>
        <v>N</v>
      </c>
      <c r="L489" s="438" t="str">
        <f>IF([1]Budżet!D481="Wartości niematerialne i prawne","T","N")</f>
        <v>N</v>
      </c>
      <c r="M489" s="438" t="str">
        <f>IF([1]Budżet!D481="Roboty budowlane","T","N")</f>
        <v>N</v>
      </c>
      <c r="N489" s="438" t="str">
        <f>IF([1]Budżet!D481="Dostawy (inne niż środki trwałe)","T","N")</f>
        <v>N</v>
      </c>
      <c r="O489" s="438" t="str">
        <f>IF([1]Budżet!D481="Koszty wsparcia uczestników projektu","T","N")</f>
        <v>N</v>
      </c>
      <c r="P489" s="461"/>
      <c r="Q489" s="462">
        <v>0</v>
      </c>
      <c r="R489" s="463">
        <v>0</v>
      </c>
      <c r="S489" s="464">
        <f t="shared" si="98"/>
        <v>0</v>
      </c>
      <c r="T489" s="461"/>
      <c r="U489" s="462">
        <v>0</v>
      </c>
      <c r="V489" s="463">
        <v>0</v>
      </c>
      <c r="W489" s="464">
        <f t="shared" si="99"/>
        <v>0</v>
      </c>
      <c r="X489" s="461"/>
      <c r="Y489" s="462">
        <v>0</v>
      </c>
      <c r="Z489" s="463">
        <v>0</v>
      </c>
      <c r="AA489" s="464">
        <f t="shared" si="100"/>
        <v>0</v>
      </c>
      <c r="AB489" s="461"/>
      <c r="AC489" s="462">
        <v>0</v>
      </c>
      <c r="AD489" s="463">
        <v>0</v>
      </c>
      <c r="AE489" s="464">
        <f t="shared" si="101"/>
        <v>0</v>
      </c>
      <c r="AF489" s="461"/>
      <c r="AG489" s="462">
        <v>0</v>
      </c>
      <c r="AH489" s="463">
        <v>0</v>
      </c>
      <c r="AI489" s="464">
        <f t="shared" si="102"/>
        <v>0</v>
      </c>
      <c r="AJ489" s="461"/>
      <c r="AK489" s="462">
        <v>0</v>
      </c>
      <c r="AL489" s="463">
        <v>0</v>
      </c>
      <c r="AM489" s="464">
        <f t="shared" si="103"/>
        <v>0</v>
      </c>
      <c r="AN489" s="461"/>
      <c r="AO489" s="462">
        <v>0</v>
      </c>
      <c r="AP489" s="463">
        <v>0</v>
      </c>
      <c r="AQ489" s="464">
        <f t="shared" si="104"/>
        <v>0</v>
      </c>
      <c r="AR489" s="465">
        <f t="shared" si="107"/>
        <v>0</v>
      </c>
      <c r="AS489" s="464">
        <f t="shared" si="108"/>
        <v>0</v>
      </c>
      <c r="AT489" s="483">
        <v>0</v>
      </c>
      <c r="AU489" s="494">
        <f>[1]Budżet!K481</f>
        <v>0</v>
      </c>
      <c r="AV489" s="490">
        <f>[1]Budżet!K481-[1]Budżet!M481</f>
        <v>0</v>
      </c>
      <c r="AW489" s="490" t="str">
        <f t="shared" si="109"/>
        <v>OK</v>
      </c>
      <c r="AX489" s="491" t="str">
        <f t="shared" si="97"/>
        <v>OK</v>
      </c>
      <c r="AY489" s="491" t="str">
        <f t="shared" si="105"/>
        <v>Wartość wkładu własnego spójna z SOWA EFS</v>
      </c>
      <c r="AZ489" s="493" t="str">
        <f t="shared" si="106"/>
        <v>Wartość ogółem spójna z SOWA EFS</v>
      </c>
      <c r="BA489" s="457"/>
      <c r="BB489" s="441"/>
      <c r="BC489" s="441"/>
      <c r="BD489" s="441"/>
      <c r="BE489" s="441"/>
      <c r="BF489" s="441"/>
      <c r="BG489" s="441"/>
    </row>
    <row r="490" spans="1:59" ht="75" customHeight="1">
      <c r="A490" s="438" t="s">
        <v>1584</v>
      </c>
      <c r="B490" s="438">
        <f>[1]Budżet!B482</f>
        <v>0</v>
      </c>
      <c r="C490" s="479">
        <f>[1]Budżet!E482</f>
        <v>0</v>
      </c>
      <c r="D490" s="438">
        <f>[1]Budżet!N482</f>
        <v>0</v>
      </c>
      <c r="E490" s="438" t="str">
        <f>IF([1]Budżet!D482="Amortyzacja","T","N")</f>
        <v>N</v>
      </c>
      <c r="F490" s="438" t="str">
        <f>IF([1]Budżet!D482="Personel projektu","T","N")</f>
        <v>N</v>
      </c>
      <c r="G490" s="438" t="str">
        <f>IF([1]Budżet!D482="Środki trwałe/dostawy","T","N")</f>
        <v>N</v>
      </c>
      <c r="H490" s="438" t="str">
        <f>IF([1]Budżet!D482="Wsparcie finansowe udzielone grantobiorcom i uczestnikom projektu","T","N")</f>
        <v>N</v>
      </c>
      <c r="I490" s="438" t="str">
        <f>IF([1]Budżet!K482&gt;[1]Budżet!M482,"T","N")</f>
        <v>N</v>
      </c>
      <c r="J490" s="438" t="str">
        <f>IF([1]Budżet!D482="Nieruchomości","T","N")</f>
        <v>N</v>
      </c>
      <c r="K490" s="438" t="str">
        <f>IF([1]Budżet!D482="Usługi zewnętrzne","T","N")</f>
        <v>N</v>
      </c>
      <c r="L490" s="438" t="str">
        <f>IF([1]Budżet!D482="Wartości niematerialne i prawne","T","N")</f>
        <v>N</v>
      </c>
      <c r="M490" s="438" t="str">
        <f>IF([1]Budżet!D482="Roboty budowlane","T","N")</f>
        <v>N</v>
      </c>
      <c r="N490" s="438" t="str">
        <f>IF([1]Budżet!D482="Dostawy (inne niż środki trwałe)","T","N")</f>
        <v>N</v>
      </c>
      <c r="O490" s="438" t="str">
        <f>IF([1]Budżet!D482="Koszty wsparcia uczestników projektu","T","N")</f>
        <v>N</v>
      </c>
      <c r="P490" s="461"/>
      <c r="Q490" s="462">
        <v>0</v>
      </c>
      <c r="R490" s="463">
        <v>0</v>
      </c>
      <c r="S490" s="464">
        <f t="shared" si="98"/>
        <v>0</v>
      </c>
      <c r="T490" s="461"/>
      <c r="U490" s="462">
        <v>0</v>
      </c>
      <c r="V490" s="463">
        <v>0</v>
      </c>
      <c r="W490" s="464">
        <f t="shared" si="99"/>
        <v>0</v>
      </c>
      <c r="X490" s="461"/>
      <c r="Y490" s="462">
        <v>0</v>
      </c>
      <c r="Z490" s="463">
        <v>0</v>
      </c>
      <c r="AA490" s="464">
        <f t="shared" si="100"/>
        <v>0</v>
      </c>
      <c r="AB490" s="461"/>
      <c r="AC490" s="462">
        <v>0</v>
      </c>
      <c r="AD490" s="463">
        <v>0</v>
      </c>
      <c r="AE490" s="464">
        <f t="shared" si="101"/>
        <v>0</v>
      </c>
      <c r="AF490" s="461"/>
      <c r="AG490" s="462">
        <v>0</v>
      </c>
      <c r="AH490" s="463">
        <v>0</v>
      </c>
      <c r="AI490" s="464">
        <f t="shared" si="102"/>
        <v>0</v>
      </c>
      <c r="AJ490" s="461"/>
      <c r="AK490" s="462">
        <v>0</v>
      </c>
      <c r="AL490" s="463">
        <v>0</v>
      </c>
      <c r="AM490" s="464">
        <f t="shared" si="103"/>
        <v>0</v>
      </c>
      <c r="AN490" s="461"/>
      <c r="AO490" s="462">
        <v>0</v>
      </c>
      <c r="AP490" s="463">
        <v>0</v>
      </c>
      <c r="AQ490" s="464">
        <f t="shared" si="104"/>
        <v>0</v>
      </c>
      <c r="AR490" s="465">
        <f t="shared" si="107"/>
        <v>0</v>
      </c>
      <c r="AS490" s="464">
        <f t="shared" si="108"/>
        <v>0</v>
      </c>
      <c r="AT490" s="483">
        <v>0</v>
      </c>
      <c r="AU490" s="494">
        <f>[1]Budżet!K482</f>
        <v>0</v>
      </c>
      <c r="AV490" s="490">
        <f>[1]Budżet!K482-[1]Budżet!M482</f>
        <v>0</v>
      </c>
      <c r="AW490" s="490" t="str">
        <f t="shared" si="109"/>
        <v>OK</v>
      </c>
      <c r="AX490" s="491" t="str">
        <f t="shared" si="97"/>
        <v>OK</v>
      </c>
      <c r="AY490" s="491" t="str">
        <f t="shared" si="105"/>
        <v>Wartość wkładu własnego spójna z SOWA EFS</v>
      </c>
      <c r="AZ490" s="493" t="str">
        <f t="shared" si="106"/>
        <v>Wartość ogółem spójna z SOWA EFS</v>
      </c>
      <c r="BA490" s="457"/>
      <c r="BB490" s="441"/>
      <c r="BC490" s="441"/>
      <c r="BD490" s="441"/>
      <c r="BE490" s="441"/>
      <c r="BF490" s="441"/>
      <c r="BG490" s="441"/>
    </row>
    <row r="491" spans="1:59" ht="75" customHeight="1">
      <c r="A491" s="438" t="s">
        <v>1585</v>
      </c>
      <c r="B491" s="438">
        <f>[1]Budżet!B483</f>
        <v>0</v>
      </c>
      <c r="C491" s="479">
        <f>[1]Budżet!E483</f>
        <v>0</v>
      </c>
      <c r="D491" s="438">
        <f>[1]Budżet!N483</f>
        <v>0</v>
      </c>
      <c r="E491" s="438" t="str">
        <f>IF([1]Budżet!D483="Amortyzacja","T","N")</f>
        <v>N</v>
      </c>
      <c r="F491" s="438" t="str">
        <f>IF([1]Budżet!D483="Personel projektu","T","N")</f>
        <v>N</v>
      </c>
      <c r="G491" s="438" t="str">
        <f>IF([1]Budżet!D483="Środki trwałe/dostawy","T","N")</f>
        <v>N</v>
      </c>
      <c r="H491" s="438" t="str">
        <f>IF([1]Budżet!D483="Wsparcie finansowe udzielone grantobiorcom i uczestnikom projektu","T","N")</f>
        <v>N</v>
      </c>
      <c r="I491" s="438" t="str">
        <f>IF([1]Budżet!K483&gt;[1]Budżet!M483,"T","N")</f>
        <v>N</v>
      </c>
      <c r="J491" s="438" t="str">
        <f>IF([1]Budżet!D483="Nieruchomości","T","N")</f>
        <v>N</v>
      </c>
      <c r="K491" s="438" t="str">
        <f>IF([1]Budżet!D483="Usługi zewnętrzne","T","N")</f>
        <v>N</v>
      </c>
      <c r="L491" s="438" t="str">
        <f>IF([1]Budżet!D483="Wartości niematerialne i prawne","T","N")</f>
        <v>N</v>
      </c>
      <c r="M491" s="438" t="str">
        <f>IF([1]Budżet!D483="Roboty budowlane","T","N")</f>
        <v>N</v>
      </c>
      <c r="N491" s="438" t="str">
        <f>IF([1]Budżet!D483="Dostawy (inne niż środki trwałe)","T","N")</f>
        <v>N</v>
      </c>
      <c r="O491" s="438" t="str">
        <f>IF([1]Budżet!D483="Koszty wsparcia uczestników projektu","T","N")</f>
        <v>N</v>
      </c>
      <c r="P491" s="461"/>
      <c r="Q491" s="462">
        <v>0</v>
      </c>
      <c r="R491" s="463">
        <v>0</v>
      </c>
      <c r="S491" s="464">
        <f t="shared" si="98"/>
        <v>0</v>
      </c>
      <c r="T491" s="461"/>
      <c r="U491" s="462">
        <v>0</v>
      </c>
      <c r="V491" s="463">
        <v>0</v>
      </c>
      <c r="W491" s="464">
        <f t="shared" si="99"/>
        <v>0</v>
      </c>
      <c r="X491" s="461"/>
      <c r="Y491" s="462">
        <v>0</v>
      </c>
      <c r="Z491" s="463">
        <v>0</v>
      </c>
      <c r="AA491" s="464">
        <f t="shared" si="100"/>
        <v>0</v>
      </c>
      <c r="AB491" s="461"/>
      <c r="AC491" s="462">
        <v>0</v>
      </c>
      <c r="AD491" s="463">
        <v>0</v>
      </c>
      <c r="AE491" s="464">
        <f t="shared" si="101"/>
        <v>0</v>
      </c>
      <c r="AF491" s="461"/>
      <c r="AG491" s="462">
        <v>0</v>
      </c>
      <c r="AH491" s="463">
        <v>0</v>
      </c>
      <c r="AI491" s="464">
        <f t="shared" si="102"/>
        <v>0</v>
      </c>
      <c r="AJ491" s="461"/>
      <c r="AK491" s="462">
        <v>0</v>
      </c>
      <c r="AL491" s="463">
        <v>0</v>
      </c>
      <c r="AM491" s="464">
        <f t="shared" si="103"/>
        <v>0</v>
      </c>
      <c r="AN491" s="461"/>
      <c r="AO491" s="462">
        <v>0</v>
      </c>
      <c r="AP491" s="463">
        <v>0</v>
      </c>
      <c r="AQ491" s="464">
        <f t="shared" si="104"/>
        <v>0</v>
      </c>
      <c r="AR491" s="465">
        <f t="shared" si="107"/>
        <v>0</v>
      </c>
      <c r="AS491" s="464">
        <f t="shared" si="108"/>
        <v>0</v>
      </c>
      <c r="AT491" s="483">
        <v>0</v>
      </c>
      <c r="AU491" s="494">
        <f>[1]Budżet!K483</f>
        <v>0</v>
      </c>
      <c r="AV491" s="490">
        <f>[1]Budżet!K483-[1]Budżet!M483</f>
        <v>0</v>
      </c>
      <c r="AW491" s="490" t="str">
        <f t="shared" si="109"/>
        <v>OK</v>
      </c>
      <c r="AX491" s="491" t="str">
        <f t="shared" si="97"/>
        <v>OK</v>
      </c>
      <c r="AY491" s="491" t="str">
        <f t="shared" si="105"/>
        <v>Wartość wkładu własnego spójna z SOWA EFS</v>
      </c>
      <c r="AZ491" s="493" t="str">
        <f t="shared" si="106"/>
        <v>Wartość ogółem spójna z SOWA EFS</v>
      </c>
      <c r="BA491" s="457"/>
      <c r="BB491" s="441"/>
      <c r="BC491" s="441"/>
      <c r="BD491" s="441"/>
      <c r="BE491" s="441"/>
      <c r="BF491" s="441"/>
      <c r="BG491" s="441"/>
    </row>
    <row r="492" spans="1:59" ht="75" customHeight="1">
      <c r="A492" s="438" t="s">
        <v>1586</v>
      </c>
      <c r="B492" s="438">
        <f>[1]Budżet!B484</f>
        <v>0</v>
      </c>
      <c r="C492" s="479">
        <f>[1]Budżet!E484</f>
        <v>0</v>
      </c>
      <c r="D492" s="438">
        <f>[1]Budżet!N484</f>
        <v>0</v>
      </c>
      <c r="E492" s="438" t="str">
        <f>IF([1]Budżet!D484="Amortyzacja","T","N")</f>
        <v>N</v>
      </c>
      <c r="F492" s="438" t="str">
        <f>IF([1]Budżet!D484="Personel projektu","T","N")</f>
        <v>N</v>
      </c>
      <c r="G492" s="438" t="str">
        <f>IF([1]Budżet!D484="Środki trwałe/dostawy","T","N")</f>
        <v>N</v>
      </c>
      <c r="H492" s="438" t="str">
        <f>IF([1]Budżet!D484="Wsparcie finansowe udzielone grantobiorcom i uczestnikom projektu","T","N")</f>
        <v>N</v>
      </c>
      <c r="I492" s="438" t="str">
        <f>IF([1]Budżet!K484&gt;[1]Budżet!M484,"T","N")</f>
        <v>N</v>
      </c>
      <c r="J492" s="438" t="str">
        <f>IF([1]Budżet!D484="Nieruchomości","T","N")</f>
        <v>N</v>
      </c>
      <c r="K492" s="438" t="str">
        <f>IF([1]Budżet!D484="Usługi zewnętrzne","T","N")</f>
        <v>N</v>
      </c>
      <c r="L492" s="438" t="str">
        <f>IF([1]Budżet!D484="Wartości niematerialne i prawne","T","N")</f>
        <v>N</v>
      </c>
      <c r="M492" s="438" t="str">
        <f>IF([1]Budżet!D484="Roboty budowlane","T","N")</f>
        <v>N</v>
      </c>
      <c r="N492" s="438" t="str">
        <f>IF([1]Budżet!D484="Dostawy (inne niż środki trwałe)","T","N")</f>
        <v>N</v>
      </c>
      <c r="O492" s="438" t="str">
        <f>IF([1]Budżet!D484="Koszty wsparcia uczestników projektu","T","N")</f>
        <v>N</v>
      </c>
      <c r="P492" s="461"/>
      <c r="Q492" s="462">
        <v>0</v>
      </c>
      <c r="R492" s="463">
        <v>0</v>
      </c>
      <c r="S492" s="464">
        <f t="shared" si="98"/>
        <v>0</v>
      </c>
      <c r="T492" s="461"/>
      <c r="U492" s="462">
        <v>0</v>
      </c>
      <c r="V492" s="463">
        <v>0</v>
      </c>
      <c r="W492" s="464">
        <f t="shared" si="99"/>
        <v>0</v>
      </c>
      <c r="X492" s="461"/>
      <c r="Y492" s="462">
        <v>0</v>
      </c>
      <c r="Z492" s="463">
        <v>0</v>
      </c>
      <c r="AA492" s="464">
        <f t="shared" si="100"/>
        <v>0</v>
      </c>
      <c r="AB492" s="461"/>
      <c r="AC492" s="462">
        <v>0</v>
      </c>
      <c r="AD492" s="463">
        <v>0</v>
      </c>
      <c r="AE492" s="464">
        <f t="shared" si="101"/>
        <v>0</v>
      </c>
      <c r="AF492" s="461"/>
      <c r="AG492" s="462">
        <v>0</v>
      </c>
      <c r="AH492" s="463">
        <v>0</v>
      </c>
      <c r="AI492" s="464">
        <f t="shared" si="102"/>
        <v>0</v>
      </c>
      <c r="AJ492" s="461"/>
      <c r="AK492" s="462">
        <v>0</v>
      </c>
      <c r="AL492" s="463">
        <v>0</v>
      </c>
      <c r="AM492" s="464">
        <f t="shared" si="103"/>
        <v>0</v>
      </c>
      <c r="AN492" s="461"/>
      <c r="AO492" s="462">
        <v>0</v>
      </c>
      <c r="AP492" s="463">
        <v>0</v>
      </c>
      <c r="AQ492" s="464">
        <f t="shared" si="104"/>
        <v>0</v>
      </c>
      <c r="AR492" s="465">
        <f t="shared" si="107"/>
        <v>0</v>
      </c>
      <c r="AS492" s="464">
        <f t="shared" si="108"/>
        <v>0</v>
      </c>
      <c r="AT492" s="483">
        <v>0</v>
      </c>
      <c r="AU492" s="494">
        <f>[1]Budżet!K484</f>
        <v>0</v>
      </c>
      <c r="AV492" s="490">
        <f>[1]Budżet!K484-[1]Budżet!M484</f>
        <v>0</v>
      </c>
      <c r="AW492" s="490" t="str">
        <f t="shared" si="109"/>
        <v>OK</v>
      </c>
      <c r="AX492" s="491" t="str">
        <f t="shared" si="97"/>
        <v>OK</v>
      </c>
      <c r="AY492" s="491" t="str">
        <f t="shared" si="105"/>
        <v>Wartość wkładu własnego spójna z SOWA EFS</v>
      </c>
      <c r="AZ492" s="493" t="str">
        <f t="shared" si="106"/>
        <v>Wartość ogółem spójna z SOWA EFS</v>
      </c>
      <c r="BA492" s="457"/>
      <c r="BB492" s="441"/>
      <c r="BC492" s="441"/>
      <c r="BD492" s="441"/>
      <c r="BE492" s="441"/>
      <c r="BF492" s="441"/>
      <c r="BG492" s="441"/>
    </row>
    <row r="493" spans="1:59" ht="75" customHeight="1">
      <c r="A493" s="438" t="s">
        <v>1587</v>
      </c>
      <c r="B493" s="438">
        <f>[1]Budżet!B485</f>
        <v>0</v>
      </c>
      <c r="C493" s="479">
        <f>[1]Budżet!E485</f>
        <v>0</v>
      </c>
      <c r="D493" s="438">
        <f>[1]Budżet!N485</f>
        <v>0</v>
      </c>
      <c r="E493" s="438" t="str">
        <f>IF([1]Budżet!D485="Amortyzacja","T","N")</f>
        <v>N</v>
      </c>
      <c r="F493" s="438" t="str">
        <f>IF([1]Budżet!D485="Personel projektu","T","N")</f>
        <v>N</v>
      </c>
      <c r="G493" s="438" t="str">
        <f>IF([1]Budżet!D485="Środki trwałe/dostawy","T","N")</f>
        <v>N</v>
      </c>
      <c r="H493" s="438" t="str">
        <f>IF([1]Budżet!D485="Wsparcie finansowe udzielone grantobiorcom i uczestnikom projektu","T","N")</f>
        <v>N</v>
      </c>
      <c r="I493" s="438" t="str">
        <f>IF([1]Budżet!K485&gt;[1]Budżet!M485,"T","N")</f>
        <v>N</v>
      </c>
      <c r="J493" s="438" t="str">
        <f>IF([1]Budżet!D485="Nieruchomości","T","N")</f>
        <v>N</v>
      </c>
      <c r="K493" s="438" t="str">
        <f>IF([1]Budżet!D485="Usługi zewnętrzne","T","N")</f>
        <v>N</v>
      </c>
      <c r="L493" s="438" t="str">
        <f>IF([1]Budżet!D485="Wartości niematerialne i prawne","T","N")</f>
        <v>N</v>
      </c>
      <c r="M493" s="438" t="str">
        <f>IF([1]Budżet!D485="Roboty budowlane","T","N")</f>
        <v>N</v>
      </c>
      <c r="N493" s="438" t="str">
        <f>IF([1]Budżet!D485="Dostawy (inne niż środki trwałe)","T","N")</f>
        <v>N</v>
      </c>
      <c r="O493" s="438" t="str">
        <f>IF([1]Budżet!D485="Koszty wsparcia uczestników projektu","T","N")</f>
        <v>N</v>
      </c>
      <c r="P493" s="461"/>
      <c r="Q493" s="462">
        <v>0</v>
      </c>
      <c r="R493" s="463">
        <v>0</v>
      </c>
      <c r="S493" s="464">
        <f t="shared" si="98"/>
        <v>0</v>
      </c>
      <c r="T493" s="461"/>
      <c r="U493" s="462">
        <v>0</v>
      </c>
      <c r="V493" s="463">
        <v>0</v>
      </c>
      <c r="W493" s="464">
        <f t="shared" si="99"/>
        <v>0</v>
      </c>
      <c r="X493" s="461"/>
      <c r="Y493" s="462">
        <v>0</v>
      </c>
      <c r="Z493" s="463">
        <v>0</v>
      </c>
      <c r="AA493" s="464">
        <f t="shared" si="100"/>
        <v>0</v>
      </c>
      <c r="AB493" s="461"/>
      <c r="AC493" s="462">
        <v>0</v>
      </c>
      <c r="AD493" s="463">
        <v>0</v>
      </c>
      <c r="AE493" s="464">
        <f t="shared" si="101"/>
        <v>0</v>
      </c>
      <c r="AF493" s="461"/>
      <c r="AG493" s="462">
        <v>0</v>
      </c>
      <c r="AH493" s="463">
        <v>0</v>
      </c>
      <c r="AI493" s="464">
        <f t="shared" si="102"/>
        <v>0</v>
      </c>
      <c r="AJ493" s="461"/>
      <c r="AK493" s="462">
        <v>0</v>
      </c>
      <c r="AL493" s="463">
        <v>0</v>
      </c>
      <c r="AM493" s="464">
        <f t="shared" si="103"/>
        <v>0</v>
      </c>
      <c r="AN493" s="461"/>
      <c r="AO493" s="462">
        <v>0</v>
      </c>
      <c r="AP493" s="463">
        <v>0</v>
      </c>
      <c r="AQ493" s="464">
        <f t="shared" si="104"/>
        <v>0</v>
      </c>
      <c r="AR493" s="465">
        <f t="shared" si="107"/>
        <v>0</v>
      </c>
      <c r="AS493" s="464">
        <f t="shared" si="108"/>
        <v>0</v>
      </c>
      <c r="AT493" s="483">
        <v>0</v>
      </c>
      <c r="AU493" s="494">
        <f>[1]Budżet!K485</f>
        <v>0</v>
      </c>
      <c r="AV493" s="490">
        <f>[1]Budżet!K485-[1]Budżet!M485</f>
        <v>0</v>
      </c>
      <c r="AW493" s="490" t="str">
        <f t="shared" si="109"/>
        <v>OK</v>
      </c>
      <c r="AX493" s="491" t="str">
        <f t="shared" si="97"/>
        <v>OK</v>
      </c>
      <c r="AY493" s="491" t="str">
        <f t="shared" si="105"/>
        <v>Wartość wkładu własnego spójna z SOWA EFS</v>
      </c>
      <c r="AZ493" s="493" t="str">
        <f t="shared" si="106"/>
        <v>Wartość ogółem spójna z SOWA EFS</v>
      </c>
      <c r="BA493" s="457"/>
      <c r="BB493" s="441"/>
      <c r="BC493" s="441"/>
      <c r="BD493" s="441"/>
      <c r="BE493" s="441"/>
      <c r="BF493" s="441"/>
      <c r="BG493" s="441"/>
    </row>
    <row r="494" spans="1:59" ht="75" customHeight="1">
      <c r="A494" s="438" t="s">
        <v>1588</v>
      </c>
      <c r="B494" s="438">
        <f>[1]Budżet!B486</f>
        <v>0</v>
      </c>
      <c r="C494" s="479">
        <f>[1]Budżet!E486</f>
        <v>0</v>
      </c>
      <c r="D494" s="438">
        <f>[1]Budżet!N486</f>
        <v>0</v>
      </c>
      <c r="E494" s="438" t="str">
        <f>IF([1]Budżet!D486="Amortyzacja","T","N")</f>
        <v>N</v>
      </c>
      <c r="F494" s="438" t="str">
        <f>IF([1]Budżet!D486="Personel projektu","T","N")</f>
        <v>N</v>
      </c>
      <c r="G494" s="438" t="str">
        <f>IF([1]Budżet!D486="Środki trwałe/dostawy","T","N")</f>
        <v>N</v>
      </c>
      <c r="H494" s="438" t="str">
        <f>IF([1]Budżet!D486="Wsparcie finansowe udzielone grantobiorcom i uczestnikom projektu","T","N")</f>
        <v>N</v>
      </c>
      <c r="I494" s="438" t="str">
        <f>IF([1]Budżet!K486&gt;[1]Budżet!M486,"T","N")</f>
        <v>N</v>
      </c>
      <c r="J494" s="438" t="str">
        <f>IF([1]Budżet!D486="Nieruchomości","T","N")</f>
        <v>N</v>
      </c>
      <c r="K494" s="438" t="str">
        <f>IF([1]Budżet!D486="Usługi zewnętrzne","T","N")</f>
        <v>N</v>
      </c>
      <c r="L494" s="438" t="str">
        <f>IF([1]Budżet!D486="Wartości niematerialne i prawne","T","N")</f>
        <v>N</v>
      </c>
      <c r="M494" s="438" t="str">
        <f>IF([1]Budżet!D486="Roboty budowlane","T","N")</f>
        <v>N</v>
      </c>
      <c r="N494" s="438" t="str">
        <f>IF([1]Budżet!D486="Dostawy (inne niż środki trwałe)","T","N")</f>
        <v>N</v>
      </c>
      <c r="O494" s="438" t="str">
        <f>IF([1]Budżet!D486="Koszty wsparcia uczestników projektu","T","N")</f>
        <v>N</v>
      </c>
      <c r="P494" s="461"/>
      <c r="Q494" s="462">
        <v>0</v>
      </c>
      <c r="R494" s="463">
        <v>0</v>
      </c>
      <c r="S494" s="464">
        <f t="shared" si="98"/>
        <v>0</v>
      </c>
      <c r="T494" s="461"/>
      <c r="U494" s="462">
        <v>0</v>
      </c>
      <c r="V494" s="463">
        <v>0</v>
      </c>
      <c r="W494" s="464">
        <f t="shared" si="99"/>
        <v>0</v>
      </c>
      <c r="X494" s="461"/>
      <c r="Y494" s="462">
        <v>0</v>
      </c>
      <c r="Z494" s="463">
        <v>0</v>
      </c>
      <c r="AA494" s="464">
        <f t="shared" si="100"/>
        <v>0</v>
      </c>
      <c r="AB494" s="461"/>
      <c r="AC494" s="462">
        <v>0</v>
      </c>
      <c r="AD494" s="463">
        <v>0</v>
      </c>
      <c r="AE494" s="464">
        <f t="shared" si="101"/>
        <v>0</v>
      </c>
      <c r="AF494" s="461"/>
      <c r="AG494" s="462">
        <v>0</v>
      </c>
      <c r="AH494" s="463">
        <v>0</v>
      </c>
      <c r="AI494" s="464">
        <f t="shared" si="102"/>
        <v>0</v>
      </c>
      <c r="AJ494" s="461"/>
      <c r="AK494" s="462">
        <v>0</v>
      </c>
      <c r="AL494" s="463">
        <v>0</v>
      </c>
      <c r="AM494" s="464">
        <f t="shared" si="103"/>
        <v>0</v>
      </c>
      <c r="AN494" s="461"/>
      <c r="AO494" s="462">
        <v>0</v>
      </c>
      <c r="AP494" s="463">
        <v>0</v>
      </c>
      <c r="AQ494" s="464">
        <f t="shared" si="104"/>
        <v>0</v>
      </c>
      <c r="AR494" s="465">
        <f t="shared" si="107"/>
        <v>0</v>
      </c>
      <c r="AS494" s="464">
        <f t="shared" si="108"/>
        <v>0</v>
      </c>
      <c r="AT494" s="483">
        <v>0</v>
      </c>
      <c r="AU494" s="494">
        <f>[1]Budżet!K486</f>
        <v>0</v>
      </c>
      <c r="AV494" s="490">
        <f>[1]Budżet!K486-[1]Budżet!M486</f>
        <v>0</v>
      </c>
      <c r="AW494" s="490" t="str">
        <f t="shared" si="109"/>
        <v>OK</v>
      </c>
      <c r="AX494" s="491" t="str">
        <f t="shared" si="97"/>
        <v>OK</v>
      </c>
      <c r="AY494" s="491" t="str">
        <f t="shared" si="105"/>
        <v>Wartość wkładu własnego spójna z SOWA EFS</v>
      </c>
      <c r="AZ494" s="493" t="str">
        <f t="shared" si="106"/>
        <v>Wartość ogółem spójna z SOWA EFS</v>
      </c>
      <c r="BA494" s="457"/>
      <c r="BB494" s="441"/>
      <c r="BC494" s="441"/>
      <c r="BD494" s="441"/>
      <c r="BE494" s="441"/>
      <c r="BF494" s="441"/>
      <c r="BG494" s="441"/>
    </row>
    <row r="495" spans="1:59" ht="75" customHeight="1">
      <c r="A495" s="438" t="s">
        <v>1589</v>
      </c>
      <c r="B495" s="438">
        <f>[1]Budżet!B487</f>
        <v>0</v>
      </c>
      <c r="C495" s="479">
        <f>[1]Budżet!E487</f>
        <v>0</v>
      </c>
      <c r="D495" s="438">
        <f>[1]Budżet!N487</f>
        <v>0</v>
      </c>
      <c r="E495" s="438" t="str">
        <f>IF([1]Budżet!D487="Amortyzacja","T","N")</f>
        <v>N</v>
      </c>
      <c r="F495" s="438" t="str">
        <f>IF([1]Budżet!D487="Personel projektu","T","N")</f>
        <v>N</v>
      </c>
      <c r="G495" s="438" t="str">
        <f>IF([1]Budżet!D487="Środki trwałe/dostawy","T","N")</f>
        <v>N</v>
      </c>
      <c r="H495" s="438" t="str">
        <f>IF([1]Budżet!D487="Wsparcie finansowe udzielone grantobiorcom i uczestnikom projektu","T","N")</f>
        <v>N</v>
      </c>
      <c r="I495" s="438" t="str">
        <f>IF([1]Budżet!K487&gt;[1]Budżet!M487,"T","N")</f>
        <v>N</v>
      </c>
      <c r="J495" s="438" t="str">
        <f>IF([1]Budżet!D487="Nieruchomości","T","N")</f>
        <v>N</v>
      </c>
      <c r="K495" s="438" t="str">
        <f>IF([1]Budżet!D487="Usługi zewnętrzne","T","N")</f>
        <v>N</v>
      </c>
      <c r="L495" s="438" t="str">
        <f>IF([1]Budżet!D487="Wartości niematerialne i prawne","T","N")</f>
        <v>N</v>
      </c>
      <c r="M495" s="438" t="str">
        <f>IF([1]Budżet!D487="Roboty budowlane","T","N")</f>
        <v>N</v>
      </c>
      <c r="N495" s="438" t="str">
        <f>IF([1]Budżet!D487="Dostawy (inne niż środki trwałe)","T","N")</f>
        <v>N</v>
      </c>
      <c r="O495" s="438" t="str">
        <f>IF([1]Budżet!D487="Koszty wsparcia uczestników projektu","T","N")</f>
        <v>N</v>
      </c>
      <c r="P495" s="461"/>
      <c r="Q495" s="462">
        <v>0</v>
      </c>
      <c r="R495" s="463">
        <v>0</v>
      </c>
      <c r="S495" s="464">
        <f t="shared" si="98"/>
        <v>0</v>
      </c>
      <c r="T495" s="461"/>
      <c r="U495" s="462">
        <v>0</v>
      </c>
      <c r="V495" s="463">
        <v>0</v>
      </c>
      <c r="W495" s="464">
        <f t="shared" si="99"/>
        <v>0</v>
      </c>
      <c r="X495" s="461"/>
      <c r="Y495" s="462">
        <v>0</v>
      </c>
      <c r="Z495" s="463">
        <v>0</v>
      </c>
      <c r="AA495" s="464">
        <f t="shared" si="100"/>
        <v>0</v>
      </c>
      <c r="AB495" s="461"/>
      <c r="AC495" s="462">
        <v>0</v>
      </c>
      <c r="AD495" s="463">
        <v>0</v>
      </c>
      <c r="AE495" s="464">
        <f t="shared" si="101"/>
        <v>0</v>
      </c>
      <c r="AF495" s="461"/>
      <c r="AG495" s="462">
        <v>0</v>
      </c>
      <c r="AH495" s="463">
        <v>0</v>
      </c>
      <c r="AI495" s="464">
        <f t="shared" si="102"/>
        <v>0</v>
      </c>
      <c r="AJ495" s="461"/>
      <c r="AK495" s="462">
        <v>0</v>
      </c>
      <c r="AL495" s="463">
        <v>0</v>
      </c>
      <c r="AM495" s="464">
        <f t="shared" si="103"/>
        <v>0</v>
      </c>
      <c r="AN495" s="461"/>
      <c r="AO495" s="462">
        <v>0</v>
      </c>
      <c r="AP495" s="463">
        <v>0</v>
      </c>
      <c r="AQ495" s="464">
        <f t="shared" si="104"/>
        <v>0</v>
      </c>
      <c r="AR495" s="465">
        <f t="shared" si="107"/>
        <v>0</v>
      </c>
      <c r="AS495" s="464">
        <f t="shared" si="108"/>
        <v>0</v>
      </c>
      <c r="AT495" s="483">
        <v>0</v>
      </c>
      <c r="AU495" s="494">
        <f>[1]Budżet!K487</f>
        <v>0</v>
      </c>
      <c r="AV495" s="490">
        <f>[1]Budżet!K487-[1]Budżet!M487</f>
        <v>0</v>
      </c>
      <c r="AW495" s="490" t="str">
        <f t="shared" si="109"/>
        <v>OK</v>
      </c>
      <c r="AX495" s="491" t="str">
        <f t="shared" si="97"/>
        <v>OK</v>
      </c>
      <c r="AY495" s="491" t="str">
        <f t="shared" si="105"/>
        <v>Wartość wkładu własnego spójna z SOWA EFS</v>
      </c>
      <c r="AZ495" s="493" t="str">
        <f t="shared" si="106"/>
        <v>Wartość ogółem spójna z SOWA EFS</v>
      </c>
      <c r="BA495" s="457"/>
      <c r="BB495" s="441"/>
      <c r="BC495" s="441"/>
      <c r="BD495" s="441"/>
      <c r="BE495" s="441"/>
      <c r="BF495" s="441"/>
      <c r="BG495" s="441"/>
    </row>
    <row r="496" spans="1:59" ht="75" customHeight="1">
      <c r="A496" s="438" t="s">
        <v>1590</v>
      </c>
      <c r="B496" s="438">
        <f>[1]Budżet!B488</f>
        <v>0</v>
      </c>
      <c r="C496" s="479">
        <f>[1]Budżet!E488</f>
        <v>0</v>
      </c>
      <c r="D496" s="438">
        <f>[1]Budżet!N488</f>
        <v>0</v>
      </c>
      <c r="E496" s="438" t="str">
        <f>IF([1]Budżet!D488="Amortyzacja","T","N")</f>
        <v>N</v>
      </c>
      <c r="F496" s="438" t="str">
        <f>IF([1]Budżet!D488="Personel projektu","T","N")</f>
        <v>N</v>
      </c>
      <c r="G496" s="438" t="str">
        <f>IF([1]Budżet!D488="Środki trwałe/dostawy","T","N")</f>
        <v>N</v>
      </c>
      <c r="H496" s="438" t="str">
        <f>IF([1]Budżet!D488="Wsparcie finansowe udzielone grantobiorcom i uczestnikom projektu","T","N")</f>
        <v>N</v>
      </c>
      <c r="I496" s="438" t="str">
        <f>IF([1]Budżet!K488&gt;[1]Budżet!M488,"T","N")</f>
        <v>N</v>
      </c>
      <c r="J496" s="438" t="str">
        <f>IF([1]Budżet!D488="Nieruchomości","T","N")</f>
        <v>N</v>
      </c>
      <c r="K496" s="438" t="str">
        <f>IF([1]Budżet!D488="Usługi zewnętrzne","T","N")</f>
        <v>N</v>
      </c>
      <c r="L496" s="438" t="str">
        <f>IF([1]Budżet!D488="Wartości niematerialne i prawne","T","N")</f>
        <v>N</v>
      </c>
      <c r="M496" s="438" t="str">
        <f>IF([1]Budżet!D488="Roboty budowlane","T","N")</f>
        <v>N</v>
      </c>
      <c r="N496" s="438" t="str">
        <f>IF([1]Budżet!D488="Dostawy (inne niż środki trwałe)","T","N")</f>
        <v>N</v>
      </c>
      <c r="O496" s="438" t="str">
        <f>IF([1]Budżet!D488="Koszty wsparcia uczestników projektu","T","N")</f>
        <v>N</v>
      </c>
      <c r="P496" s="461"/>
      <c r="Q496" s="462">
        <v>0</v>
      </c>
      <c r="R496" s="463">
        <v>0</v>
      </c>
      <c r="S496" s="464">
        <f t="shared" si="98"/>
        <v>0</v>
      </c>
      <c r="T496" s="461"/>
      <c r="U496" s="462">
        <v>0</v>
      </c>
      <c r="V496" s="463">
        <v>0</v>
      </c>
      <c r="W496" s="464">
        <f t="shared" si="99"/>
        <v>0</v>
      </c>
      <c r="X496" s="461"/>
      <c r="Y496" s="462">
        <v>0</v>
      </c>
      <c r="Z496" s="463">
        <v>0</v>
      </c>
      <c r="AA496" s="464">
        <f t="shared" si="100"/>
        <v>0</v>
      </c>
      <c r="AB496" s="461"/>
      <c r="AC496" s="462">
        <v>0</v>
      </c>
      <c r="AD496" s="463">
        <v>0</v>
      </c>
      <c r="AE496" s="464">
        <f t="shared" si="101"/>
        <v>0</v>
      </c>
      <c r="AF496" s="461"/>
      <c r="AG496" s="462">
        <v>0</v>
      </c>
      <c r="AH496" s="463">
        <v>0</v>
      </c>
      <c r="AI496" s="464">
        <f t="shared" si="102"/>
        <v>0</v>
      </c>
      <c r="AJ496" s="461"/>
      <c r="AK496" s="462">
        <v>0</v>
      </c>
      <c r="AL496" s="463">
        <v>0</v>
      </c>
      <c r="AM496" s="464">
        <f t="shared" si="103"/>
        <v>0</v>
      </c>
      <c r="AN496" s="461"/>
      <c r="AO496" s="462">
        <v>0</v>
      </c>
      <c r="AP496" s="463">
        <v>0</v>
      </c>
      <c r="AQ496" s="464">
        <f t="shared" si="104"/>
        <v>0</v>
      </c>
      <c r="AR496" s="465">
        <f t="shared" si="107"/>
        <v>0</v>
      </c>
      <c r="AS496" s="464">
        <f t="shared" si="108"/>
        <v>0</v>
      </c>
      <c r="AT496" s="483">
        <v>0</v>
      </c>
      <c r="AU496" s="494">
        <f>[1]Budżet!K488</f>
        <v>0</v>
      </c>
      <c r="AV496" s="490">
        <f>[1]Budżet!K488-[1]Budżet!M488</f>
        <v>0</v>
      </c>
      <c r="AW496" s="490" t="str">
        <f t="shared" si="109"/>
        <v>OK</v>
      </c>
      <c r="AX496" s="491" t="str">
        <f t="shared" si="97"/>
        <v>OK</v>
      </c>
      <c r="AY496" s="491" t="str">
        <f t="shared" si="105"/>
        <v>Wartość wkładu własnego spójna z SOWA EFS</v>
      </c>
      <c r="AZ496" s="493" t="str">
        <f t="shared" si="106"/>
        <v>Wartość ogółem spójna z SOWA EFS</v>
      </c>
      <c r="BA496" s="457"/>
      <c r="BB496" s="441"/>
      <c r="BC496" s="441"/>
      <c r="BD496" s="441"/>
      <c r="BE496" s="441"/>
      <c r="BF496" s="441"/>
      <c r="BG496" s="441"/>
    </row>
    <row r="497" spans="1:66" ht="75" customHeight="1">
      <c r="A497" s="438" t="s">
        <v>1591</v>
      </c>
      <c r="B497" s="438">
        <f>[1]Budżet!B489</f>
        <v>0</v>
      </c>
      <c r="C497" s="479">
        <f>[1]Budżet!E489</f>
        <v>0</v>
      </c>
      <c r="D497" s="438">
        <f>[1]Budżet!N489</f>
        <v>0</v>
      </c>
      <c r="E497" s="438" t="str">
        <f>IF([1]Budżet!D489="Amortyzacja","T","N")</f>
        <v>N</v>
      </c>
      <c r="F497" s="438" t="str">
        <f>IF([1]Budżet!D489="Personel projektu","T","N")</f>
        <v>N</v>
      </c>
      <c r="G497" s="438" t="str">
        <f>IF([1]Budżet!D489="Środki trwałe/dostawy","T","N")</f>
        <v>N</v>
      </c>
      <c r="H497" s="438" t="str">
        <f>IF([1]Budżet!D489="Wsparcie finansowe udzielone grantobiorcom i uczestnikom projektu","T","N")</f>
        <v>N</v>
      </c>
      <c r="I497" s="438" t="str">
        <f>IF([1]Budżet!K489&gt;[1]Budżet!M489,"T","N")</f>
        <v>N</v>
      </c>
      <c r="J497" s="438" t="str">
        <f>IF([1]Budżet!D489="Nieruchomości","T","N")</f>
        <v>N</v>
      </c>
      <c r="K497" s="438" t="str">
        <f>IF([1]Budżet!D489="Usługi zewnętrzne","T","N")</f>
        <v>N</v>
      </c>
      <c r="L497" s="438" t="str">
        <f>IF([1]Budżet!D489="Wartości niematerialne i prawne","T","N")</f>
        <v>N</v>
      </c>
      <c r="M497" s="438" t="str">
        <f>IF([1]Budżet!D489="Roboty budowlane","T","N")</f>
        <v>N</v>
      </c>
      <c r="N497" s="438" t="str">
        <f>IF([1]Budżet!D489="Dostawy (inne niż środki trwałe)","T","N")</f>
        <v>N</v>
      </c>
      <c r="O497" s="438" t="str">
        <f>IF([1]Budżet!D489="Koszty wsparcia uczestników projektu","T","N")</f>
        <v>N</v>
      </c>
      <c r="P497" s="461"/>
      <c r="Q497" s="462">
        <v>0</v>
      </c>
      <c r="R497" s="463">
        <v>0</v>
      </c>
      <c r="S497" s="464">
        <f t="shared" si="98"/>
        <v>0</v>
      </c>
      <c r="T497" s="461"/>
      <c r="U497" s="462">
        <v>0</v>
      </c>
      <c r="V497" s="463">
        <v>0</v>
      </c>
      <c r="W497" s="464">
        <f t="shared" si="99"/>
        <v>0</v>
      </c>
      <c r="X497" s="461"/>
      <c r="Y497" s="462">
        <v>0</v>
      </c>
      <c r="Z497" s="463">
        <v>0</v>
      </c>
      <c r="AA497" s="464">
        <f t="shared" si="100"/>
        <v>0</v>
      </c>
      <c r="AB497" s="461"/>
      <c r="AC497" s="462">
        <v>0</v>
      </c>
      <c r="AD497" s="463">
        <v>0</v>
      </c>
      <c r="AE497" s="464">
        <f t="shared" si="101"/>
        <v>0</v>
      </c>
      <c r="AF497" s="461"/>
      <c r="AG497" s="462">
        <v>0</v>
      </c>
      <c r="AH497" s="463">
        <v>0</v>
      </c>
      <c r="AI497" s="464">
        <f t="shared" si="102"/>
        <v>0</v>
      </c>
      <c r="AJ497" s="461"/>
      <c r="AK497" s="462">
        <v>0</v>
      </c>
      <c r="AL497" s="463">
        <v>0</v>
      </c>
      <c r="AM497" s="464">
        <f t="shared" si="103"/>
        <v>0</v>
      </c>
      <c r="AN497" s="461"/>
      <c r="AO497" s="462">
        <v>0</v>
      </c>
      <c r="AP497" s="463">
        <v>0</v>
      </c>
      <c r="AQ497" s="464">
        <f t="shared" si="104"/>
        <v>0</v>
      </c>
      <c r="AR497" s="465">
        <f t="shared" si="107"/>
        <v>0</v>
      </c>
      <c r="AS497" s="464">
        <f t="shared" si="108"/>
        <v>0</v>
      </c>
      <c r="AT497" s="483">
        <v>0</v>
      </c>
      <c r="AU497" s="494">
        <f>[1]Budżet!K489</f>
        <v>0</v>
      </c>
      <c r="AV497" s="490">
        <f>[1]Budżet!K489-[1]Budżet!M489</f>
        <v>0</v>
      </c>
      <c r="AW497" s="490" t="str">
        <f t="shared" si="109"/>
        <v>OK</v>
      </c>
      <c r="AX497" s="491" t="str">
        <f t="shared" si="97"/>
        <v>OK</v>
      </c>
      <c r="AY497" s="491" t="str">
        <f t="shared" si="105"/>
        <v>Wartość wkładu własnego spójna z SOWA EFS</v>
      </c>
      <c r="AZ497" s="493" t="str">
        <f t="shared" si="106"/>
        <v>Wartość ogółem spójna z SOWA EFS</v>
      </c>
      <c r="BA497" s="457"/>
      <c r="BB497" s="441"/>
      <c r="BC497" s="441"/>
      <c r="BD497" s="441"/>
      <c r="BE497" s="441"/>
      <c r="BF497" s="441"/>
      <c r="BG497" s="441"/>
    </row>
    <row r="498" spans="1:66" ht="75" customHeight="1">
      <c r="A498" s="438" t="s">
        <v>1592</v>
      </c>
      <c r="B498" s="438">
        <f>[1]Budżet!B490</f>
        <v>0</v>
      </c>
      <c r="C498" s="479">
        <f>[1]Budżet!E490</f>
        <v>0</v>
      </c>
      <c r="D498" s="438">
        <f>[1]Budżet!N490</f>
        <v>0</v>
      </c>
      <c r="E498" s="438" t="str">
        <f>IF([1]Budżet!D490="Amortyzacja","T","N")</f>
        <v>N</v>
      </c>
      <c r="F498" s="438" t="str">
        <f>IF([1]Budżet!D490="Personel projektu","T","N")</f>
        <v>N</v>
      </c>
      <c r="G498" s="438" t="str">
        <f>IF([1]Budżet!D490="Środki trwałe/dostawy","T","N")</f>
        <v>N</v>
      </c>
      <c r="H498" s="438" t="str">
        <f>IF([1]Budżet!D490="Wsparcie finansowe udzielone grantobiorcom i uczestnikom projektu","T","N")</f>
        <v>N</v>
      </c>
      <c r="I498" s="438" t="str">
        <f>IF([1]Budżet!K490&gt;[1]Budżet!M490,"T","N")</f>
        <v>N</v>
      </c>
      <c r="J498" s="438" t="str">
        <f>IF([1]Budżet!D490="Nieruchomości","T","N")</f>
        <v>N</v>
      </c>
      <c r="K498" s="438" t="str">
        <f>IF([1]Budżet!D490="Usługi zewnętrzne","T","N")</f>
        <v>N</v>
      </c>
      <c r="L498" s="438" t="str">
        <f>IF([1]Budżet!D490="Wartości niematerialne i prawne","T","N")</f>
        <v>N</v>
      </c>
      <c r="M498" s="438" t="str">
        <f>IF([1]Budżet!D490="Roboty budowlane","T","N")</f>
        <v>N</v>
      </c>
      <c r="N498" s="438" t="str">
        <f>IF([1]Budżet!D490="Dostawy (inne niż środki trwałe)","T","N")</f>
        <v>N</v>
      </c>
      <c r="O498" s="438" t="str">
        <f>IF([1]Budżet!D490="Koszty wsparcia uczestników projektu","T","N")</f>
        <v>N</v>
      </c>
      <c r="P498" s="461"/>
      <c r="Q498" s="462">
        <v>0</v>
      </c>
      <c r="R498" s="463">
        <v>0</v>
      </c>
      <c r="S498" s="464">
        <f t="shared" si="98"/>
        <v>0</v>
      </c>
      <c r="T498" s="461"/>
      <c r="U498" s="462">
        <v>0</v>
      </c>
      <c r="V498" s="463">
        <v>0</v>
      </c>
      <c r="W498" s="464">
        <f t="shared" si="99"/>
        <v>0</v>
      </c>
      <c r="X498" s="461"/>
      <c r="Y498" s="462">
        <v>0</v>
      </c>
      <c r="Z498" s="463">
        <v>0</v>
      </c>
      <c r="AA498" s="464">
        <f t="shared" si="100"/>
        <v>0</v>
      </c>
      <c r="AB498" s="461"/>
      <c r="AC498" s="462">
        <v>0</v>
      </c>
      <c r="AD498" s="463">
        <v>0</v>
      </c>
      <c r="AE498" s="464">
        <f t="shared" si="101"/>
        <v>0</v>
      </c>
      <c r="AF498" s="461"/>
      <c r="AG498" s="462">
        <v>0</v>
      </c>
      <c r="AH498" s="463">
        <v>0</v>
      </c>
      <c r="AI498" s="464">
        <f t="shared" si="102"/>
        <v>0</v>
      </c>
      <c r="AJ498" s="461"/>
      <c r="AK498" s="462">
        <v>0</v>
      </c>
      <c r="AL498" s="463">
        <v>0</v>
      </c>
      <c r="AM498" s="464">
        <f t="shared" si="103"/>
        <v>0</v>
      </c>
      <c r="AN498" s="461"/>
      <c r="AO498" s="462">
        <v>0</v>
      </c>
      <c r="AP498" s="463">
        <v>0</v>
      </c>
      <c r="AQ498" s="464">
        <f t="shared" si="104"/>
        <v>0</v>
      </c>
      <c r="AR498" s="465">
        <f t="shared" si="107"/>
        <v>0</v>
      </c>
      <c r="AS498" s="464">
        <f t="shared" si="108"/>
        <v>0</v>
      </c>
      <c r="AT498" s="483">
        <v>0</v>
      </c>
      <c r="AU498" s="494">
        <f>[1]Budżet!K490</f>
        <v>0</v>
      </c>
      <c r="AV498" s="490">
        <f>[1]Budżet!K490-[1]Budżet!M490</f>
        <v>0</v>
      </c>
      <c r="AW498" s="490" t="str">
        <f t="shared" si="109"/>
        <v>OK</v>
      </c>
      <c r="AX498" s="491" t="str">
        <f t="shared" si="97"/>
        <v>OK</v>
      </c>
      <c r="AY498" s="491" t="str">
        <f t="shared" si="105"/>
        <v>Wartość wkładu własnego spójna z SOWA EFS</v>
      </c>
      <c r="AZ498" s="493" t="str">
        <f t="shared" si="106"/>
        <v>Wartość ogółem spójna z SOWA EFS</v>
      </c>
      <c r="BA498" s="457"/>
      <c r="BB498" s="441"/>
      <c r="BC498" s="441"/>
      <c r="BD498" s="441"/>
      <c r="BE498" s="441"/>
      <c r="BF498" s="441"/>
      <c r="BG498" s="441"/>
    </row>
    <row r="499" spans="1:66" ht="75" customHeight="1">
      <c r="A499" s="438" t="s">
        <v>1593</v>
      </c>
      <c r="B499" s="438">
        <f>[1]Budżet!B491</f>
        <v>0</v>
      </c>
      <c r="C499" s="479">
        <f>[1]Budżet!E491</f>
        <v>0</v>
      </c>
      <c r="D499" s="438">
        <f>[1]Budżet!N491</f>
        <v>0</v>
      </c>
      <c r="E499" s="438" t="str">
        <f>IF([1]Budżet!D491="Amortyzacja","T","N")</f>
        <v>N</v>
      </c>
      <c r="F499" s="438" t="str">
        <f>IF([1]Budżet!D491="Personel projektu","T","N")</f>
        <v>N</v>
      </c>
      <c r="G499" s="438" t="str">
        <f>IF([1]Budżet!D491="Środki trwałe/dostawy","T","N")</f>
        <v>N</v>
      </c>
      <c r="H499" s="438" t="str">
        <f>IF([1]Budżet!D491="Wsparcie finansowe udzielone grantobiorcom i uczestnikom projektu","T","N")</f>
        <v>N</v>
      </c>
      <c r="I499" s="438" t="str">
        <f>IF([1]Budżet!K491&gt;[1]Budżet!M491,"T","N")</f>
        <v>N</v>
      </c>
      <c r="J499" s="438" t="str">
        <f>IF([1]Budżet!D491="Nieruchomości","T","N")</f>
        <v>N</v>
      </c>
      <c r="K499" s="438" t="str">
        <f>IF([1]Budżet!D491="Usługi zewnętrzne","T","N")</f>
        <v>N</v>
      </c>
      <c r="L499" s="438" t="str">
        <f>IF([1]Budżet!D491="Wartości niematerialne i prawne","T","N")</f>
        <v>N</v>
      </c>
      <c r="M499" s="438" t="str">
        <f>IF([1]Budżet!D491="Roboty budowlane","T","N")</f>
        <v>N</v>
      </c>
      <c r="N499" s="438" t="str">
        <f>IF([1]Budżet!D491="Dostawy (inne niż środki trwałe)","T","N")</f>
        <v>N</v>
      </c>
      <c r="O499" s="438" t="str">
        <f>IF([1]Budżet!D491="Koszty wsparcia uczestników projektu","T","N")</f>
        <v>N</v>
      </c>
      <c r="P499" s="461"/>
      <c r="Q499" s="462">
        <v>0</v>
      </c>
      <c r="R499" s="463">
        <v>0</v>
      </c>
      <c r="S499" s="464">
        <f t="shared" si="98"/>
        <v>0</v>
      </c>
      <c r="T499" s="461"/>
      <c r="U499" s="462">
        <v>0</v>
      </c>
      <c r="V499" s="463">
        <v>0</v>
      </c>
      <c r="W499" s="464">
        <f t="shared" si="99"/>
        <v>0</v>
      </c>
      <c r="X499" s="461"/>
      <c r="Y499" s="462">
        <v>0</v>
      </c>
      <c r="Z499" s="463">
        <v>0</v>
      </c>
      <c r="AA499" s="464">
        <f t="shared" si="100"/>
        <v>0</v>
      </c>
      <c r="AB499" s="461"/>
      <c r="AC499" s="462">
        <v>0</v>
      </c>
      <c r="AD499" s="463">
        <v>0</v>
      </c>
      <c r="AE499" s="464">
        <f t="shared" si="101"/>
        <v>0</v>
      </c>
      <c r="AF499" s="461"/>
      <c r="AG499" s="462">
        <v>0</v>
      </c>
      <c r="AH499" s="463">
        <v>0</v>
      </c>
      <c r="AI499" s="464">
        <f t="shared" si="102"/>
        <v>0</v>
      </c>
      <c r="AJ499" s="461"/>
      <c r="AK499" s="462">
        <v>0</v>
      </c>
      <c r="AL499" s="463">
        <v>0</v>
      </c>
      <c r="AM499" s="464">
        <f t="shared" si="103"/>
        <v>0</v>
      </c>
      <c r="AN499" s="461"/>
      <c r="AO499" s="462">
        <v>0</v>
      </c>
      <c r="AP499" s="463">
        <v>0</v>
      </c>
      <c r="AQ499" s="464">
        <f t="shared" si="104"/>
        <v>0</v>
      </c>
      <c r="AR499" s="465">
        <f t="shared" si="107"/>
        <v>0</v>
      </c>
      <c r="AS499" s="464">
        <f t="shared" si="108"/>
        <v>0</v>
      </c>
      <c r="AT499" s="483">
        <v>0</v>
      </c>
      <c r="AU499" s="494">
        <f>[1]Budżet!K491</f>
        <v>0</v>
      </c>
      <c r="AV499" s="490">
        <f>[1]Budżet!K491-[1]Budżet!M491</f>
        <v>0</v>
      </c>
      <c r="AW499" s="490" t="str">
        <f t="shared" si="109"/>
        <v>OK</v>
      </c>
      <c r="AX499" s="491" t="str">
        <f t="shared" si="97"/>
        <v>OK</v>
      </c>
      <c r="AY499" s="491" t="str">
        <f t="shared" si="105"/>
        <v>Wartość wkładu własnego spójna z SOWA EFS</v>
      </c>
      <c r="AZ499" s="493" t="str">
        <f t="shared" si="106"/>
        <v>Wartość ogółem spójna z SOWA EFS</v>
      </c>
      <c r="BA499" s="457"/>
      <c r="BB499" s="441"/>
      <c r="BC499" s="441"/>
      <c r="BD499" s="441"/>
      <c r="BE499" s="441"/>
      <c r="BF499" s="441"/>
      <c r="BG499" s="441"/>
    </row>
    <row r="500" spans="1:66" ht="75" customHeight="1">
      <c r="A500" s="438" t="s">
        <v>1594</v>
      </c>
      <c r="B500" s="438">
        <f>[1]Budżet!B492</f>
        <v>0</v>
      </c>
      <c r="C500" s="479">
        <f>[1]Budżet!E492</f>
        <v>0</v>
      </c>
      <c r="D500" s="438">
        <f>[1]Budżet!N492</f>
        <v>0</v>
      </c>
      <c r="E500" s="438" t="str">
        <f>IF([1]Budżet!D492="Amortyzacja","T","N")</f>
        <v>N</v>
      </c>
      <c r="F500" s="438" t="str">
        <f>IF([1]Budżet!D492="Personel projektu","T","N")</f>
        <v>N</v>
      </c>
      <c r="G500" s="438" t="str">
        <f>IF([1]Budżet!D492="Środki trwałe/dostawy","T","N")</f>
        <v>N</v>
      </c>
      <c r="H500" s="438" t="str">
        <f>IF([1]Budżet!D492="Wsparcie finansowe udzielone grantobiorcom i uczestnikom projektu","T","N")</f>
        <v>N</v>
      </c>
      <c r="I500" s="438" t="str">
        <f>IF([1]Budżet!K492&gt;[1]Budżet!M492,"T","N")</f>
        <v>N</v>
      </c>
      <c r="J500" s="438" t="str">
        <f>IF([1]Budżet!D492="Nieruchomości","T","N")</f>
        <v>N</v>
      </c>
      <c r="K500" s="438" t="str">
        <f>IF([1]Budżet!D492="Usługi zewnętrzne","T","N")</f>
        <v>N</v>
      </c>
      <c r="L500" s="438" t="str">
        <f>IF([1]Budżet!D492="Wartości niematerialne i prawne","T","N")</f>
        <v>N</v>
      </c>
      <c r="M500" s="438" t="str">
        <f>IF([1]Budżet!D492="Roboty budowlane","T","N")</f>
        <v>N</v>
      </c>
      <c r="N500" s="438" t="str">
        <f>IF([1]Budżet!D492="Dostawy (inne niż środki trwałe)","T","N")</f>
        <v>N</v>
      </c>
      <c r="O500" s="438" t="str">
        <f>IF([1]Budżet!D492="Koszty wsparcia uczestników projektu","T","N")</f>
        <v>N</v>
      </c>
      <c r="P500" s="461"/>
      <c r="Q500" s="462">
        <v>0</v>
      </c>
      <c r="R500" s="463">
        <v>0</v>
      </c>
      <c r="S500" s="464">
        <f t="shared" si="98"/>
        <v>0</v>
      </c>
      <c r="T500" s="461"/>
      <c r="U500" s="462">
        <v>0</v>
      </c>
      <c r="V500" s="463">
        <v>0</v>
      </c>
      <c r="W500" s="464">
        <f t="shared" si="99"/>
        <v>0</v>
      </c>
      <c r="X500" s="461"/>
      <c r="Y500" s="462">
        <v>0</v>
      </c>
      <c r="Z500" s="463">
        <v>0</v>
      </c>
      <c r="AA500" s="464">
        <f t="shared" si="100"/>
        <v>0</v>
      </c>
      <c r="AB500" s="461"/>
      <c r="AC500" s="462">
        <v>0</v>
      </c>
      <c r="AD500" s="463">
        <v>0</v>
      </c>
      <c r="AE500" s="464">
        <f t="shared" si="101"/>
        <v>0</v>
      </c>
      <c r="AF500" s="461"/>
      <c r="AG500" s="462">
        <v>0</v>
      </c>
      <c r="AH500" s="463">
        <v>0</v>
      </c>
      <c r="AI500" s="464">
        <f t="shared" si="102"/>
        <v>0</v>
      </c>
      <c r="AJ500" s="461"/>
      <c r="AK500" s="462">
        <v>0</v>
      </c>
      <c r="AL500" s="463">
        <v>0</v>
      </c>
      <c r="AM500" s="464">
        <f t="shared" si="103"/>
        <v>0</v>
      </c>
      <c r="AN500" s="461"/>
      <c r="AO500" s="462">
        <v>0</v>
      </c>
      <c r="AP500" s="463">
        <v>0</v>
      </c>
      <c r="AQ500" s="464">
        <f t="shared" si="104"/>
        <v>0</v>
      </c>
      <c r="AR500" s="465">
        <f t="shared" si="107"/>
        <v>0</v>
      </c>
      <c r="AS500" s="464">
        <f t="shared" si="108"/>
        <v>0</v>
      </c>
      <c r="AT500" s="483">
        <v>0</v>
      </c>
      <c r="AU500" s="494">
        <f>[1]Budżet!K492</f>
        <v>0</v>
      </c>
      <c r="AV500" s="490">
        <f>[1]Budżet!K492-[1]Budżet!M492</f>
        <v>0</v>
      </c>
      <c r="AW500" s="490" t="str">
        <f t="shared" si="109"/>
        <v>OK</v>
      </c>
      <c r="AX500" s="491" t="str">
        <f t="shared" si="97"/>
        <v>OK</v>
      </c>
      <c r="AY500" s="491" t="str">
        <f t="shared" si="105"/>
        <v>Wartość wkładu własnego spójna z SOWA EFS</v>
      </c>
      <c r="AZ500" s="493" t="str">
        <f t="shared" si="106"/>
        <v>Wartość ogółem spójna z SOWA EFS</v>
      </c>
      <c r="BA500" s="457"/>
      <c r="BB500" s="441"/>
      <c r="BC500" s="441"/>
      <c r="BD500" s="441"/>
      <c r="BE500" s="441"/>
      <c r="BF500" s="441"/>
      <c r="BG500" s="441"/>
    </row>
    <row r="501" spans="1:66" ht="75" customHeight="1">
      <c r="A501" s="438" t="s">
        <v>1595</v>
      </c>
      <c r="B501" s="438">
        <f>[1]Budżet!B493</f>
        <v>0</v>
      </c>
      <c r="C501" s="479">
        <f>[1]Budżet!E493</f>
        <v>0</v>
      </c>
      <c r="D501" s="438">
        <f>[1]Budżet!N493</f>
        <v>0</v>
      </c>
      <c r="E501" s="438" t="str">
        <f>IF([1]Budżet!D493="Amortyzacja","T","N")</f>
        <v>N</v>
      </c>
      <c r="F501" s="438" t="str">
        <f>IF([1]Budżet!D493="Personel projektu","T","N")</f>
        <v>N</v>
      </c>
      <c r="G501" s="438" t="str">
        <f>IF([1]Budżet!D493="Środki trwałe/dostawy","T","N")</f>
        <v>N</v>
      </c>
      <c r="H501" s="438" t="str">
        <f>IF([1]Budżet!D493="Wsparcie finansowe udzielone grantobiorcom i uczestnikom projektu","T","N")</f>
        <v>N</v>
      </c>
      <c r="I501" s="438" t="str">
        <f>IF([1]Budżet!K493&gt;[1]Budżet!M493,"T","N")</f>
        <v>N</v>
      </c>
      <c r="J501" s="438" t="str">
        <f>IF([1]Budżet!D493="Nieruchomości","T","N")</f>
        <v>N</v>
      </c>
      <c r="K501" s="438" t="str">
        <f>IF([1]Budżet!D493="Usługi zewnętrzne","T","N")</f>
        <v>N</v>
      </c>
      <c r="L501" s="438" t="str">
        <f>IF([1]Budżet!D493="Wartości niematerialne i prawne","T","N")</f>
        <v>N</v>
      </c>
      <c r="M501" s="438" t="str">
        <f>IF([1]Budżet!D493="Roboty budowlane","T","N")</f>
        <v>N</v>
      </c>
      <c r="N501" s="438" t="str">
        <f>IF([1]Budżet!D493="Dostawy (inne niż środki trwałe)","T","N")</f>
        <v>N</v>
      </c>
      <c r="O501" s="438" t="str">
        <f>IF([1]Budżet!D493="Koszty wsparcia uczestników projektu","T","N")</f>
        <v>N</v>
      </c>
      <c r="P501" s="461"/>
      <c r="Q501" s="462">
        <v>0</v>
      </c>
      <c r="R501" s="463">
        <v>0</v>
      </c>
      <c r="S501" s="464">
        <f t="shared" si="98"/>
        <v>0</v>
      </c>
      <c r="T501" s="461"/>
      <c r="U501" s="462">
        <v>0</v>
      </c>
      <c r="V501" s="463">
        <v>0</v>
      </c>
      <c r="W501" s="464">
        <f t="shared" si="99"/>
        <v>0</v>
      </c>
      <c r="X501" s="461"/>
      <c r="Y501" s="462">
        <v>0</v>
      </c>
      <c r="Z501" s="463">
        <v>0</v>
      </c>
      <c r="AA501" s="464">
        <f t="shared" si="100"/>
        <v>0</v>
      </c>
      <c r="AB501" s="461"/>
      <c r="AC501" s="462">
        <v>0</v>
      </c>
      <c r="AD501" s="463">
        <v>0</v>
      </c>
      <c r="AE501" s="464">
        <f t="shared" si="101"/>
        <v>0</v>
      </c>
      <c r="AF501" s="461"/>
      <c r="AG501" s="462">
        <v>0</v>
      </c>
      <c r="AH501" s="463">
        <v>0</v>
      </c>
      <c r="AI501" s="464">
        <f t="shared" si="102"/>
        <v>0</v>
      </c>
      <c r="AJ501" s="461"/>
      <c r="AK501" s="462">
        <v>0</v>
      </c>
      <c r="AL501" s="463">
        <v>0</v>
      </c>
      <c r="AM501" s="464">
        <f t="shared" si="103"/>
        <v>0</v>
      </c>
      <c r="AN501" s="461"/>
      <c r="AO501" s="462">
        <v>0</v>
      </c>
      <c r="AP501" s="463">
        <v>0</v>
      </c>
      <c r="AQ501" s="464">
        <f t="shared" si="104"/>
        <v>0</v>
      </c>
      <c r="AR501" s="465">
        <f t="shared" si="107"/>
        <v>0</v>
      </c>
      <c r="AS501" s="464">
        <f t="shared" si="108"/>
        <v>0</v>
      </c>
      <c r="AT501" s="483">
        <v>0</v>
      </c>
      <c r="AU501" s="494">
        <f>[1]Budżet!K493</f>
        <v>0</v>
      </c>
      <c r="AV501" s="490">
        <f>[1]Budżet!K493-[1]Budżet!M493</f>
        <v>0</v>
      </c>
      <c r="AW501" s="490" t="str">
        <f t="shared" si="109"/>
        <v>OK</v>
      </c>
      <c r="AX501" s="491" t="str">
        <f t="shared" si="97"/>
        <v>OK</v>
      </c>
      <c r="AY501" s="491" t="str">
        <f t="shared" si="105"/>
        <v>Wartość wkładu własnego spójna z SOWA EFS</v>
      </c>
      <c r="AZ501" s="493" t="str">
        <f t="shared" si="106"/>
        <v>Wartość ogółem spójna z SOWA EFS</v>
      </c>
      <c r="BA501" s="457"/>
      <c r="BB501" s="441"/>
      <c r="BC501" s="441"/>
      <c r="BD501" s="441"/>
      <c r="BE501" s="441"/>
      <c r="BF501" s="441"/>
      <c r="BG501" s="441"/>
    </row>
    <row r="502" spans="1:66" ht="75" customHeight="1">
      <c r="A502" s="438" t="s">
        <v>1596</v>
      </c>
      <c r="B502" s="438">
        <f>[1]Budżet!B494</f>
        <v>0</v>
      </c>
      <c r="C502" s="479">
        <f>[1]Budżet!E494</f>
        <v>0</v>
      </c>
      <c r="D502" s="438">
        <f>[1]Budżet!N494</f>
        <v>0</v>
      </c>
      <c r="E502" s="438" t="str">
        <f>IF([1]Budżet!D494="Amortyzacja","T","N")</f>
        <v>N</v>
      </c>
      <c r="F502" s="438" t="str">
        <f>IF([1]Budżet!D494="Personel projektu","T","N")</f>
        <v>N</v>
      </c>
      <c r="G502" s="438" t="str">
        <f>IF([1]Budżet!D494="Środki trwałe/dostawy","T","N")</f>
        <v>N</v>
      </c>
      <c r="H502" s="438" t="str">
        <f>IF([1]Budżet!D494="Wsparcie finansowe udzielone grantobiorcom i uczestnikom projektu","T","N")</f>
        <v>N</v>
      </c>
      <c r="I502" s="438" t="str">
        <f>IF([1]Budżet!K494&gt;[1]Budżet!M494,"T","N")</f>
        <v>N</v>
      </c>
      <c r="J502" s="438" t="str">
        <f>IF([1]Budżet!D494="Nieruchomości","T","N")</f>
        <v>N</v>
      </c>
      <c r="K502" s="438" t="str">
        <f>IF([1]Budżet!D494="Usługi zewnętrzne","T","N")</f>
        <v>N</v>
      </c>
      <c r="L502" s="438" t="str">
        <f>IF([1]Budżet!D494="Wartości niematerialne i prawne","T","N")</f>
        <v>N</v>
      </c>
      <c r="M502" s="438" t="str">
        <f>IF([1]Budżet!D494="Roboty budowlane","T","N")</f>
        <v>N</v>
      </c>
      <c r="N502" s="438" t="str">
        <f>IF([1]Budżet!D494="Dostawy (inne niż środki trwałe)","T","N")</f>
        <v>N</v>
      </c>
      <c r="O502" s="438" t="str">
        <f>IF([1]Budżet!D494="Koszty wsparcia uczestników projektu","T","N")</f>
        <v>N</v>
      </c>
      <c r="P502" s="461"/>
      <c r="Q502" s="462">
        <v>0</v>
      </c>
      <c r="R502" s="463">
        <v>0</v>
      </c>
      <c r="S502" s="464">
        <f t="shared" si="98"/>
        <v>0</v>
      </c>
      <c r="T502" s="461"/>
      <c r="U502" s="462">
        <v>0</v>
      </c>
      <c r="V502" s="463">
        <v>0</v>
      </c>
      <c r="W502" s="464">
        <f t="shared" si="99"/>
        <v>0</v>
      </c>
      <c r="X502" s="461"/>
      <c r="Y502" s="462">
        <v>0</v>
      </c>
      <c r="Z502" s="463">
        <v>0</v>
      </c>
      <c r="AA502" s="464">
        <f t="shared" si="100"/>
        <v>0</v>
      </c>
      <c r="AB502" s="461"/>
      <c r="AC502" s="462">
        <v>0</v>
      </c>
      <c r="AD502" s="463">
        <v>0</v>
      </c>
      <c r="AE502" s="464">
        <f t="shared" si="101"/>
        <v>0</v>
      </c>
      <c r="AF502" s="461"/>
      <c r="AG502" s="462">
        <v>0</v>
      </c>
      <c r="AH502" s="463">
        <v>0</v>
      </c>
      <c r="AI502" s="464">
        <f t="shared" si="102"/>
        <v>0</v>
      </c>
      <c r="AJ502" s="461"/>
      <c r="AK502" s="462">
        <v>0</v>
      </c>
      <c r="AL502" s="463">
        <v>0</v>
      </c>
      <c r="AM502" s="464">
        <f t="shared" si="103"/>
        <v>0</v>
      </c>
      <c r="AN502" s="461"/>
      <c r="AO502" s="462">
        <v>0</v>
      </c>
      <c r="AP502" s="463">
        <v>0</v>
      </c>
      <c r="AQ502" s="464">
        <f t="shared" si="104"/>
        <v>0</v>
      </c>
      <c r="AR502" s="465">
        <f t="shared" si="107"/>
        <v>0</v>
      </c>
      <c r="AS502" s="464">
        <f t="shared" si="108"/>
        <v>0</v>
      </c>
      <c r="AT502" s="483">
        <v>0</v>
      </c>
      <c r="AU502" s="494">
        <f>[1]Budżet!K494</f>
        <v>0</v>
      </c>
      <c r="AV502" s="490">
        <f>[1]Budżet!K494-[1]Budżet!M494</f>
        <v>0</v>
      </c>
      <c r="AW502" s="490" t="str">
        <f t="shared" si="109"/>
        <v>OK</v>
      </c>
      <c r="AX502" s="491" t="str">
        <f t="shared" si="97"/>
        <v>OK</v>
      </c>
      <c r="AY502" s="491" t="str">
        <f t="shared" si="105"/>
        <v>Wartość wkładu własnego spójna z SOWA EFS</v>
      </c>
      <c r="AZ502" s="493" t="str">
        <f t="shared" si="106"/>
        <v>Wartość ogółem spójna z SOWA EFS</v>
      </c>
      <c r="BA502" s="457"/>
      <c r="BB502" s="441"/>
      <c r="BC502" s="441"/>
      <c r="BD502" s="441"/>
      <c r="BE502" s="441"/>
      <c r="BF502" s="441"/>
      <c r="BG502" s="441"/>
    </row>
    <row r="503" spans="1:66" ht="75" customHeight="1">
      <c r="A503" s="438" t="s">
        <v>1597</v>
      </c>
      <c r="B503" s="438">
        <f>[1]Budżet!B495</f>
        <v>0</v>
      </c>
      <c r="C503" s="479">
        <f>[1]Budżet!E495</f>
        <v>0</v>
      </c>
      <c r="D503" s="438">
        <f>[1]Budżet!N495</f>
        <v>0</v>
      </c>
      <c r="E503" s="438" t="str">
        <f>IF([1]Budżet!D495="Amortyzacja","T","N")</f>
        <v>N</v>
      </c>
      <c r="F503" s="438" t="str">
        <f>IF([1]Budżet!D495="Personel projektu","T","N")</f>
        <v>N</v>
      </c>
      <c r="G503" s="438" t="str">
        <f>IF([1]Budżet!D495="Środki trwałe/dostawy","T","N")</f>
        <v>N</v>
      </c>
      <c r="H503" s="438" t="str">
        <f>IF([1]Budżet!D495="Wsparcie finansowe udzielone grantobiorcom i uczestnikom projektu","T","N")</f>
        <v>N</v>
      </c>
      <c r="I503" s="438" t="str">
        <f>IF([1]Budżet!K495&gt;[1]Budżet!M495,"T","N")</f>
        <v>N</v>
      </c>
      <c r="J503" s="438" t="str">
        <f>IF([1]Budżet!D495="Nieruchomości","T","N")</f>
        <v>N</v>
      </c>
      <c r="K503" s="438" t="str">
        <f>IF([1]Budżet!D495="Usługi zewnętrzne","T","N")</f>
        <v>N</v>
      </c>
      <c r="L503" s="438" t="str">
        <f>IF([1]Budżet!D495="Wartości niematerialne i prawne","T","N")</f>
        <v>N</v>
      </c>
      <c r="M503" s="438" t="str">
        <f>IF([1]Budżet!D495="Roboty budowlane","T","N")</f>
        <v>N</v>
      </c>
      <c r="N503" s="438" t="str">
        <f>IF([1]Budżet!D495="Dostawy (inne niż środki trwałe)","T","N")</f>
        <v>N</v>
      </c>
      <c r="O503" s="438" t="str">
        <f>IF([1]Budżet!D495="Koszty wsparcia uczestników projektu","T","N")</f>
        <v>N</v>
      </c>
      <c r="P503" s="461"/>
      <c r="Q503" s="462">
        <v>0</v>
      </c>
      <c r="R503" s="463">
        <v>0</v>
      </c>
      <c r="S503" s="464">
        <f t="shared" si="98"/>
        <v>0</v>
      </c>
      <c r="T503" s="461"/>
      <c r="U503" s="462">
        <v>0</v>
      </c>
      <c r="V503" s="463">
        <v>0</v>
      </c>
      <c r="W503" s="464">
        <f t="shared" si="99"/>
        <v>0</v>
      </c>
      <c r="X503" s="461"/>
      <c r="Y503" s="462">
        <v>0</v>
      </c>
      <c r="Z503" s="463">
        <v>0</v>
      </c>
      <c r="AA503" s="464">
        <f t="shared" si="100"/>
        <v>0</v>
      </c>
      <c r="AB503" s="461"/>
      <c r="AC503" s="462">
        <v>0</v>
      </c>
      <c r="AD503" s="463">
        <v>0</v>
      </c>
      <c r="AE503" s="464">
        <f t="shared" si="101"/>
        <v>0</v>
      </c>
      <c r="AF503" s="461"/>
      <c r="AG503" s="462">
        <v>0</v>
      </c>
      <c r="AH503" s="463">
        <v>0</v>
      </c>
      <c r="AI503" s="464">
        <f t="shared" si="102"/>
        <v>0</v>
      </c>
      <c r="AJ503" s="461"/>
      <c r="AK503" s="462">
        <v>0</v>
      </c>
      <c r="AL503" s="463">
        <v>0</v>
      </c>
      <c r="AM503" s="464">
        <f t="shared" si="103"/>
        <v>0</v>
      </c>
      <c r="AN503" s="461"/>
      <c r="AO503" s="462">
        <v>0</v>
      </c>
      <c r="AP503" s="463">
        <v>0</v>
      </c>
      <c r="AQ503" s="464">
        <f t="shared" si="104"/>
        <v>0</v>
      </c>
      <c r="AR503" s="465">
        <f t="shared" si="107"/>
        <v>0</v>
      </c>
      <c r="AS503" s="464">
        <f t="shared" si="108"/>
        <v>0</v>
      </c>
      <c r="AT503" s="483">
        <v>0</v>
      </c>
      <c r="AU503" s="494">
        <f>[1]Budżet!K495</f>
        <v>0</v>
      </c>
      <c r="AV503" s="490">
        <f>[1]Budżet!K495-[1]Budżet!M495</f>
        <v>0</v>
      </c>
      <c r="AW503" s="490" t="str">
        <f t="shared" si="109"/>
        <v>OK</v>
      </c>
      <c r="AX503" s="491" t="str">
        <f t="shared" si="97"/>
        <v>OK</v>
      </c>
      <c r="AY503" s="491" t="str">
        <f t="shared" si="105"/>
        <v>Wartość wkładu własnego spójna z SOWA EFS</v>
      </c>
      <c r="AZ503" s="493" t="str">
        <f t="shared" si="106"/>
        <v>Wartość ogółem spójna z SOWA EFS</v>
      </c>
      <c r="BA503" s="457"/>
      <c r="BB503" s="441"/>
      <c r="BC503" s="441"/>
      <c r="BD503" s="441"/>
      <c r="BE503" s="441"/>
      <c r="BF503" s="441"/>
      <c r="BG503" s="441"/>
    </row>
    <row r="504" spans="1:66" ht="75" customHeight="1">
      <c r="A504" s="438" t="s">
        <v>1598</v>
      </c>
      <c r="B504" s="438">
        <f>[1]Budżet!B496</f>
        <v>0</v>
      </c>
      <c r="C504" s="479">
        <f>[1]Budżet!E496</f>
        <v>0</v>
      </c>
      <c r="D504" s="438">
        <f>[1]Budżet!N496</f>
        <v>0</v>
      </c>
      <c r="E504" s="438" t="str">
        <f>IF([1]Budżet!D496="Amortyzacja","T","N")</f>
        <v>N</v>
      </c>
      <c r="F504" s="438" t="str">
        <f>IF([1]Budżet!D496="Personel projektu","T","N")</f>
        <v>N</v>
      </c>
      <c r="G504" s="438" t="str">
        <f>IF([1]Budżet!D496="Środki trwałe/dostawy","T","N")</f>
        <v>N</v>
      </c>
      <c r="H504" s="438" t="str">
        <f>IF([1]Budżet!D496="Wsparcie finansowe udzielone grantobiorcom i uczestnikom projektu","T","N")</f>
        <v>N</v>
      </c>
      <c r="I504" s="438" t="str">
        <f>IF([1]Budżet!K496&gt;[1]Budżet!M496,"T","N")</f>
        <v>N</v>
      </c>
      <c r="J504" s="438" t="str">
        <f>IF([1]Budżet!D496="Nieruchomości","T","N")</f>
        <v>N</v>
      </c>
      <c r="K504" s="438" t="str">
        <f>IF([1]Budżet!D496="Usługi zewnętrzne","T","N")</f>
        <v>N</v>
      </c>
      <c r="L504" s="438" t="str">
        <f>IF([1]Budżet!D496="Wartości niematerialne i prawne","T","N")</f>
        <v>N</v>
      </c>
      <c r="M504" s="438" t="str">
        <f>IF([1]Budżet!D496="Roboty budowlane","T","N")</f>
        <v>N</v>
      </c>
      <c r="N504" s="438" t="str">
        <f>IF([1]Budżet!D496="Dostawy (inne niż środki trwałe)","T","N")</f>
        <v>N</v>
      </c>
      <c r="O504" s="438" t="str">
        <f>IF([1]Budżet!D496="Koszty wsparcia uczestników projektu","T","N")</f>
        <v>N</v>
      </c>
      <c r="P504" s="461"/>
      <c r="Q504" s="462">
        <v>0</v>
      </c>
      <c r="R504" s="463">
        <v>0</v>
      </c>
      <c r="S504" s="464">
        <f t="shared" si="98"/>
        <v>0</v>
      </c>
      <c r="T504" s="461"/>
      <c r="U504" s="462">
        <v>0</v>
      </c>
      <c r="V504" s="463">
        <v>0</v>
      </c>
      <c r="W504" s="464">
        <f t="shared" si="99"/>
        <v>0</v>
      </c>
      <c r="X504" s="461"/>
      <c r="Y504" s="462">
        <v>0</v>
      </c>
      <c r="Z504" s="463">
        <v>0</v>
      </c>
      <c r="AA504" s="464">
        <f t="shared" si="100"/>
        <v>0</v>
      </c>
      <c r="AB504" s="461"/>
      <c r="AC504" s="462">
        <v>0</v>
      </c>
      <c r="AD504" s="463">
        <v>0</v>
      </c>
      <c r="AE504" s="464">
        <f t="shared" si="101"/>
        <v>0</v>
      </c>
      <c r="AF504" s="461"/>
      <c r="AG504" s="462">
        <v>0</v>
      </c>
      <c r="AH504" s="463">
        <v>0</v>
      </c>
      <c r="AI504" s="464">
        <f t="shared" si="102"/>
        <v>0</v>
      </c>
      <c r="AJ504" s="461"/>
      <c r="AK504" s="462">
        <v>0</v>
      </c>
      <c r="AL504" s="463">
        <v>0</v>
      </c>
      <c r="AM504" s="464">
        <f t="shared" si="103"/>
        <v>0</v>
      </c>
      <c r="AN504" s="461"/>
      <c r="AO504" s="462">
        <v>0</v>
      </c>
      <c r="AP504" s="463">
        <v>0</v>
      </c>
      <c r="AQ504" s="464">
        <f t="shared" si="104"/>
        <v>0</v>
      </c>
      <c r="AR504" s="465">
        <f t="shared" si="107"/>
        <v>0</v>
      </c>
      <c r="AS504" s="464">
        <f t="shared" si="108"/>
        <v>0</v>
      </c>
      <c r="AT504" s="483">
        <v>0</v>
      </c>
      <c r="AU504" s="494">
        <f>[1]Budżet!K496</f>
        <v>0</v>
      </c>
      <c r="AV504" s="490">
        <f>[1]Budżet!K496-[1]Budżet!M496</f>
        <v>0</v>
      </c>
      <c r="AW504" s="490" t="str">
        <f t="shared" si="109"/>
        <v>OK</v>
      </c>
      <c r="AX504" s="491" t="str">
        <f t="shared" si="97"/>
        <v>OK</v>
      </c>
      <c r="AY504" s="491" t="str">
        <f t="shared" si="105"/>
        <v>Wartość wkładu własnego spójna z SOWA EFS</v>
      </c>
      <c r="AZ504" s="493" t="str">
        <f t="shared" si="106"/>
        <v>Wartość ogółem spójna z SOWA EFS</v>
      </c>
      <c r="BA504" s="457"/>
      <c r="BB504" s="441"/>
      <c r="BC504" s="441"/>
      <c r="BD504" s="441"/>
      <c r="BE504" s="441"/>
      <c r="BF504" s="441"/>
      <c r="BG504" s="441"/>
    </row>
    <row r="505" spans="1:66" ht="75" customHeight="1">
      <c r="A505" s="438" t="s">
        <v>1599</v>
      </c>
      <c r="B505" s="438">
        <f>[1]Budżet!B497</f>
        <v>0</v>
      </c>
      <c r="C505" s="479">
        <f>[1]Budżet!E497</f>
        <v>0</v>
      </c>
      <c r="D505" s="438">
        <f>[1]Budżet!N497</f>
        <v>0</v>
      </c>
      <c r="E505" s="438" t="str">
        <f>IF([1]Budżet!D497="Amortyzacja","T","N")</f>
        <v>N</v>
      </c>
      <c r="F505" s="438" t="str">
        <f>IF([1]Budżet!D497="Personel projektu","T","N")</f>
        <v>N</v>
      </c>
      <c r="G505" s="438" t="str">
        <f>IF([1]Budżet!D497="Środki trwałe/dostawy","T","N")</f>
        <v>N</v>
      </c>
      <c r="H505" s="438" t="str">
        <f>IF([1]Budżet!D497="Wsparcie finansowe udzielone grantobiorcom i uczestnikom projektu","T","N")</f>
        <v>N</v>
      </c>
      <c r="I505" s="438" t="str">
        <f>IF([1]Budżet!K497&gt;[1]Budżet!M497,"T","N")</f>
        <v>N</v>
      </c>
      <c r="J505" s="438" t="str">
        <f>IF([1]Budżet!D497="Nieruchomości","T","N")</f>
        <v>N</v>
      </c>
      <c r="K505" s="438" t="str">
        <f>IF([1]Budżet!D497="Usługi zewnętrzne","T","N")</f>
        <v>N</v>
      </c>
      <c r="L505" s="438" t="str">
        <f>IF([1]Budżet!D497="Wartości niematerialne i prawne","T","N")</f>
        <v>N</v>
      </c>
      <c r="M505" s="438" t="str">
        <f>IF([1]Budżet!D497="Roboty budowlane","T","N")</f>
        <v>N</v>
      </c>
      <c r="N505" s="438" t="str">
        <f>IF([1]Budżet!D497="Dostawy (inne niż środki trwałe)","T","N")</f>
        <v>N</v>
      </c>
      <c r="O505" s="438" t="str">
        <f>IF([1]Budżet!D497="Koszty wsparcia uczestników projektu","T","N")</f>
        <v>N</v>
      </c>
      <c r="P505" s="461"/>
      <c r="Q505" s="462">
        <v>0</v>
      </c>
      <c r="R505" s="463">
        <v>0</v>
      </c>
      <c r="S505" s="464">
        <f t="shared" si="98"/>
        <v>0</v>
      </c>
      <c r="T505" s="461"/>
      <c r="U505" s="462">
        <v>0</v>
      </c>
      <c r="V505" s="463">
        <v>0</v>
      </c>
      <c r="W505" s="464">
        <f t="shared" si="99"/>
        <v>0</v>
      </c>
      <c r="X505" s="461"/>
      <c r="Y505" s="462">
        <v>0</v>
      </c>
      <c r="Z505" s="463">
        <v>0</v>
      </c>
      <c r="AA505" s="464">
        <f t="shared" si="100"/>
        <v>0</v>
      </c>
      <c r="AB505" s="461"/>
      <c r="AC505" s="462">
        <v>0</v>
      </c>
      <c r="AD505" s="463">
        <v>0</v>
      </c>
      <c r="AE505" s="464">
        <f t="shared" si="101"/>
        <v>0</v>
      </c>
      <c r="AF505" s="461"/>
      <c r="AG505" s="462">
        <v>0</v>
      </c>
      <c r="AH505" s="463">
        <v>0</v>
      </c>
      <c r="AI505" s="464">
        <f t="shared" si="102"/>
        <v>0</v>
      </c>
      <c r="AJ505" s="461"/>
      <c r="AK505" s="462">
        <v>0</v>
      </c>
      <c r="AL505" s="463">
        <v>0</v>
      </c>
      <c r="AM505" s="464">
        <f t="shared" si="103"/>
        <v>0</v>
      </c>
      <c r="AN505" s="461"/>
      <c r="AO505" s="462">
        <v>0</v>
      </c>
      <c r="AP505" s="463">
        <v>0</v>
      </c>
      <c r="AQ505" s="464">
        <f t="shared" si="104"/>
        <v>0</v>
      </c>
      <c r="AR505" s="465">
        <f t="shared" si="107"/>
        <v>0</v>
      </c>
      <c r="AS505" s="464">
        <f t="shared" si="108"/>
        <v>0</v>
      </c>
      <c r="AT505" s="483">
        <v>0</v>
      </c>
      <c r="AU505" s="494">
        <f>[1]Budżet!K497</f>
        <v>0</v>
      </c>
      <c r="AV505" s="490">
        <f>[1]Budżet!K497-[1]Budżet!M497</f>
        <v>0</v>
      </c>
      <c r="AW505" s="490" t="str">
        <f t="shared" si="109"/>
        <v>OK</v>
      </c>
      <c r="AX505" s="491" t="str">
        <f t="shared" si="97"/>
        <v>OK</v>
      </c>
      <c r="AY505" s="491" t="str">
        <f t="shared" si="105"/>
        <v>Wartość wkładu własnego spójna z SOWA EFS</v>
      </c>
      <c r="AZ505" s="493" t="str">
        <f t="shared" si="106"/>
        <v>Wartość ogółem spójna z SOWA EFS</v>
      </c>
      <c r="BA505" s="457"/>
      <c r="BB505" s="441"/>
      <c r="BC505" s="441"/>
      <c r="BD505" s="441"/>
      <c r="BE505" s="441"/>
      <c r="BF505" s="441"/>
      <c r="BG505" s="441"/>
    </row>
    <row r="506" spans="1:66" ht="75" customHeight="1">
      <c r="A506" s="438" t="s">
        <v>1600</v>
      </c>
      <c r="B506" s="438">
        <f>[1]Budżet!B498</f>
        <v>0</v>
      </c>
      <c r="C506" s="479">
        <f>[1]Budżet!E498</f>
        <v>0</v>
      </c>
      <c r="D506" s="438">
        <f>[1]Budżet!N498</f>
        <v>0</v>
      </c>
      <c r="E506" s="438" t="str">
        <f>IF([1]Budżet!D498="Amortyzacja","T","N")</f>
        <v>N</v>
      </c>
      <c r="F506" s="438" t="str">
        <f>IF([1]Budżet!D498="Personel projektu","T","N")</f>
        <v>N</v>
      </c>
      <c r="G506" s="438" t="str">
        <f>IF([1]Budżet!D498="Środki trwałe/dostawy","T","N")</f>
        <v>N</v>
      </c>
      <c r="H506" s="438" t="str">
        <f>IF([1]Budżet!D498="Wsparcie finansowe udzielone grantobiorcom i uczestnikom projektu","T","N")</f>
        <v>N</v>
      </c>
      <c r="I506" s="438" t="str">
        <f>IF([1]Budżet!K498&gt;[1]Budżet!M498,"T","N")</f>
        <v>N</v>
      </c>
      <c r="J506" s="438" t="str">
        <f>IF([1]Budżet!D498="Nieruchomości","T","N")</f>
        <v>N</v>
      </c>
      <c r="K506" s="438" t="str">
        <f>IF([1]Budżet!D498="Usługi zewnętrzne","T","N")</f>
        <v>N</v>
      </c>
      <c r="L506" s="438" t="str">
        <f>IF([1]Budżet!D498="Wartości niematerialne i prawne","T","N")</f>
        <v>N</v>
      </c>
      <c r="M506" s="438" t="str">
        <f>IF([1]Budżet!D498="Roboty budowlane","T","N")</f>
        <v>N</v>
      </c>
      <c r="N506" s="438" t="str">
        <f>IF([1]Budżet!D498="Dostawy (inne niż środki trwałe)","T","N")</f>
        <v>N</v>
      </c>
      <c r="O506" s="438" t="str">
        <f>IF([1]Budżet!D498="Koszty wsparcia uczestników projektu","T","N")</f>
        <v>N</v>
      </c>
      <c r="P506" s="461"/>
      <c r="Q506" s="462">
        <v>0</v>
      </c>
      <c r="R506" s="463">
        <v>0</v>
      </c>
      <c r="S506" s="464">
        <f t="shared" si="98"/>
        <v>0</v>
      </c>
      <c r="T506" s="461"/>
      <c r="U506" s="462">
        <v>0</v>
      </c>
      <c r="V506" s="463">
        <v>0</v>
      </c>
      <c r="W506" s="464">
        <f t="shared" si="99"/>
        <v>0</v>
      </c>
      <c r="X506" s="461"/>
      <c r="Y506" s="462">
        <v>0</v>
      </c>
      <c r="Z506" s="463">
        <v>0</v>
      </c>
      <c r="AA506" s="464">
        <f t="shared" si="100"/>
        <v>0</v>
      </c>
      <c r="AB506" s="461"/>
      <c r="AC506" s="462">
        <v>0</v>
      </c>
      <c r="AD506" s="463">
        <v>0</v>
      </c>
      <c r="AE506" s="464">
        <f t="shared" si="101"/>
        <v>0</v>
      </c>
      <c r="AF506" s="461"/>
      <c r="AG506" s="462">
        <v>0</v>
      </c>
      <c r="AH506" s="463">
        <v>0</v>
      </c>
      <c r="AI506" s="464">
        <f t="shared" si="102"/>
        <v>0</v>
      </c>
      <c r="AJ506" s="461"/>
      <c r="AK506" s="462">
        <v>0</v>
      </c>
      <c r="AL506" s="463">
        <v>0</v>
      </c>
      <c r="AM506" s="464">
        <f t="shared" si="103"/>
        <v>0</v>
      </c>
      <c r="AN506" s="461"/>
      <c r="AO506" s="462">
        <v>0</v>
      </c>
      <c r="AP506" s="463">
        <v>0</v>
      </c>
      <c r="AQ506" s="464">
        <f t="shared" si="104"/>
        <v>0</v>
      </c>
      <c r="AR506" s="465">
        <f t="shared" si="107"/>
        <v>0</v>
      </c>
      <c r="AS506" s="464">
        <f t="shared" si="108"/>
        <v>0</v>
      </c>
      <c r="AT506" s="483">
        <v>0</v>
      </c>
      <c r="AU506" s="494">
        <f>[1]Budżet!K498</f>
        <v>0</v>
      </c>
      <c r="AV506" s="490">
        <f>[1]Budżet!K498-[1]Budżet!M498</f>
        <v>0</v>
      </c>
      <c r="AW506" s="490" t="str">
        <f t="shared" si="109"/>
        <v>OK</v>
      </c>
      <c r="AX506" s="491" t="str">
        <f t="shared" si="97"/>
        <v>OK</v>
      </c>
      <c r="AY506" s="491" t="str">
        <f t="shared" si="105"/>
        <v>Wartość wkładu własnego spójna z SOWA EFS</v>
      </c>
      <c r="AZ506" s="493" t="str">
        <f t="shared" si="106"/>
        <v>Wartość ogółem spójna z SOWA EFS</v>
      </c>
      <c r="BA506" s="457"/>
      <c r="BB506" s="441"/>
      <c r="BC506" s="441"/>
      <c r="BD506" s="441"/>
      <c r="BE506" s="441"/>
      <c r="BF506" s="441"/>
      <c r="BG506" s="441"/>
    </row>
    <row r="507" spans="1:66" ht="75" customHeight="1">
      <c r="A507" s="438" t="s">
        <v>1601</v>
      </c>
      <c r="B507" s="438">
        <f>[1]Budżet!B499</f>
        <v>0</v>
      </c>
      <c r="C507" s="479">
        <f>[1]Budżet!E499</f>
        <v>0</v>
      </c>
      <c r="D507" s="438">
        <f>[1]Budżet!N499</f>
        <v>0</v>
      </c>
      <c r="E507" s="438" t="str">
        <f>IF([1]Budżet!D499="Amortyzacja","T","N")</f>
        <v>N</v>
      </c>
      <c r="F507" s="438" t="str">
        <f>IF([1]Budżet!D499="Personel projektu","T","N")</f>
        <v>N</v>
      </c>
      <c r="G507" s="438" t="str">
        <f>IF([1]Budżet!D499="Środki trwałe/dostawy","T","N")</f>
        <v>N</v>
      </c>
      <c r="H507" s="438" t="str">
        <f>IF([1]Budżet!D499="Wsparcie finansowe udzielone grantobiorcom i uczestnikom projektu","T","N")</f>
        <v>N</v>
      </c>
      <c r="I507" s="438" t="str">
        <f>IF([1]Budżet!K499&gt;[1]Budżet!M499,"T","N")</f>
        <v>N</v>
      </c>
      <c r="J507" s="438" t="str">
        <f>IF([1]Budżet!D499="Nieruchomości","T","N")</f>
        <v>N</v>
      </c>
      <c r="K507" s="438" t="str">
        <f>IF([1]Budżet!D499="Usługi zewnętrzne","T","N")</f>
        <v>N</v>
      </c>
      <c r="L507" s="438" t="str">
        <f>IF([1]Budżet!D499="Wartości niematerialne i prawne","T","N")</f>
        <v>N</v>
      </c>
      <c r="M507" s="438" t="str">
        <f>IF([1]Budżet!D499="Roboty budowlane","T","N")</f>
        <v>N</v>
      </c>
      <c r="N507" s="438" t="str">
        <f>IF([1]Budżet!D499="Dostawy (inne niż środki trwałe)","T","N")</f>
        <v>N</v>
      </c>
      <c r="O507" s="438" t="str">
        <f>IF([1]Budżet!D499="Koszty wsparcia uczestników projektu","T","N")</f>
        <v>N</v>
      </c>
      <c r="P507" s="461"/>
      <c r="Q507" s="462">
        <v>0</v>
      </c>
      <c r="R507" s="463">
        <v>0</v>
      </c>
      <c r="S507" s="464">
        <f t="shared" si="98"/>
        <v>0</v>
      </c>
      <c r="T507" s="461"/>
      <c r="U507" s="462">
        <v>0</v>
      </c>
      <c r="V507" s="463">
        <v>0</v>
      </c>
      <c r="W507" s="464">
        <f t="shared" si="99"/>
        <v>0</v>
      </c>
      <c r="X507" s="461"/>
      <c r="Y507" s="462">
        <v>0</v>
      </c>
      <c r="Z507" s="463">
        <v>0</v>
      </c>
      <c r="AA507" s="464">
        <f t="shared" si="100"/>
        <v>0</v>
      </c>
      <c r="AB507" s="461"/>
      <c r="AC507" s="462">
        <v>0</v>
      </c>
      <c r="AD507" s="463">
        <v>0</v>
      </c>
      <c r="AE507" s="464">
        <f t="shared" si="101"/>
        <v>0</v>
      </c>
      <c r="AF507" s="461"/>
      <c r="AG507" s="462">
        <v>0</v>
      </c>
      <c r="AH507" s="463">
        <v>0</v>
      </c>
      <c r="AI507" s="464">
        <f t="shared" si="102"/>
        <v>0</v>
      </c>
      <c r="AJ507" s="461"/>
      <c r="AK507" s="462">
        <v>0</v>
      </c>
      <c r="AL507" s="463">
        <v>0</v>
      </c>
      <c r="AM507" s="464">
        <f t="shared" si="103"/>
        <v>0</v>
      </c>
      <c r="AN507" s="461"/>
      <c r="AO507" s="462">
        <v>0</v>
      </c>
      <c r="AP507" s="463">
        <v>0</v>
      </c>
      <c r="AQ507" s="464">
        <f t="shared" si="104"/>
        <v>0</v>
      </c>
      <c r="AR507" s="465">
        <f t="shared" si="107"/>
        <v>0</v>
      </c>
      <c r="AS507" s="464">
        <f t="shared" si="108"/>
        <v>0</v>
      </c>
      <c r="AT507" s="483">
        <v>0</v>
      </c>
      <c r="AU507" s="494">
        <f>[1]Budżet!K499</f>
        <v>0</v>
      </c>
      <c r="AV507" s="490">
        <f>[1]Budżet!K499-[1]Budżet!M499</f>
        <v>0</v>
      </c>
      <c r="AW507" s="490" t="str">
        <f t="shared" si="109"/>
        <v>OK</v>
      </c>
      <c r="AX507" s="491" t="str">
        <f t="shared" si="97"/>
        <v>OK</v>
      </c>
      <c r="AY507" s="491" t="str">
        <f t="shared" si="105"/>
        <v>Wartość wkładu własnego spójna z SOWA EFS</v>
      </c>
      <c r="AZ507" s="493" t="str">
        <f t="shared" si="106"/>
        <v>Wartość ogółem spójna z SOWA EFS</v>
      </c>
      <c r="BA507" s="457"/>
      <c r="BB507" s="441"/>
      <c r="BC507" s="441"/>
      <c r="BD507" s="441"/>
      <c r="BE507" s="441"/>
      <c r="BF507" s="441"/>
      <c r="BG507" s="441"/>
    </row>
    <row r="508" spans="1:66" ht="75" customHeight="1">
      <c r="A508" s="438" t="s">
        <v>1602</v>
      </c>
      <c r="B508" s="438">
        <f>[1]Budżet!B500</f>
        <v>0</v>
      </c>
      <c r="C508" s="479">
        <f>[1]Budżet!E500</f>
        <v>0</v>
      </c>
      <c r="D508" s="438">
        <f>[1]Budżet!N500</f>
        <v>0</v>
      </c>
      <c r="E508" s="438" t="str">
        <f>IF([1]Budżet!D500="Amortyzacja","T","N")</f>
        <v>N</v>
      </c>
      <c r="F508" s="438" t="str">
        <f>IF([1]Budżet!D500="Personel projektu","T","N")</f>
        <v>N</v>
      </c>
      <c r="G508" s="438" t="str">
        <f>IF([1]Budżet!D500="Środki trwałe/dostawy","T","N")</f>
        <v>N</v>
      </c>
      <c r="H508" s="438" t="str">
        <f>IF([1]Budżet!D500="Wsparcie finansowe udzielone grantobiorcom i uczestnikom projektu","T","N")</f>
        <v>N</v>
      </c>
      <c r="I508" s="438" t="str">
        <f>IF([1]Budżet!K500&gt;[1]Budżet!M500,"T","N")</f>
        <v>N</v>
      </c>
      <c r="J508" s="438" t="str">
        <f>IF([1]Budżet!D500="Nieruchomości","T","N")</f>
        <v>N</v>
      </c>
      <c r="K508" s="438" t="str">
        <f>IF([1]Budżet!D500="Usługi zewnętrzne","T","N")</f>
        <v>N</v>
      </c>
      <c r="L508" s="438" t="str">
        <f>IF([1]Budżet!D500="Wartości niematerialne i prawne","T","N")</f>
        <v>N</v>
      </c>
      <c r="M508" s="438" t="str">
        <f>IF([1]Budżet!D500="Roboty budowlane","T","N")</f>
        <v>N</v>
      </c>
      <c r="N508" s="438" t="str">
        <f>IF([1]Budżet!D500="Dostawy (inne niż środki trwałe)","T","N")</f>
        <v>N</v>
      </c>
      <c r="O508" s="438" t="str">
        <f>IF([1]Budżet!D500="Koszty wsparcia uczestników projektu","T","N")</f>
        <v>N</v>
      </c>
      <c r="P508" s="461"/>
      <c r="Q508" s="462">
        <v>0</v>
      </c>
      <c r="R508" s="463">
        <v>0</v>
      </c>
      <c r="S508" s="464">
        <f t="shared" si="98"/>
        <v>0</v>
      </c>
      <c r="T508" s="461"/>
      <c r="U508" s="462">
        <v>0</v>
      </c>
      <c r="V508" s="463">
        <v>0</v>
      </c>
      <c r="W508" s="464">
        <f t="shared" si="99"/>
        <v>0</v>
      </c>
      <c r="X508" s="461"/>
      <c r="Y508" s="462">
        <v>0</v>
      </c>
      <c r="Z508" s="463">
        <v>0</v>
      </c>
      <c r="AA508" s="464">
        <f t="shared" si="100"/>
        <v>0</v>
      </c>
      <c r="AB508" s="461"/>
      <c r="AC508" s="462">
        <v>0</v>
      </c>
      <c r="AD508" s="463">
        <v>0</v>
      </c>
      <c r="AE508" s="464">
        <f t="shared" si="101"/>
        <v>0</v>
      </c>
      <c r="AF508" s="461"/>
      <c r="AG508" s="462">
        <v>0</v>
      </c>
      <c r="AH508" s="463">
        <v>0</v>
      </c>
      <c r="AI508" s="464">
        <f t="shared" si="102"/>
        <v>0</v>
      </c>
      <c r="AJ508" s="461"/>
      <c r="AK508" s="462">
        <v>0</v>
      </c>
      <c r="AL508" s="463">
        <v>0</v>
      </c>
      <c r="AM508" s="464">
        <f t="shared" si="103"/>
        <v>0</v>
      </c>
      <c r="AN508" s="461"/>
      <c r="AO508" s="462">
        <v>0</v>
      </c>
      <c r="AP508" s="463">
        <v>0</v>
      </c>
      <c r="AQ508" s="464">
        <f t="shared" si="104"/>
        <v>0</v>
      </c>
      <c r="AR508" s="465">
        <f t="shared" si="107"/>
        <v>0</v>
      </c>
      <c r="AS508" s="464">
        <f t="shared" si="108"/>
        <v>0</v>
      </c>
      <c r="AT508" s="483">
        <v>0</v>
      </c>
      <c r="AU508" s="494">
        <f>[1]Budżet!K500</f>
        <v>0</v>
      </c>
      <c r="AV508" s="490">
        <f>[1]Budżet!K500-[1]Budżet!M500</f>
        <v>0</v>
      </c>
      <c r="AW508" s="490" t="str">
        <f t="shared" si="109"/>
        <v>OK</v>
      </c>
      <c r="AX508" s="491" t="str">
        <f t="shared" si="97"/>
        <v>OK</v>
      </c>
      <c r="AY508" s="491" t="str">
        <f t="shared" si="105"/>
        <v>Wartość wkładu własnego spójna z SOWA EFS</v>
      </c>
      <c r="AZ508" s="493" t="str">
        <f t="shared" si="106"/>
        <v>Wartość ogółem spójna z SOWA EFS</v>
      </c>
      <c r="BA508" s="457"/>
      <c r="BB508" s="441"/>
      <c r="BC508" s="441"/>
      <c r="BD508" s="441"/>
      <c r="BE508" s="441"/>
      <c r="BF508" s="441"/>
      <c r="BG508" s="441"/>
    </row>
    <row r="509" spans="1:66" ht="75" customHeight="1">
      <c r="A509" s="438" t="s">
        <v>1603</v>
      </c>
      <c r="B509" s="438">
        <f>[1]Budżet!B501</f>
        <v>0</v>
      </c>
      <c r="C509" s="479">
        <f>[1]Budżet!E501</f>
        <v>0</v>
      </c>
      <c r="D509" s="438">
        <f>[1]Budżet!N501</f>
        <v>0</v>
      </c>
      <c r="E509" s="438" t="str">
        <f>IF([1]Budżet!D501="Amortyzacja","T","N")</f>
        <v>N</v>
      </c>
      <c r="F509" s="438" t="str">
        <f>IF([1]Budżet!D501="Personel projektu","T","N")</f>
        <v>N</v>
      </c>
      <c r="G509" s="438" t="str">
        <f>IF([1]Budżet!D501="Środki trwałe/dostawy","T","N")</f>
        <v>N</v>
      </c>
      <c r="H509" s="438" t="str">
        <f>IF([1]Budżet!D501="Wsparcie finansowe udzielone grantobiorcom i uczestnikom projektu","T","N")</f>
        <v>N</v>
      </c>
      <c r="I509" s="438" t="str">
        <f>IF([1]Budżet!K501&gt;[1]Budżet!M501,"T","N")</f>
        <v>N</v>
      </c>
      <c r="J509" s="438" t="str">
        <f>IF([1]Budżet!D501="Nieruchomości","T","N")</f>
        <v>N</v>
      </c>
      <c r="K509" s="438" t="str">
        <f>IF([1]Budżet!D501="Usługi zewnętrzne","T","N")</f>
        <v>N</v>
      </c>
      <c r="L509" s="438" t="str">
        <f>IF([1]Budżet!D501="Wartości niematerialne i prawne","T","N")</f>
        <v>N</v>
      </c>
      <c r="M509" s="438" t="str">
        <f>IF([1]Budżet!D501="Roboty budowlane","T","N")</f>
        <v>N</v>
      </c>
      <c r="N509" s="438" t="str">
        <f>IF([1]Budżet!D501="Dostawy (inne niż środki trwałe)","T","N")</f>
        <v>N</v>
      </c>
      <c r="O509" s="438" t="str">
        <f>IF([1]Budżet!D501="Koszty wsparcia uczestników projektu","T","N")</f>
        <v>N</v>
      </c>
      <c r="P509" s="461"/>
      <c r="Q509" s="462">
        <v>0</v>
      </c>
      <c r="R509" s="463">
        <v>0</v>
      </c>
      <c r="S509" s="464">
        <f t="shared" si="98"/>
        <v>0</v>
      </c>
      <c r="T509" s="461"/>
      <c r="U509" s="462">
        <v>0</v>
      </c>
      <c r="V509" s="463">
        <v>0</v>
      </c>
      <c r="W509" s="464">
        <f t="shared" si="99"/>
        <v>0</v>
      </c>
      <c r="X509" s="461"/>
      <c r="Y509" s="462">
        <v>0</v>
      </c>
      <c r="Z509" s="463">
        <v>0</v>
      </c>
      <c r="AA509" s="464">
        <f t="shared" si="100"/>
        <v>0</v>
      </c>
      <c r="AB509" s="461"/>
      <c r="AC509" s="462">
        <v>0</v>
      </c>
      <c r="AD509" s="463">
        <v>0</v>
      </c>
      <c r="AE509" s="464">
        <f t="shared" si="101"/>
        <v>0</v>
      </c>
      <c r="AF509" s="461"/>
      <c r="AG509" s="462">
        <v>0</v>
      </c>
      <c r="AH509" s="463">
        <v>0</v>
      </c>
      <c r="AI509" s="464">
        <f t="shared" si="102"/>
        <v>0</v>
      </c>
      <c r="AJ509" s="461"/>
      <c r="AK509" s="462">
        <v>0</v>
      </c>
      <c r="AL509" s="463">
        <v>0</v>
      </c>
      <c r="AM509" s="464">
        <f t="shared" si="103"/>
        <v>0</v>
      </c>
      <c r="AN509" s="461"/>
      <c r="AO509" s="462">
        <v>0</v>
      </c>
      <c r="AP509" s="463">
        <v>0</v>
      </c>
      <c r="AQ509" s="490">
        <f t="shared" si="104"/>
        <v>0</v>
      </c>
      <c r="AR509" s="499">
        <f t="shared" si="107"/>
        <v>0</v>
      </c>
      <c r="AS509" s="490">
        <f t="shared" si="108"/>
        <v>0</v>
      </c>
      <c r="AT509" s="483">
        <v>0</v>
      </c>
      <c r="AU509" s="494">
        <f>[1]Budżet!K501</f>
        <v>0</v>
      </c>
      <c r="AV509" s="490">
        <f>[1]Budżet!K501-[1]Budżet!M501</f>
        <v>0</v>
      </c>
      <c r="AW509" s="490" t="str">
        <f t="shared" si="109"/>
        <v>OK</v>
      </c>
      <c r="AX509" s="491" t="str">
        <f t="shared" si="97"/>
        <v>OK</v>
      </c>
      <c r="AY509" s="491" t="str">
        <f t="shared" si="105"/>
        <v>Wartość wkładu własnego spójna z SOWA EFS</v>
      </c>
      <c r="AZ509" s="493" t="str">
        <f t="shared" si="106"/>
        <v>Wartość ogółem spójna z SOWA EFS</v>
      </c>
      <c r="BA509" s="457"/>
      <c r="BB509" s="441"/>
      <c r="BC509" s="441"/>
      <c r="BD509" s="441"/>
      <c r="BE509" s="441"/>
      <c r="BF509" s="441"/>
      <c r="BG509" s="441"/>
    </row>
    <row r="510" spans="1:66" s="442" customFormat="1" ht="75" customHeight="1">
      <c r="A510" s="438" t="s">
        <v>1632</v>
      </c>
      <c r="B510" s="438">
        <f>[1]Budżet!B502</f>
        <v>0</v>
      </c>
      <c r="C510" s="479">
        <f>[1]Budżet!E502</f>
        <v>0</v>
      </c>
      <c r="D510" s="438">
        <f>[1]Budżet!N502</f>
        <v>0</v>
      </c>
      <c r="E510" s="438" t="str">
        <f>IF([1]Budżet!D502="Amortyzacja","T","N")</f>
        <v>N</v>
      </c>
      <c r="F510" s="438" t="str">
        <f>IF([1]Budżet!D502="Personel projektu","T","N")</f>
        <v>N</v>
      </c>
      <c r="G510" s="438" t="str">
        <f>IF([1]Budżet!D502="Środki trwałe/dostawy","T","N")</f>
        <v>N</v>
      </c>
      <c r="H510" s="438" t="str">
        <f>IF([1]Budżet!D502="Wsparcie finansowe udzielone grantobiorcom i uczestnikom projektu","T","N")</f>
        <v>N</v>
      </c>
      <c r="I510" s="438" t="str">
        <f>IF([1]Budżet!K502&gt;[1]Budżet!M502,"T","N")</f>
        <v>N</v>
      </c>
      <c r="J510" s="438" t="str">
        <f>IF([1]Budżet!D502="Nieruchomości","T","N")</f>
        <v>N</v>
      </c>
      <c r="K510" s="438" t="str">
        <f>IF([1]Budżet!D502="Usługi zewnętrzne","T","N")</f>
        <v>N</v>
      </c>
      <c r="L510" s="438" t="str">
        <f>IF([1]Budżet!D502="Wartości niematerialne i prawne","T","N")</f>
        <v>N</v>
      </c>
      <c r="M510" s="438" t="str">
        <f>IF([1]Budżet!D502="Roboty budowlane","T","N")</f>
        <v>N</v>
      </c>
      <c r="N510" s="438" t="str">
        <f>IF([1]Budżet!D502="Dostawy (inne niż środki trwałe)","T","N")</f>
        <v>N</v>
      </c>
      <c r="O510" s="438" t="str">
        <f>IF([1]Budżet!D502="Koszty wsparcia uczestników projektu","T","N")</f>
        <v>N</v>
      </c>
      <c r="P510" s="461"/>
      <c r="Q510" s="462">
        <v>0</v>
      </c>
      <c r="R510" s="463">
        <v>0</v>
      </c>
      <c r="S510" s="464">
        <f t="shared" si="98"/>
        <v>0</v>
      </c>
      <c r="T510" s="461"/>
      <c r="U510" s="462">
        <v>0</v>
      </c>
      <c r="V510" s="463">
        <v>0</v>
      </c>
      <c r="W510" s="464">
        <f t="shared" si="99"/>
        <v>0</v>
      </c>
      <c r="X510" s="461"/>
      <c r="Y510" s="462">
        <v>0</v>
      </c>
      <c r="Z510" s="463">
        <v>0</v>
      </c>
      <c r="AA510" s="464">
        <f t="shared" si="100"/>
        <v>0</v>
      </c>
      <c r="AB510" s="461"/>
      <c r="AC510" s="462">
        <v>0</v>
      </c>
      <c r="AD510" s="463">
        <v>0</v>
      </c>
      <c r="AE510" s="464">
        <f t="shared" si="101"/>
        <v>0</v>
      </c>
      <c r="AF510" s="461"/>
      <c r="AG510" s="462">
        <v>0</v>
      </c>
      <c r="AH510" s="463">
        <v>0</v>
      </c>
      <c r="AI510" s="464">
        <f t="shared" si="102"/>
        <v>0</v>
      </c>
      <c r="AJ510" s="461"/>
      <c r="AK510" s="462">
        <v>0</v>
      </c>
      <c r="AL510" s="463">
        <v>0</v>
      </c>
      <c r="AM510" s="464">
        <f t="shared" si="103"/>
        <v>0</v>
      </c>
      <c r="AN510" s="461"/>
      <c r="AO510" s="462">
        <v>0</v>
      </c>
      <c r="AP510" s="463">
        <v>0</v>
      </c>
      <c r="AQ510" s="490">
        <f t="shared" si="104"/>
        <v>0</v>
      </c>
      <c r="AR510" s="499">
        <f t="shared" si="107"/>
        <v>0</v>
      </c>
      <c r="AS510" s="490">
        <f t="shared" si="108"/>
        <v>0</v>
      </c>
      <c r="AT510" s="483">
        <v>0</v>
      </c>
      <c r="AU510" s="494">
        <f>[1]Budżet!K502</f>
        <v>0</v>
      </c>
      <c r="AV510" s="490">
        <f>[1]Budżet!K502-[1]Budżet!M502</f>
        <v>0</v>
      </c>
      <c r="AW510" s="490" t="str">
        <f t="shared" si="109"/>
        <v>OK</v>
      </c>
      <c r="AX510" s="491" t="str">
        <f t="shared" si="97"/>
        <v>OK</v>
      </c>
      <c r="AY510" s="491" t="str">
        <f t="shared" si="105"/>
        <v>Wartość wkładu własnego spójna z SOWA EFS</v>
      </c>
      <c r="AZ510" s="493" t="str">
        <f t="shared" si="106"/>
        <v>Wartość ogółem spójna z SOWA EFS</v>
      </c>
      <c r="BA510" s="436"/>
      <c r="BL510" s="441"/>
      <c r="BM510" s="441"/>
      <c r="BN510" s="441"/>
    </row>
    <row r="511" spans="1:66" s="442" customFormat="1" ht="75" customHeight="1">
      <c r="A511" s="438" t="s">
        <v>1633</v>
      </c>
      <c r="B511" s="438">
        <f>[1]Budżet!B503</f>
        <v>0</v>
      </c>
      <c r="C511" s="479">
        <f>[1]Budżet!E503</f>
        <v>0</v>
      </c>
      <c r="D511" s="438">
        <f>[1]Budżet!N503</f>
        <v>0</v>
      </c>
      <c r="E511" s="438" t="str">
        <f>IF([1]Budżet!D503="Amortyzacja","T","N")</f>
        <v>N</v>
      </c>
      <c r="F511" s="438" t="str">
        <f>IF([1]Budżet!D503="Personel projektu","T","N")</f>
        <v>N</v>
      </c>
      <c r="G511" s="438" t="str">
        <f>IF([1]Budżet!D503="Środki trwałe/dostawy","T","N")</f>
        <v>N</v>
      </c>
      <c r="H511" s="438" t="str">
        <f>IF([1]Budżet!D503="Wsparcie finansowe udzielone grantobiorcom i uczestnikom projektu","T","N")</f>
        <v>N</v>
      </c>
      <c r="I511" s="438" t="str">
        <f>IF([1]Budżet!K503&gt;[1]Budżet!M503,"T","N")</f>
        <v>N</v>
      </c>
      <c r="J511" s="438" t="str">
        <f>IF([1]Budżet!D503="Nieruchomości","T","N")</f>
        <v>N</v>
      </c>
      <c r="K511" s="438" t="str">
        <f>IF([1]Budżet!D503="Usługi zewnętrzne","T","N")</f>
        <v>N</v>
      </c>
      <c r="L511" s="438" t="str">
        <f>IF([1]Budżet!D503="Wartości niematerialne i prawne","T","N")</f>
        <v>N</v>
      </c>
      <c r="M511" s="438" t="str">
        <f>IF([1]Budżet!D503="Roboty budowlane","T","N")</f>
        <v>N</v>
      </c>
      <c r="N511" s="438" t="str">
        <f>IF([1]Budżet!D503="Dostawy (inne niż środki trwałe)","T","N")</f>
        <v>N</v>
      </c>
      <c r="O511" s="438" t="str">
        <f>IF([1]Budżet!D503="Koszty wsparcia uczestników projektu","T","N")</f>
        <v>N</v>
      </c>
      <c r="P511" s="461"/>
      <c r="Q511" s="462">
        <v>0</v>
      </c>
      <c r="R511" s="463">
        <v>0</v>
      </c>
      <c r="S511" s="464">
        <f t="shared" si="98"/>
        <v>0</v>
      </c>
      <c r="T511" s="461"/>
      <c r="U511" s="462">
        <v>0</v>
      </c>
      <c r="V511" s="463">
        <v>0</v>
      </c>
      <c r="W511" s="464">
        <f t="shared" si="99"/>
        <v>0</v>
      </c>
      <c r="X511" s="461"/>
      <c r="Y511" s="462">
        <v>0</v>
      </c>
      <c r="Z511" s="463">
        <v>0</v>
      </c>
      <c r="AA511" s="464">
        <f t="shared" si="100"/>
        <v>0</v>
      </c>
      <c r="AB511" s="461"/>
      <c r="AC511" s="462">
        <v>0</v>
      </c>
      <c r="AD511" s="463">
        <v>0</v>
      </c>
      <c r="AE511" s="464">
        <f t="shared" si="101"/>
        <v>0</v>
      </c>
      <c r="AF511" s="461"/>
      <c r="AG511" s="462">
        <v>0</v>
      </c>
      <c r="AH511" s="463">
        <v>0</v>
      </c>
      <c r="AI511" s="464">
        <f t="shared" si="102"/>
        <v>0</v>
      </c>
      <c r="AJ511" s="461"/>
      <c r="AK511" s="462">
        <v>0</v>
      </c>
      <c r="AL511" s="463">
        <v>0</v>
      </c>
      <c r="AM511" s="464">
        <f t="shared" si="103"/>
        <v>0</v>
      </c>
      <c r="AN511" s="461"/>
      <c r="AO511" s="462">
        <v>0</v>
      </c>
      <c r="AP511" s="463">
        <v>0</v>
      </c>
      <c r="AQ511" s="490">
        <f t="shared" si="104"/>
        <v>0</v>
      </c>
      <c r="AR511" s="499">
        <f t="shared" si="107"/>
        <v>0</v>
      </c>
      <c r="AS511" s="490">
        <f t="shared" si="108"/>
        <v>0</v>
      </c>
      <c r="AT511" s="483">
        <v>0</v>
      </c>
      <c r="AU511" s="494">
        <f>[1]Budżet!K503</f>
        <v>0</v>
      </c>
      <c r="AV511" s="490">
        <f>[1]Budżet!K503-[1]Budżet!M503</f>
        <v>0</v>
      </c>
      <c r="AW511" s="490" t="str">
        <f t="shared" si="109"/>
        <v>OK</v>
      </c>
      <c r="AX511" s="491" t="str">
        <f t="shared" si="97"/>
        <v>OK</v>
      </c>
      <c r="AY511" s="491" t="str">
        <f t="shared" si="105"/>
        <v>Wartość wkładu własnego spójna z SOWA EFS</v>
      </c>
      <c r="AZ511" s="493" t="str">
        <f t="shared" si="106"/>
        <v>Wartość ogółem spójna z SOWA EFS</v>
      </c>
      <c r="BA511" s="436"/>
      <c r="BL511" s="441"/>
      <c r="BM511" s="441"/>
      <c r="BN511" s="441"/>
    </row>
    <row r="512" spans="1:66" s="442" customFormat="1" ht="75" customHeight="1">
      <c r="A512" s="438" t="s">
        <v>1634</v>
      </c>
      <c r="B512" s="438">
        <f>[1]Budżet!B504</f>
        <v>0</v>
      </c>
      <c r="C512" s="479">
        <f>[1]Budżet!E504</f>
        <v>0</v>
      </c>
      <c r="D512" s="438">
        <f>[1]Budżet!N504</f>
        <v>0</v>
      </c>
      <c r="E512" s="438" t="str">
        <f>IF([1]Budżet!D504="Amortyzacja","T","N")</f>
        <v>N</v>
      </c>
      <c r="F512" s="438" t="str">
        <f>IF([1]Budżet!D504="Personel projektu","T","N")</f>
        <v>N</v>
      </c>
      <c r="G512" s="438" t="str">
        <f>IF([1]Budżet!D504="Środki trwałe/dostawy","T","N")</f>
        <v>N</v>
      </c>
      <c r="H512" s="438" t="str">
        <f>IF([1]Budżet!D504="Wsparcie finansowe udzielone grantobiorcom i uczestnikom projektu","T","N")</f>
        <v>N</v>
      </c>
      <c r="I512" s="438" t="str">
        <f>IF([1]Budżet!K504&gt;[1]Budżet!M504,"T","N")</f>
        <v>N</v>
      </c>
      <c r="J512" s="438" t="str">
        <f>IF([1]Budżet!D504="Nieruchomości","T","N")</f>
        <v>N</v>
      </c>
      <c r="K512" s="438" t="str">
        <f>IF([1]Budżet!D504="Usługi zewnętrzne","T","N")</f>
        <v>N</v>
      </c>
      <c r="L512" s="438" t="str">
        <f>IF([1]Budżet!D504="Wartości niematerialne i prawne","T","N")</f>
        <v>N</v>
      </c>
      <c r="M512" s="438" t="str">
        <f>IF([1]Budżet!D504="Roboty budowlane","T","N")</f>
        <v>N</v>
      </c>
      <c r="N512" s="438" t="str">
        <f>IF([1]Budżet!D504="Dostawy (inne niż środki trwałe)","T","N")</f>
        <v>N</v>
      </c>
      <c r="O512" s="438" t="str">
        <f>IF([1]Budżet!D504="Koszty wsparcia uczestników projektu","T","N")</f>
        <v>N</v>
      </c>
      <c r="P512" s="461"/>
      <c r="Q512" s="462">
        <v>0</v>
      </c>
      <c r="R512" s="463">
        <v>0</v>
      </c>
      <c r="S512" s="464">
        <f t="shared" si="98"/>
        <v>0</v>
      </c>
      <c r="T512" s="461"/>
      <c r="U512" s="462">
        <v>0</v>
      </c>
      <c r="V512" s="463">
        <v>0</v>
      </c>
      <c r="W512" s="464">
        <f t="shared" si="99"/>
        <v>0</v>
      </c>
      <c r="X512" s="461"/>
      <c r="Y512" s="462">
        <v>0</v>
      </c>
      <c r="Z512" s="463">
        <v>0</v>
      </c>
      <c r="AA512" s="464">
        <f t="shared" si="100"/>
        <v>0</v>
      </c>
      <c r="AB512" s="461"/>
      <c r="AC512" s="462">
        <v>0</v>
      </c>
      <c r="AD512" s="463">
        <v>0</v>
      </c>
      <c r="AE512" s="464">
        <f t="shared" si="101"/>
        <v>0</v>
      </c>
      <c r="AF512" s="461"/>
      <c r="AG512" s="462">
        <v>0</v>
      </c>
      <c r="AH512" s="463">
        <v>0</v>
      </c>
      <c r="AI512" s="464">
        <f t="shared" si="102"/>
        <v>0</v>
      </c>
      <c r="AJ512" s="461"/>
      <c r="AK512" s="462">
        <v>0</v>
      </c>
      <c r="AL512" s="463">
        <v>0</v>
      </c>
      <c r="AM512" s="464">
        <f t="shared" si="103"/>
        <v>0</v>
      </c>
      <c r="AN512" s="461"/>
      <c r="AO512" s="462">
        <v>0</v>
      </c>
      <c r="AP512" s="463">
        <v>0</v>
      </c>
      <c r="AQ512" s="490">
        <f t="shared" si="104"/>
        <v>0</v>
      </c>
      <c r="AR512" s="499">
        <f t="shared" si="107"/>
        <v>0</v>
      </c>
      <c r="AS512" s="490">
        <f t="shared" si="108"/>
        <v>0</v>
      </c>
      <c r="AT512" s="483">
        <v>0</v>
      </c>
      <c r="AU512" s="494">
        <f>[1]Budżet!K504</f>
        <v>0</v>
      </c>
      <c r="AV512" s="490">
        <f>[1]Budżet!K504-[1]Budżet!M504</f>
        <v>0</v>
      </c>
      <c r="AW512" s="490" t="str">
        <f t="shared" si="109"/>
        <v>OK</v>
      </c>
      <c r="AX512" s="491" t="str">
        <f t="shared" si="97"/>
        <v>OK</v>
      </c>
      <c r="AY512" s="491" t="str">
        <f t="shared" si="105"/>
        <v>Wartość wkładu własnego spójna z SOWA EFS</v>
      </c>
      <c r="AZ512" s="493" t="str">
        <f t="shared" si="106"/>
        <v>Wartość ogółem spójna z SOWA EFS</v>
      </c>
      <c r="BA512" s="436"/>
      <c r="BL512" s="441"/>
      <c r="BM512" s="441"/>
      <c r="BN512" s="441"/>
    </row>
    <row r="513" spans="1:66" s="442" customFormat="1" ht="75" customHeight="1">
      <c r="A513" s="438" t="s">
        <v>1635</v>
      </c>
      <c r="B513" s="438">
        <f>[1]Budżet!B505</f>
        <v>0</v>
      </c>
      <c r="C513" s="479">
        <f>[1]Budżet!E505</f>
        <v>0</v>
      </c>
      <c r="D513" s="438">
        <f>[1]Budżet!N505</f>
        <v>0</v>
      </c>
      <c r="E513" s="438" t="str">
        <f>IF([1]Budżet!D505="Amortyzacja","T","N")</f>
        <v>N</v>
      </c>
      <c r="F513" s="438" t="str">
        <f>IF([1]Budżet!D505="Personel projektu","T","N")</f>
        <v>N</v>
      </c>
      <c r="G513" s="438" t="str">
        <f>IF([1]Budżet!D505="Środki trwałe/dostawy","T","N")</f>
        <v>N</v>
      </c>
      <c r="H513" s="438" t="str">
        <f>IF([1]Budżet!D505="Wsparcie finansowe udzielone grantobiorcom i uczestnikom projektu","T","N")</f>
        <v>N</v>
      </c>
      <c r="I513" s="438" t="str">
        <f>IF([1]Budżet!K505&gt;[1]Budżet!M505,"T","N")</f>
        <v>N</v>
      </c>
      <c r="J513" s="438" t="str">
        <f>IF([1]Budżet!D505="Nieruchomości","T","N")</f>
        <v>N</v>
      </c>
      <c r="K513" s="438" t="str">
        <f>IF([1]Budżet!D505="Usługi zewnętrzne","T","N")</f>
        <v>N</v>
      </c>
      <c r="L513" s="438" t="str">
        <f>IF([1]Budżet!D505="Wartości niematerialne i prawne","T","N")</f>
        <v>N</v>
      </c>
      <c r="M513" s="438" t="str">
        <f>IF([1]Budżet!D505="Roboty budowlane","T","N")</f>
        <v>N</v>
      </c>
      <c r="N513" s="438" t="str">
        <f>IF([1]Budżet!D505="Dostawy (inne niż środki trwałe)","T","N")</f>
        <v>N</v>
      </c>
      <c r="O513" s="438" t="str">
        <f>IF([1]Budżet!D505="Koszty wsparcia uczestników projektu","T","N")</f>
        <v>N</v>
      </c>
      <c r="P513" s="461"/>
      <c r="Q513" s="462">
        <v>0</v>
      </c>
      <c r="R513" s="463">
        <v>0</v>
      </c>
      <c r="S513" s="464">
        <f t="shared" si="98"/>
        <v>0</v>
      </c>
      <c r="T513" s="461"/>
      <c r="U513" s="462">
        <v>0</v>
      </c>
      <c r="V513" s="463">
        <v>0</v>
      </c>
      <c r="W513" s="464">
        <f t="shared" si="99"/>
        <v>0</v>
      </c>
      <c r="X513" s="461"/>
      <c r="Y513" s="462">
        <v>0</v>
      </c>
      <c r="Z513" s="463">
        <v>0</v>
      </c>
      <c r="AA513" s="464">
        <f t="shared" si="100"/>
        <v>0</v>
      </c>
      <c r="AB513" s="461"/>
      <c r="AC513" s="462">
        <v>0</v>
      </c>
      <c r="AD513" s="463">
        <v>0</v>
      </c>
      <c r="AE513" s="464">
        <f t="shared" si="101"/>
        <v>0</v>
      </c>
      <c r="AF513" s="461"/>
      <c r="AG513" s="462">
        <v>0</v>
      </c>
      <c r="AH513" s="463">
        <v>0</v>
      </c>
      <c r="AI513" s="464">
        <f t="shared" si="102"/>
        <v>0</v>
      </c>
      <c r="AJ513" s="461"/>
      <c r="AK513" s="462">
        <v>0</v>
      </c>
      <c r="AL513" s="463">
        <v>0</v>
      </c>
      <c r="AM513" s="464">
        <f t="shared" si="103"/>
        <v>0</v>
      </c>
      <c r="AN513" s="461"/>
      <c r="AO513" s="462">
        <v>0</v>
      </c>
      <c r="AP513" s="463">
        <v>0</v>
      </c>
      <c r="AQ513" s="490">
        <f t="shared" si="104"/>
        <v>0</v>
      </c>
      <c r="AR513" s="499">
        <f t="shared" si="107"/>
        <v>0</v>
      </c>
      <c r="AS513" s="490">
        <f t="shared" si="108"/>
        <v>0</v>
      </c>
      <c r="AT513" s="483">
        <v>0</v>
      </c>
      <c r="AU513" s="494">
        <f>[1]Budżet!K505</f>
        <v>0</v>
      </c>
      <c r="AV513" s="490">
        <f>[1]Budżet!K505-[1]Budżet!M505</f>
        <v>0</v>
      </c>
      <c r="AW513" s="490" t="str">
        <f t="shared" si="109"/>
        <v>OK</v>
      </c>
      <c r="AX513" s="491" t="str">
        <f t="shared" si="97"/>
        <v>OK</v>
      </c>
      <c r="AY513" s="491" t="str">
        <f t="shared" si="105"/>
        <v>Wartość wkładu własnego spójna z SOWA EFS</v>
      </c>
      <c r="AZ513" s="493" t="str">
        <f t="shared" si="106"/>
        <v>Wartość ogółem spójna z SOWA EFS</v>
      </c>
      <c r="BA513" s="436"/>
      <c r="BL513" s="441"/>
      <c r="BM513" s="441"/>
      <c r="BN513" s="441"/>
    </row>
    <row r="514" spans="1:66" s="442" customFormat="1" ht="75" customHeight="1">
      <c r="A514" s="438" t="s">
        <v>1636</v>
      </c>
      <c r="B514" s="438">
        <f>[1]Budżet!B506</f>
        <v>0</v>
      </c>
      <c r="C514" s="479">
        <f>[1]Budżet!E506</f>
        <v>0</v>
      </c>
      <c r="D514" s="438">
        <f>[1]Budżet!N506</f>
        <v>0</v>
      </c>
      <c r="E514" s="438" t="str">
        <f>IF([1]Budżet!D506="Amortyzacja","T","N")</f>
        <v>N</v>
      </c>
      <c r="F514" s="438" t="str">
        <f>IF([1]Budżet!D506="Personel projektu","T","N")</f>
        <v>N</v>
      </c>
      <c r="G514" s="438" t="str">
        <f>IF([1]Budżet!D506="Środki trwałe/dostawy","T","N")</f>
        <v>N</v>
      </c>
      <c r="H514" s="438" t="str">
        <f>IF([1]Budżet!D506="Wsparcie finansowe udzielone grantobiorcom i uczestnikom projektu","T","N")</f>
        <v>N</v>
      </c>
      <c r="I514" s="438" t="str">
        <f>IF([1]Budżet!K506&gt;[1]Budżet!M506,"T","N")</f>
        <v>N</v>
      </c>
      <c r="J514" s="438" t="str">
        <f>IF([1]Budżet!D506="Nieruchomości","T","N")</f>
        <v>N</v>
      </c>
      <c r="K514" s="438" t="str">
        <f>IF([1]Budżet!D506="Usługi zewnętrzne","T","N")</f>
        <v>N</v>
      </c>
      <c r="L514" s="438" t="str">
        <f>IF([1]Budżet!D506="Wartości niematerialne i prawne","T","N")</f>
        <v>N</v>
      </c>
      <c r="M514" s="438" t="str">
        <f>IF([1]Budżet!D506="Roboty budowlane","T","N")</f>
        <v>N</v>
      </c>
      <c r="N514" s="438" t="str">
        <f>IF([1]Budżet!D506="Dostawy (inne niż środki trwałe)","T","N")</f>
        <v>N</v>
      </c>
      <c r="O514" s="438" t="str">
        <f>IF([1]Budżet!D506="Koszty wsparcia uczestników projektu","T","N")</f>
        <v>N</v>
      </c>
      <c r="P514" s="461"/>
      <c r="Q514" s="462">
        <v>0</v>
      </c>
      <c r="R514" s="463">
        <v>0</v>
      </c>
      <c r="S514" s="464">
        <f t="shared" si="98"/>
        <v>0</v>
      </c>
      <c r="T514" s="461"/>
      <c r="U514" s="462">
        <v>0</v>
      </c>
      <c r="V514" s="463">
        <v>0</v>
      </c>
      <c r="W514" s="464">
        <f t="shared" si="99"/>
        <v>0</v>
      </c>
      <c r="X514" s="461"/>
      <c r="Y514" s="462">
        <v>0</v>
      </c>
      <c r="Z514" s="463">
        <v>0</v>
      </c>
      <c r="AA514" s="464">
        <f t="shared" si="100"/>
        <v>0</v>
      </c>
      <c r="AB514" s="461"/>
      <c r="AC514" s="462">
        <v>0</v>
      </c>
      <c r="AD514" s="463">
        <v>0</v>
      </c>
      <c r="AE514" s="464">
        <f t="shared" si="101"/>
        <v>0</v>
      </c>
      <c r="AF514" s="461"/>
      <c r="AG514" s="462">
        <v>0</v>
      </c>
      <c r="AH514" s="463">
        <v>0</v>
      </c>
      <c r="AI514" s="464">
        <f t="shared" si="102"/>
        <v>0</v>
      </c>
      <c r="AJ514" s="461"/>
      <c r="AK514" s="462">
        <v>0</v>
      </c>
      <c r="AL514" s="463">
        <v>0</v>
      </c>
      <c r="AM514" s="464">
        <f t="shared" si="103"/>
        <v>0</v>
      </c>
      <c r="AN514" s="461"/>
      <c r="AO514" s="462">
        <v>0</v>
      </c>
      <c r="AP514" s="463">
        <v>0</v>
      </c>
      <c r="AQ514" s="490">
        <f t="shared" si="104"/>
        <v>0</v>
      </c>
      <c r="AR514" s="499">
        <f t="shared" si="107"/>
        <v>0</v>
      </c>
      <c r="AS514" s="490">
        <f t="shared" si="108"/>
        <v>0</v>
      </c>
      <c r="AT514" s="483">
        <v>0</v>
      </c>
      <c r="AU514" s="494">
        <f>[1]Budżet!K506</f>
        <v>0</v>
      </c>
      <c r="AV514" s="490">
        <f>[1]Budżet!K506-[1]Budżet!M506</f>
        <v>0</v>
      </c>
      <c r="AW514" s="490" t="str">
        <f t="shared" si="109"/>
        <v>OK</v>
      </c>
      <c r="AX514" s="491" t="str">
        <f t="shared" si="97"/>
        <v>OK</v>
      </c>
      <c r="AY514" s="491" t="str">
        <f t="shared" si="105"/>
        <v>Wartość wkładu własnego spójna z SOWA EFS</v>
      </c>
      <c r="AZ514" s="493" t="str">
        <f t="shared" si="106"/>
        <v>Wartość ogółem spójna z SOWA EFS</v>
      </c>
      <c r="BA514" s="436"/>
      <c r="BL514" s="441"/>
      <c r="BM514" s="441"/>
      <c r="BN514" s="441"/>
    </row>
    <row r="515" spans="1:66" s="442" customFormat="1" ht="75" customHeight="1">
      <c r="A515" s="438" t="s">
        <v>1637</v>
      </c>
      <c r="B515" s="438">
        <f>[1]Budżet!B507</f>
        <v>0</v>
      </c>
      <c r="C515" s="479">
        <f>[1]Budżet!E507</f>
        <v>0</v>
      </c>
      <c r="D515" s="438">
        <f>[1]Budżet!N507</f>
        <v>0</v>
      </c>
      <c r="E515" s="438" t="str">
        <f>IF([1]Budżet!D507="Amortyzacja","T","N")</f>
        <v>N</v>
      </c>
      <c r="F515" s="438" t="str">
        <f>IF([1]Budżet!D507="Personel projektu","T","N")</f>
        <v>N</v>
      </c>
      <c r="G515" s="438" t="str">
        <f>IF([1]Budżet!D507="Środki trwałe/dostawy","T","N")</f>
        <v>N</v>
      </c>
      <c r="H515" s="438" t="str">
        <f>IF([1]Budżet!D507="Wsparcie finansowe udzielone grantobiorcom i uczestnikom projektu","T","N")</f>
        <v>N</v>
      </c>
      <c r="I515" s="438" t="str">
        <f>IF([1]Budżet!K507&gt;[1]Budżet!M507,"T","N")</f>
        <v>N</v>
      </c>
      <c r="J515" s="438" t="str">
        <f>IF([1]Budżet!D507="Nieruchomości","T","N")</f>
        <v>N</v>
      </c>
      <c r="K515" s="438" t="str">
        <f>IF([1]Budżet!D507="Usługi zewnętrzne","T","N")</f>
        <v>N</v>
      </c>
      <c r="L515" s="438" t="str">
        <f>IF([1]Budżet!D507="Wartości niematerialne i prawne","T","N")</f>
        <v>N</v>
      </c>
      <c r="M515" s="438" t="str">
        <f>IF([1]Budżet!D507="Roboty budowlane","T","N")</f>
        <v>N</v>
      </c>
      <c r="N515" s="438" t="str">
        <f>IF([1]Budżet!D507="Dostawy (inne niż środki trwałe)","T","N")</f>
        <v>N</v>
      </c>
      <c r="O515" s="438" t="str">
        <f>IF([1]Budżet!D507="Koszty wsparcia uczestników projektu","T","N")</f>
        <v>N</v>
      </c>
      <c r="P515" s="461"/>
      <c r="Q515" s="462">
        <v>0</v>
      </c>
      <c r="R515" s="463">
        <v>0</v>
      </c>
      <c r="S515" s="464">
        <f t="shared" si="98"/>
        <v>0</v>
      </c>
      <c r="T515" s="461"/>
      <c r="U515" s="462">
        <v>0</v>
      </c>
      <c r="V515" s="463">
        <v>0</v>
      </c>
      <c r="W515" s="464">
        <f t="shared" si="99"/>
        <v>0</v>
      </c>
      <c r="X515" s="461"/>
      <c r="Y515" s="462">
        <v>0</v>
      </c>
      <c r="Z515" s="463">
        <v>0</v>
      </c>
      <c r="AA515" s="464">
        <f t="shared" si="100"/>
        <v>0</v>
      </c>
      <c r="AB515" s="461"/>
      <c r="AC515" s="462">
        <v>0</v>
      </c>
      <c r="AD515" s="463">
        <v>0</v>
      </c>
      <c r="AE515" s="464">
        <f t="shared" si="101"/>
        <v>0</v>
      </c>
      <c r="AF515" s="461"/>
      <c r="AG515" s="462">
        <v>0</v>
      </c>
      <c r="AH515" s="463">
        <v>0</v>
      </c>
      <c r="AI515" s="464">
        <f t="shared" si="102"/>
        <v>0</v>
      </c>
      <c r="AJ515" s="461"/>
      <c r="AK515" s="462">
        <v>0</v>
      </c>
      <c r="AL515" s="463">
        <v>0</v>
      </c>
      <c r="AM515" s="464">
        <f t="shared" si="103"/>
        <v>0</v>
      </c>
      <c r="AN515" s="461"/>
      <c r="AO515" s="462">
        <v>0</v>
      </c>
      <c r="AP515" s="463">
        <v>0</v>
      </c>
      <c r="AQ515" s="490">
        <f t="shared" si="104"/>
        <v>0</v>
      </c>
      <c r="AR515" s="499">
        <f t="shared" si="107"/>
        <v>0</v>
      </c>
      <c r="AS515" s="490">
        <f t="shared" si="108"/>
        <v>0</v>
      </c>
      <c r="AT515" s="483">
        <v>0</v>
      </c>
      <c r="AU515" s="494">
        <f>[1]Budżet!K507</f>
        <v>0</v>
      </c>
      <c r="AV515" s="490">
        <f>[1]Budżet!K507-[1]Budżet!M507</f>
        <v>0</v>
      </c>
      <c r="AW515" s="490" t="str">
        <f t="shared" si="109"/>
        <v>OK</v>
      </c>
      <c r="AX515" s="491" t="str">
        <f t="shared" si="97"/>
        <v>OK</v>
      </c>
      <c r="AY515" s="491" t="str">
        <f t="shared" si="105"/>
        <v>Wartość wkładu własnego spójna z SOWA EFS</v>
      </c>
      <c r="AZ515" s="493" t="str">
        <f t="shared" si="106"/>
        <v>Wartość ogółem spójna z SOWA EFS</v>
      </c>
      <c r="BA515" s="436"/>
      <c r="BL515" s="441"/>
      <c r="BM515" s="441"/>
      <c r="BN515" s="441"/>
    </row>
    <row r="516" spans="1:66" s="442" customFormat="1" ht="75" customHeight="1">
      <c r="A516" s="438" t="s">
        <v>1638</v>
      </c>
      <c r="B516" s="438">
        <f>[1]Budżet!B508</f>
        <v>0</v>
      </c>
      <c r="C516" s="479">
        <f>[1]Budżet!E508</f>
        <v>0</v>
      </c>
      <c r="D516" s="438">
        <f>[1]Budżet!N508</f>
        <v>0</v>
      </c>
      <c r="E516" s="438" t="str">
        <f>IF([1]Budżet!D508="Amortyzacja","T","N")</f>
        <v>N</v>
      </c>
      <c r="F516" s="438" t="str">
        <f>IF([1]Budżet!D508="Personel projektu","T","N")</f>
        <v>N</v>
      </c>
      <c r="G516" s="438" t="str">
        <f>IF([1]Budżet!D508="Środki trwałe/dostawy","T","N")</f>
        <v>N</v>
      </c>
      <c r="H516" s="438" t="str">
        <f>IF([1]Budżet!D508="Wsparcie finansowe udzielone grantobiorcom i uczestnikom projektu","T","N")</f>
        <v>N</v>
      </c>
      <c r="I516" s="438" t="str">
        <f>IF([1]Budżet!K508&gt;[1]Budżet!M508,"T","N")</f>
        <v>N</v>
      </c>
      <c r="J516" s="438" t="str">
        <f>IF([1]Budżet!D508="Nieruchomości","T","N")</f>
        <v>N</v>
      </c>
      <c r="K516" s="438" t="str">
        <f>IF([1]Budżet!D508="Usługi zewnętrzne","T","N")</f>
        <v>N</v>
      </c>
      <c r="L516" s="438" t="str">
        <f>IF([1]Budżet!D508="Wartości niematerialne i prawne","T","N")</f>
        <v>N</v>
      </c>
      <c r="M516" s="438" t="str">
        <f>IF([1]Budżet!D508="Roboty budowlane","T","N")</f>
        <v>N</v>
      </c>
      <c r="N516" s="438" t="str">
        <f>IF([1]Budżet!D508="Dostawy (inne niż środki trwałe)","T","N")</f>
        <v>N</v>
      </c>
      <c r="O516" s="438" t="str">
        <f>IF([1]Budżet!D508="Koszty wsparcia uczestników projektu","T","N")</f>
        <v>N</v>
      </c>
      <c r="P516" s="461"/>
      <c r="Q516" s="462">
        <v>0</v>
      </c>
      <c r="R516" s="463">
        <v>0</v>
      </c>
      <c r="S516" s="464">
        <f t="shared" si="98"/>
        <v>0</v>
      </c>
      <c r="T516" s="461"/>
      <c r="U516" s="462">
        <v>0</v>
      </c>
      <c r="V516" s="463">
        <v>0</v>
      </c>
      <c r="W516" s="464">
        <f t="shared" si="99"/>
        <v>0</v>
      </c>
      <c r="X516" s="461"/>
      <c r="Y516" s="462">
        <v>0</v>
      </c>
      <c r="Z516" s="463">
        <v>0</v>
      </c>
      <c r="AA516" s="464">
        <f t="shared" si="100"/>
        <v>0</v>
      </c>
      <c r="AB516" s="461"/>
      <c r="AC516" s="462">
        <v>0</v>
      </c>
      <c r="AD516" s="463">
        <v>0</v>
      </c>
      <c r="AE516" s="464">
        <f t="shared" si="101"/>
        <v>0</v>
      </c>
      <c r="AF516" s="461"/>
      <c r="AG516" s="462">
        <v>0</v>
      </c>
      <c r="AH516" s="463">
        <v>0</v>
      </c>
      <c r="AI516" s="464">
        <f t="shared" si="102"/>
        <v>0</v>
      </c>
      <c r="AJ516" s="461"/>
      <c r="AK516" s="462">
        <v>0</v>
      </c>
      <c r="AL516" s="463">
        <v>0</v>
      </c>
      <c r="AM516" s="464">
        <f t="shared" si="103"/>
        <v>0</v>
      </c>
      <c r="AN516" s="461"/>
      <c r="AO516" s="462">
        <v>0</v>
      </c>
      <c r="AP516" s="463">
        <v>0</v>
      </c>
      <c r="AQ516" s="490">
        <f t="shared" si="104"/>
        <v>0</v>
      </c>
      <c r="AR516" s="499">
        <f t="shared" si="107"/>
        <v>0</v>
      </c>
      <c r="AS516" s="490">
        <f t="shared" si="108"/>
        <v>0</v>
      </c>
      <c r="AT516" s="483">
        <v>0</v>
      </c>
      <c r="AU516" s="494">
        <f>[1]Budżet!K508</f>
        <v>0</v>
      </c>
      <c r="AV516" s="490">
        <f>[1]Budżet!K508-[1]Budżet!M508</f>
        <v>0</v>
      </c>
      <c r="AW516" s="490" t="str">
        <f t="shared" si="109"/>
        <v>OK</v>
      </c>
      <c r="AX516" s="491" t="str">
        <f t="shared" si="97"/>
        <v>OK</v>
      </c>
      <c r="AY516" s="491" t="str">
        <f t="shared" si="105"/>
        <v>Wartość wkładu własnego spójna z SOWA EFS</v>
      </c>
      <c r="AZ516" s="493" t="str">
        <f t="shared" si="106"/>
        <v>Wartość ogółem spójna z SOWA EFS</v>
      </c>
      <c r="BA516" s="436"/>
      <c r="BL516" s="441"/>
      <c r="BM516" s="441"/>
      <c r="BN516" s="441"/>
    </row>
    <row r="517" spans="1:66" s="442" customFormat="1" ht="75" customHeight="1">
      <c r="A517" s="438" t="s">
        <v>1639</v>
      </c>
      <c r="B517" s="438">
        <f>[1]Budżet!B509</f>
        <v>0</v>
      </c>
      <c r="C517" s="479">
        <f>[1]Budżet!E509</f>
        <v>0</v>
      </c>
      <c r="D517" s="438">
        <f>[1]Budżet!N509</f>
        <v>0</v>
      </c>
      <c r="E517" s="438" t="str">
        <f>IF([1]Budżet!D509="Amortyzacja","T","N")</f>
        <v>N</v>
      </c>
      <c r="F517" s="438" t="str">
        <f>IF([1]Budżet!D509="Personel projektu","T","N")</f>
        <v>N</v>
      </c>
      <c r="G517" s="438" t="str">
        <f>IF([1]Budżet!D509="Środki trwałe/dostawy","T","N")</f>
        <v>N</v>
      </c>
      <c r="H517" s="438" t="str">
        <f>IF([1]Budżet!D509="Wsparcie finansowe udzielone grantobiorcom i uczestnikom projektu","T","N")</f>
        <v>N</v>
      </c>
      <c r="I517" s="438" t="str">
        <f>IF([1]Budżet!K509&gt;[1]Budżet!M509,"T","N")</f>
        <v>N</v>
      </c>
      <c r="J517" s="438" t="str">
        <f>IF([1]Budżet!D509="Nieruchomości","T","N")</f>
        <v>N</v>
      </c>
      <c r="K517" s="438" t="str">
        <f>IF([1]Budżet!D509="Usługi zewnętrzne","T","N")</f>
        <v>N</v>
      </c>
      <c r="L517" s="438" t="str">
        <f>IF([1]Budżet!D509="Wartości niematerialne i prawne","T","N")</f>
        <v>N</v>
      </c>
      <c r="M517" s="438" t="str">
        <f>IF([1]Budżet!D509="Roboty budowlane","T","N")</f>
        <v>N</v>
      </c>
      <c r="N517" s="438" t="str">
        <f>IF([1]Budżet!D509="Dostawy (inne niż środki trwałe)","T","N")</f>
        <v>N</v>
      </c>
      <c r="O517" s="438" t="str">
        <f>IF([1]Budżet!D509="Koszty wsparcia uczestników projektu","T","N")</f>
        <v>N</v>
      </c>
      <c r="P517" s="461"/>
      <c r="Q517" s="462">
        <v>0</v>
      </c>
      <c r="R517" s="463">
        <v>0</v>
      </c>
      <c r="S517" s="464">
        <f t="shared" si="98"/>
        <v>0</v>
      </c>
      <c r="T517" s="461"/>
      <c r="U517" s="462">
        <v>0</v>
      </c>
      <c r="V517" s="463">
        <v>0</v>
      </c>
      <c r="W517" s="464">
        <f t="shared" si="99"/>
        <v>0</v>
      </c>
      <c r="X517" s="461"/>
      <c r="Y517" s="462">
        <v>0</v>
      </c>
      <c r="Z517" s="463">
        <v>0</v>
      </c>
      <c r="AA517" s="464">
        <f t="shared" si="100"/>
        <v>0</v>
      </c>
      <c r="AB517" s="461"/>
      <c r="AC517" s="462">
        <v>0</v>
      </c>
      <c r="AD517" s="463">
        <v>0</v>
      </c>
      <c r="AE517" s="464">
        <f t="shared" si="101"/>
        <v>0</v>
      </c>
      <c r="AF517" s="461"/>
      <c r="AG517" s="462">
        <v>0</v>
      </c>
      <c r="AH517" s="463">
        <v>0</v>
      </c>
      <c r="AI517" s="464">
        <f t="shared" si="102"/>
        <v>0</v>
      </c>
      <c r="AJ517" s="461"/>
      <c r="AK517" s="462">
        <v>0</v>
      </c>
      <c r="AL517" s="463">
        <v>0</v>
      </c>
      <c r="AM517" s="464">
        <f t="shared" si="103"/>
        <v>0</v>
      </c>
      <c r="AN517" s="461"/>
      <c r="AO517" s="462">
        <v>0</v>
      </c>
      <c r="AP517" s="463">
        <v>0</v>
      </c>
      <c r="AQ517" s="490">
        <f t="shared" si="104"/>
        <v>0</v>
      </c>
      <c r="AR517" s="499">
        <f t="shared" si="107"/>
        <v>0</v>
      </c>
      <c r="AS517" s="490">
        <f t="shared" si="108"/>
        <v>0</v>
      </c>
      <c r="AT517" s="483">
        <v>0</v>
      </c>
      <c r="AU517" s="494">
        <f>[1]Budżet!K509</f>
        <v>0</v>
      </c>
      <c r="AV517" s="490">
        <f>[1]Budżet!K509-[1]Budżet!M509</f>
        <v>0</v>
      </c>
      <c r="AW517" s="490" t="str">
        <f t="shared" si="109"/>
        <v>OK</v>
      </c>
      <c r="AX517" s="491" t="str">
        <f t="shared" si="97"/>
        <v>OK</v>
      </c>
      <c r="AY517" s="491" t="str">
        <f t="shared" si="105"/>
        <v>Wartość wkładu własnego spójna z SOWA EFS</v>
      </c>
      <c r="AZ517" s="493" t="str">
        <f t="shared" si="106"/>
        <v>Wartość ogółem spójna z SOWA EFS</v>
      </c>
      <c r="BA517" s="436"/>
      <c r="BL517" s="441"/>
      <c r="BM517" s="441"/>
      <c r="BN517" s="441"/>
    </row>
    <row r="518" spans="1:66" s="442" customFormat="1" ht="75" customHeight="1">
      <c r="A518" s="438" t="s">
        <v>1640</v>
      </c>
      <c r="B518" s="438">
        <f>[1]Budżet!B510</f>
        <v>0</v>
      </c>
      <c r="C518" s="479">
        <f>[1]Budżet!E510</f>
        <v>0</v>
      </c>
      <c r="D518" s="438">
        <f>[1]Budżet!N510</f>
        <v>0</v>
      </c>
      <c r="E518" s="438" t="str">
        <f>IF([1]Budżet!D510="Amortyzacja","T","N")</f>
        <v>N</v>
      </c>
      <c r="F518" s="438" t="str">
        <f>IF([1]Budżet!D510="Personel projektu","T","N")</f>
        <v>N</v>
      </c>
      <c r="G518" s="438" t="str">
        <f>IF([1]Budżet!D510="Środki trwałe/dostawy","T","N")</f>
        <v>N</v>
      </c>
      <c r="H518" s="438" t="str">
        <f>IF([1]Budżet!D510="Wsparcie finansowe udzielone grantobiorcom i uczestnikom projektu","T","N")</f>
        <v>N</v>
      </c>
      <c r="I518" s="438" t="str">
        <f>IF([1]Budżet!K510&gt;[1]Budżet!M510,"T","N")</f>
        <v>N</v>
      </c>
      <c r="J518" s="438" t="str">
        <f>IF([1]Budżet!D510="Nieruchomości","T","N")</f>
        <v>N</v>
      </c>
      <c r="K518" s="438" t="str">
        <f>IF([1]Budżet!D510="Usługi zewnętrzne","T","N")</f>
        <v>N</v>
      </c>
      <c r="L518" s="438" t="str">
        <f>IF([1]Budżet!D510="Wartości niematerialne i prawne","T","N")</f>
        <v>N</v>
      </c>
      <c r="M518" s="438" t="str">
        <f>IF([1]Budżet!D510="Roboty budowlane","T","N")</f>
        <v>N</v>
      </c>
      <c r="N518" s="438" t="str">
        <f>IF([1]Budżet!D510="Dostawy (inne niż środki trwałe)","T","N")</f>
        <v>N</v>
      </c>
      <c r="O518" s="438" t="str">
        <f>IF([1]Budżet!D510="Koszty wsparcia uczestników projektu","T","N")</f>
        <v>N</v>
      </c>
      <c r="P518" s="461"/>
      <c r="Q518" s="462">
        <v>0</v>
      </c>
      <c r="R518" s="463">
        <v>0</v>
      </c>
      <c r="S518" s="464">
        <f t="shared" si="98"/>
        <v>0</v>
      </c>
      <c r="T518" s="461"/>
      <c r="U518" s="462">
        <v>0</v>
      </c>
      <c r="V518" s="463">
        <v>0</v>
      </c>
      <c r="W518" s="464">
        <f t="shared" si="99"/>
        <v>0</v>
      </c>
      <c r="X518" s="461"/>
      <c r="Y518" s="462">
        <v>0</v>
      </c>
      <c r="Z518" s="463">
        <v>0</v>
      </c>
      <c r="AA518" s="464">
        <f t="shared" si="100"/>
        <v>0</v>
      </c>
      <c r="AB518" s="461"/>
      <c r="AC518" s="462">
        <v>0</v>
      </c>
      <c r="AD518" s="463">
        <v>0</v>
      </c>
      <c r="AE518" s="464">
        <f t="shared" si="101"/>
        <v>0</v>
      </c>
      <c r="AF518" s="461"/>
      <c r="AG518" s="462">
        <v>0</v>
      </c>
      <c r="AH518" s="463">
        <v>0</v>
      </c>
      <c r="AI518" s="464">
        <f t="shared" si="102"/>
        <v>0</v>
      </c>
      <c r="AJ518" s="461"/>
      <c r="AK518" s="462">
        <v>0</v>
      </c>
      <c r="AL518" s="463">
        <v>0</v>
      </c>
      <c r="AM518" s="464">
        <f t="shared" si="103"/>
        <v>0</v>
      </c>
      <c r="AN518" s="461"/>
      <c r="AO518" s="462">
        <v>0</v>
      </c>
      <c r="AP518" s="463">
        <v>0</v>
      </c>
      <c r="AQ518" s="490">
        <f t="shared" si="104"/>
        <v>0</v>
      </c>
      <c r="AR518" s="499">
        <f t="shared" si="107"/>
        <v>0</v>
      </c>
      <c r="AS518" s="490">
        <f t="shared" si="108"/>
        <v>0</v>
      </c>
      <c r="AT518" s="483">
        <v>0</v>
      </c>
      <c r="AU518" s="494">
        <f>[1]Budżet!K510</f>
        <v>0</v>
      </c>
      <c r="AV518" s="490">
        <f>[1]Budżet!K510-[1]Budżet!M510</f>
        <v>0</v>
      </c>
      <c r="AW518" s="490" t="str">
        <f t="shared" si="109"/>
        <v>OK</v>
      </c>
      <c r="AX518" s="491" t="str">
        <f t="shared" si="97"/>
        <v>OK</v>
      </c>
      <c r="AY518" s="491" t="str">
        <f t="shared" si="105"/>
        <v>Wartość wkładu własnego spójna z SOWA EFS</v>
      </c>
      <c r="AZ518" s="493" t="str">
        <f t="shared" si="106"/>
        <v>Wartość ogółem spójna z SOWA EFS</v>
      </c>
      <c r="BA518" s="436"/>
      <c r="BL518" s="441"/>
      <c r="BM518" s="441"/>
      <c r="BN518" s="441"/>
    </row>
    <row r="519" spans="1:66" s="442" customFormat="1" ht="75" customHeight="1">
      <c r="A519" s="438" t="s">
        <v>1641</v>
      </c>
      <c r="B519" s="438">
        <f>[1]Budżet!B511</f>
        <v>0</v>
      </c>
      <c r="C519" s="479">
        <f>[1]Budżet!E511</f>
        <v>0</v>
      </c>
      <c r="D519" s="438">
        <f>[1]Budżet!N511</f>
        <v>0</v>
      </c>
      <c r="E519" s="438" t="str">
        <f>IF([1]Budżet!D511="Amortyzacja","T","N")</f>
        <v>N</v>
      </c>
      <c r="F519" s="438" t="str">
        <f>IF([1]Budżet!D511="Personel projektu","T","N")</f>
        <v>N</v>
      </c>
      <c r="G519" s="438" t="str">
        <f>IF([1]Budżet!D511="Środki trwałe/dostawy","T","N")</f>
        <v>N</v>
      </c>
      <c r="H519" s="438" t="str">
        <f>IF([1]Budżet!D511="Wsparcie finansowe udzielone grantobiorcom i uczestnikom projektu","T","N")</f>
        <v>N</v>
      </c>
      <c r="I519" s="438" t="str">
        <f>IF([1]Budżet!K511&gt;[1]Budżet!M511,"T","N")</f>
        <v>N</v>
      </c>
      <c r="J519" s="438" t="str">
        <f>IF([1]Budżet!D511="Nieruchomości","T","N")</f>
        <v>N</v>
      </c>
      <c r="K519" s="438" t="str">
        <f>IF([1]Budżet!D511="Usługi zewnętrzne","T","N")</f>
        <v>N</v>
      </c>
      <c r="L519" s="438" t="str">
        <f>IF([1]Budżet!D511="Wartości niematerialne i prawne","T","N")</f>
        <v>N</v>
      </c>
      <c r="M519" s="438" t="str">
        <f>IF([1]Budżet!D511="Roboty budowlane","T","N")</f>
        <v>N</v>
      </c>
      <c r="N519" s="438" t="str">
        <f>IF([1]Budżet!D511="Dostawy (inne niż środki trwałe)","T","N")</f>
        <v>N</v>
      </c>
      <c r="O519" s="438" t="str">
        <f>IF([1]Budżet!D511="Koszty wsparcia uczestników projektu","T","N")</f>
        <v>N</v>
      </c>
      <c r="P519" s="461"/>
      <c r="Q519" s="462">
        <v>0</v>
      </c>
      <c r="R519" s="463">
        <v>0</v>
      </c>
      <c r="S519" s="464">
        <f t="shared" si="98"/>
        <v>0</v>
      </c>
      <c r="T519" s="461"/>
      <c r="U519" s="462">
        <v>0</v>
      </c>
      <c r="V519" s="463">
        <v>0</v>
      </c>
      <c r="W519" s="464">
        <f t="shared" si="99"/>
        <v>0</v>
      </c>
      <c r="X519" s="461"/>
      <c r="Y519" s="462">
        <v>0</v>
      </c>
      <c r="Z519" s="463">
        <v>0</v>
      </c>
      <c r="AA519" s="464">
        <f t="shared" si="100"/>
        <v>0</v>
      </c>
      <c r="AB519" s="461"/>
      <c r="AC519" s="462">
        <v>0</v>
      </c>
      <c r="AD519" s="463">
        <v>0</v>
      </c>
      <c r="AE519" s="464">
        <f t="shared" si="101"/>
        <v>0</v>
      </c>
      <c r="AF519" s="461"/>
      <c r="AG519" s="462">
        <v>0</v>
      </c>
      <c r="AH519" s="463">
        <v>0</v>
      </c>
      <c r="AI519" s="464">
        <f t="shared" si="102"/>
        <v>0</v>
      </c>
      <c r="AJ519" s="461"/>
      <c r="AK519" s="462">
        <v>0</v>
      </c>
      <c r="AL519" s="463">
        <v>0</v>
      </c>
      <c r="AM519" s="464">
        <f t="shared" si="103"/>
        <v>0</v>
      </c>
      <c r="AN519" s="461"/>
      <c r="AO519" s="462">
        <v>0</v>
      </c>
      <c r="AP519" s="463">
        <v>0</v>
      </c>
      <c r="AQ519" s="490">
        <f t="shared" si="104"/>
        <v>0</v>
      </c>
      <c r="AR519" s="499">
        <f t="shared" si="107"/>
        <v>0</v>
      </c>
      <c r="AS519" s="490">
        <f t="shared" si="108"/>
        <v>0</v>
      </c>
      <c r="AT519" s="483">
        <v>0</v>
      </c>
      <c r="AU519" s="494">
        <f>[1]Budżet!K511</f>
        <v>0</v>
      </c>
      <c r="AV519" s="490">
        <f>[1]Budżet!K511-[1]Budżet!M511</f>
        <v>0</v>
      </c>
      <c r="AW519" s="490" t="str">
        <f t="shared" si="109"/>
        <v>OK</v>
      </c>
      <c r="AX519" s="491" t="str">
        <f t="shared" si="97"/>
        <v>OK</v>
      </c>
      <c r="AY519" s="491" t="str">
        <f t="shared" si="105"/>
        <v>Wartość wkładu własnego spójna z SOWA EFS</v>
      </c>
      <c r="AZ519" s="493" t="str">
        <f t="shared" si="106"/>
        <v>Wartość ogółem spójna z SOWA EFS</v>
      </c>
      <c r="BA519" s="436"/>
      <c r="BL519" s="441"/>
      <c r="BM519" s="441"/>
      <c r="BN519" s="441"/>
    </row>
    <row r="520" spans="1:66" s="442" customFormat="1" ht="75" customHeight="1">
      <c r="A520" s="438" t="s">
        <v>1642</v>
      </c>
      <c r="B520" s="438">
        <f>[1]Budżet!B512</f>
        <v>0</v>
      </c>
      <c r="C520" s="479">
        <f>[1]Budżet!E512</f>
        <v>0</v>
      </c>
      <c r="D520" s="438">
        <f>[1]Budżet!N512</f>
        <v>0</v>
      </c>
      <c r="E520" s="438" t="str">
        <f>IF([1]Budżet!D512="Amortyzacja","T","N")</f>
        <v>N</v>
      </c>
      <c r="F520" s="438" t="str">
        <f>IF([1]Budżet!D512="Personel projektu","T","N")</f>
        <v>N</v>
      </c>
      <c r="G520" s="438" t="str">
        <f>IF([1]Budżet!D512="Środki trwałe/dostawy","T","N")</f>
        <v>N</v>
      </c>
      <c r="H520" s="438" t="str">
        <f>IF([1]Budżet!D512="Wsparcie finansowe udzielone grantobiorcom i uczestnikom projektu","T","N")</f>
        <v>N</v>
      </c>
      <c r="I520" s="438" t="str">
        <f>IF([1]Budżet!K512&gt;[1]Budżet!M512,"T","N")</f>
        <v>N</v>
      </c>
      <c r="J520" s="438" t="str">
        <f>IF([1]Budżet!D512="Nieruchomości","T","N")</f>
        <v>N</v>
      </c>
      <c r="K520" s="438" t="str">
        <f>IF([1]Budżet!D512="Usługi zewnętrzne","T","N")</f>
        <v>N</v>
      </c>
      <c r="L520" s="438" t="str">
        <f>IF([1]Budżet!D512="Wartości niematerialne i prawne","T","N")</f>
        <v>N</v>
      </c>
      <c r="M520" s="438" t="str">
        <f>IF([1]Budżet!D512="Roboty budowlane","T","N")</f>
        <v>N</v>
      </c>
      <c r="N520" s="438" t="str">
        <f>IF([1]Budżet!D512="Dostawy (inne niż środki trwałe)","T","N")</f>
        <v>N</v>
      </c>
      <c r="O520" s="438" t="str">
        <f>IF([1]Budżet!D512="Koszty wsparcia uczestników projektu","T","N")</f>
        <v>N</v>
      </c>
      <c r="P520" s="461"/>
      <c r="Q520" s="462">
        <v>0</v>
      </c>
      <c r="R520" s="463">
        <v>0</v>
      </c>
      <c r="S520" s="464">
        <f t="shared" si="98"/>
        <v>0</v>
      </c>
      <c r="T520" s="461"/>
      <c r="U520" s="462">
        <v>0</v>
      </c>
      <c r="V520" s="463">
        <v>0</v>
      </c>
      <c r="W520" s="464">
        <f t="shared" si="99"/>
        <v>0</v>
      </c>
      <c r="X520" s="461"/>
      <c r="Y520" s="462">
        <v>0</v>
      </c>
      <c r="Z520" s="463">
        <v>0</v>
      </c>
      <c r="AA520" s="464">
        <f t="shared" si="100"/>
        <v>0</v>
      </c>
      <c r="AB520" s="461"/>
      <c r="AC520" s="462">
        <v>0</v>
      </c>
      <c r="AD520" s="463">
        <v>0</v>
      </c>
      <c r="AE520" s="464">
        <f t="shared" si="101"/>
        <v>0</v>
      </c>
      <c r="AF520" s="461"/>
      <c r="AG520" s="462">
        <v>0</v>
      </c>
      <c r="AH520" s="463">
        <v>0</v>
      </c>
      <c r="AI520" s="464">
        <f t="shared" si="102"/>
        <v>0</v>
      </c>
      <c r="AJ520" s="461"/>
      <c r="AK520" s="462">
        <v>0</v>
      </c>
      <c r="AL520" s="463">
        <v>0</v>
      </c>
      <c r="AM520" s="464">
        <f t="shared" si="103"/>
        <v>0</v>
      </c>
      <c r="AN520" s="461"/>
      <c r="AO520" s="462">
        <v>0</v>
      </c>
      <c r="AP520" s="463">
        <v>0</v>
      </c>
      <c r="AQ520" s="490">
        <f t="shared" si="104"/>
        <v>0</v>
      </c>
      <c r="AR520" s="499">
        <f t="shared" si="107"/>
        <v>0</v>
      </c>
      <c r="AS520" s="490">
        <f t="shared" si="108"/>
        <v>0</v>
      </c>
      <c r="AT520" s="483">
        <v>0</v>
      </c>
      <c r="AU520" s="494">
        <f>[1]Budżet!K512</f>
        <v>0</v>
      </c>
      <c r="AV520" s="490">
        <f>[1]Budżet!K512-[1]Budżet!M512</f>
        <v>0</v>
      </c>
      <c r="AW520" s="490" t="str">
        <f t="shared" si="109"/>
        <v>OK</v>
      </c>
      <c r="AX520" s="491" t="str">
        <f t="shared" si="97"/>
        <v>OK</v>
      </c>
      <c r="AY520" s="491" t="str">
        <f t="shared" si="105"/>
        <v>Wartość wkładu własnego spójna z SOWA EFS</v>
      </c>
      <c r="AZ520" s="493" t="str">
        <f t="shared" si="106"/>
        <v>Wartość ogółem spójna z SOWA EFS</v>
      </c>
      <c r="BA520" s="436"/>
      <c r="BL520" s="441"/>
      <c r="BM520" s="441"/>
      <c r="BN520" s="441"/>
    </row>
    <row r="521" spans="1:66" s="442" customFormat="1" ht="75" customHeight="1">
      <c r="A521" s="438" t="s">
        <v>1643</v>
      </c>
      <c r="B521" s="438">
        <f>[1]Budżet!B513</f>
        <v>0</v>
      </c>
      <c r="C521" s="479">
        <f>[1]Budżet!E513</f>
        <v>0</v>
      </c>
      <c r="D521" s="438">
        <f>[1]Budżet!N513</f>
        <v>0</v>
      </c>
      <c r="E521" s="438" t="str">
        <f>IF([1]Budżet!D513="Amortyzacja","T","N")</f>
        <v>N</v>
      </c>
      <c r="F521" s="438" t="str">
        <f>IF([1]Budżet!D513="Personel projektu","T","N")</f>
        <v>N</v>
      </c>
      <c r="G521" s="438" t="str">
        <f>IF([1]Budżet!D513="Środki trwałe/dostawy","T","N")</f>
        <v>N</v>
      </c>
      <c r="H521" s="438" t="str">
        <f>IF([1]Budżet!D513="Wsparcie finansowe udzielone grantobiorcom i uczestnikom projektu","T","N")</f>
        <v>N</v>
      </c>
      <c r="I521" s="438" t="str">
        <f>IF([1]Budżet!K513&gt;[1]Budżet!M513,"T","N")</f>
        <v>N</v>
      </c>
      <c r="J521" s="438" t="str">
        <f>IF([1]Budżet!D513="Nieruchomości","T","N")</f>
        <v>N</v>
      </c>
      <c r="K521" s="438" t="str">
        <f>IF([1]Budżet!D513="Usługi zewnętrzne","T","N")</f>
        <v>N</v>
      </c>
      <c r="L521" s="438" t="str">
        <f>IF([1]Budżet!D513="Wartości niematerialne i prawne","T","N")</f>
        <v>N</v>
      </c>
      <c r="M521" s="438" t="str">
        <f>IF([1]Budżet!D513="Roboty budowlane","T","N")</f>
        <v>N</v>
      </c>
      <c r="N521" s="438" t="str">
        <f>IF([1]Budżet!D513="Dostawy (inne niż środki trwałe)","T","N")</f>
        <v>N</v>
      </c>
      <c r="O521" s="438" t="str">
        <f>IF([1]Budżet!D513="Koszty wsparcia uczestników projektu","T","N")</f>
        <v>N</v>
      </c>
      <c r="P521" s="461"/>
      <c r="Q521" s="462">
        <v>0</v>
      </c>
      <c r="R521" s="463">
        <v>0</v>
      </c>
      <c r="S521" s="464">
        <f t="shared" si="98"/>
        <v>0</v>
      </c>
      <c r="T521" s="461"/>
      <c r="U521" s="462">
        <v>0</v>
      </c>
      <c r="V521" s="463">
        <v>0</v>
      </c>
      <c r="W521" s="464">
        <f t="shared" si="99"/>
        <v>0</v>
      </c>
      <c r="X521" s="461"/>
      <c r="Y521" s="462">
        <v>0</v>
      </c>
      <c r="Z521" s="463">
        <v>0</v>
      </c>
      <c r="AA521" s="464">
        <f t="shared" si="100"/>
        <v>0</v>
      </c>
      <c r="AB521" s="461"/>
      <c r="AC521" s="462">
        <v>0</v>
      </c>
      <c r="AD521" s="463">
        <v>0</v>
      </c>
      <c r="AE521" s="464">
        <f t="shared" si="101"/>
        <v>0</v>
      </c>
      <c r="AF521" s="461"/>
      <c r="AG521" s="462">
        <v>0</v>
      </c>
      <c r="AH521" s="463">
        <v>0</v>
      </c>
      <c r="AI521" s="464">
        <f t="shared" si="102"/>
        <v>0</v>
      </c>
      <c r="AJ521" s="461"/>
      <c r="AK521" s="462">
        <v>0</v>
      </c>
      <c r="AL521" s="463">
        <v>0</v>
      </c>
      <c r="AM521" s="464">
        <f t="shared" si="103"/>
        <v>0</v>
      </c>
      <c r="AN521" s="461"/>
      <c r="AO521" s="462">
        <v>0</v>
      </c>
      <c r="AP521" s="463">
        <v>0</v>
      </c>
      <c r="AQ521" s="490">
        <f t="shared" si="104"/>
        <v>0</v>
      </c>
      <c r="AR521" s="499">
        <f t="shared" si="107"/>
        <v>0</v>
      </c>
      <c r="AS521" s="490">
        <f t="shared" si="108"/>
        <v>0</v>
      </c>
      <c r="AT521" s="483">
        <v>0</v>
      </c>
      <c r="AU521" s="494">
        <f>[1]Budżet!K513</f>
        <v>0</v>
      </c>
      <c r="AV521" s="490">
        <f>[1]Budżet!K513-[1]Budżet!M513</f>
        <v>0</v>
      </c>
      <c r="AW521" s="490" t="str">
        <f t="shared" si="109"/>
        <v>OK</v>
      </c>
      <c r="AX521" s="491" t="str">
        <f t="shared" ref="AX521:AX584" si="110">IF(AS521=AU521,"OK","ŹLE")</f>
        <v>OK</v>
      </c>
      <c r="AY521" s="491" t="str">
        <f t="shared" si="105"/>
        <v>Wartość wkładu własnego spójna z SOWA EFS</v>
      </c>
      <c r="AZ521" s="493" t="str">
        <f t="shared" si="106"/>
        <v>Wartość ogółem spójna z SOWA EFS</v>
      </c>
      <c r="BA521" s="436"/>
      <c r="BL521" s="441"/>
      <c r="BM521" s="441"/>
      <c r="BN521" s="441"/>
    </row>
    <row r="522" spans="1:66" s="442" customFormat="1" ht="75" customHeight="1">
      <c r="A522" s="438" t="s">
        <v>1644</v>
      </c>
      <c r="B522" s="438">
        <f>[1]Budżet!B514</f>
        <v>0</v>
      </c>
      <c r="C522" s="479">
        <f>[1]Budżet!E514</f>
        <v>0</v>
      </c>
      <c r="D522" s="438">
        <f>[1]Budżet!N514</f>
        <v>0</v>
      </c>
      <c r="E522" s="438" t="str">
        <f>IF([1]Budżet!D514="Amortyzacja","T","N")</f>
        <v>N</v>
      </c>
      <c r="F522" s="438" t="str">
        <f>IF([1]Budżet!D514="Personel projektu","T","N")</f>
        <v>N</v>
      </c>
      <c r="G522" s="438" t="str">
        <f>IF([1]Budżet!D514="Środki trwałe/dostawy","T","N")</f>
        <v>N</v>
      </c>
      <c r="H522" s="438" t="str">
        <f>IF([1]Budżet!D514="Wsparcie finansowe udzielone grantobiorcom i uczestnikom projektu","T","N")</f>
        <v>N</v>
      </c>
      <c r="I522" s="438" t="str">
        <f>IF([1]Budżet!K514&gt;[1]Budżet!M514,"T","N")</f>
        <v>N</v>
      </c>
      <c r="J522" s="438" t="str">
        <f>IF([1]Budżet!D514="Nieruchomości","T","N")</f>
        <v>N</v>
      </c>
      <c r="K522" s="438" t="str">
        <f>IF([1]Budżet!D514="Usługi zewnętrzne","T","N")</f>
        <v>N</v>
      </c>
      <c r="L522" s="438" t="str">
        <f>IF([1]Budżet!D514="Wartości niematerialne i prawne","T","N")</f>
        <v>N</v>
      </c>
      <c r="M522" s="438" t="str">
        <f>IF([1]Budżet!D514="Roboty budowlane","T","N")</f>
        <v>N</v>
      </c>
      <c r="N522" s="438" t="str">
        <f>IF([1]Budżet!D514="Dostawy (inne niż środki trwałe)","T","N")</f>
        <v>N</v>
      </c>
      <c r="O522" s="438" t="str">
        <f>IF([1]Budżet!D514="Koszty wsparcia uczestników projektu","T","N")</f>
        <v>N</v>
      </c>
      <c r="P522" s="461"/>
      <c r="Q522" s="462">
        <v>0</v>
      </c>
      <c r="R522" s="463">
        <v>0</v>
      </c>
      <c r="S522" s="464">
        <f t="shared" ref="S522:S585" si="111">ROUND(R522*Q522,2)</f>
        <v>0</v>
      </c>
      <c r="T522" s="461"/>
      <c r="U522" s="462">
        <v>0</v>
      </c>
      <c r="V522" s="463">
        <v>0</v>
      </c>
      <c r="W522" s="464">
        <f t="shared" ref="W522:W585" si="112">ROUND(V522*U522,2)</f>
        <v>0</v>
      </c>
      <c r="X522" s="461"/>
      <c r="Y522" s="462">
        <v>0</v>
      </c>
      <c r="Z522" s="463">
        <v>0</v>
      </c>
      <c r="AA522" s="464">
        <f t="shared" ref="AA522:AA585" si="113">ROUND(Z522*Y522,2)</f>
        <v>0</v>
      </c>
      <c r="AB522" s="461"/>
      <c r="AC522" s="462">
        <v>0</v>
      </c>
      <c r="AD522" s="463">
        <v>0</v>
      </c>
      <c r="AE522" s="464">
        <f t="shared" ref="AE522:AE585" si="114">ROUND(AD522*AC522,2)</f>
        <v>0</v>
      </c>
      <c r="AF522" s="461"/>
      <c r="AG522" s="462">
        <v>0</v>
      </c>
      <c r="AH522" s="463">
        <v>0</v>
      </c>
      <c r="AI522" s="464">
        <f t="shared" ref="AI522:AI585" si="115">ROUND(AH522*AG522,2)</f>
        <v>0</v>
      </c>
      <c r="AJ522" s="461"/>
      <c r="AK522" s="462">
        <v>0</v>
      </c>
      <c r="AL522" s="463">
        <v>0</v>
      </c>
      <c r="AM522" s="464">
        <f t="shared" ref="AM522:AM585" si="116">ROUND(AL522*AK522,2)</f>
        <v>0</v>
      </c>
      <c r="AN522" s="461"/>
      <c r="AO522" s="462">
        <v>0</v>
      </c>
      <c r="AP522" s="463">
        <v>0</v>
      </c>
      <c r="AQ522" s="490">
        <f t="shared" ref="AQ522:AQ585" si="117">ROUND(AP522*AO522,2)</f>
        <v>0</v>
      </c>
      <c r="AR522" s="499">
        <f t="shared" si="107"/>
        <v>0</v>
      </c>
      <c r="AS522" s="490">
        <f t="shared" si="108"/>
        <v>0</v>
      </c>
      <c r="AT522" s="483">
        <v>0</v>
      </c>
      <c r="AU522" s="494">
        <f>[1]Budżet!K514</f>
        <v>0</v>
      </c>
      <c r="AV522" s="490">
        <f>[1]Budżet!K514-[1]Budżet!M514</f>
        <v>0</v>
      </c>
      <c r="AW522" s="490" t="str">
        <f t="shared" si="109"/>
        <v>OK</v>
      </c>
      <c r="AX522" s="491" t="str">
        <f t="shared" si="110"/>
        <v>OK</v>
      </c>
      <c r="AY522" s="491" t="str">
        <f t="shared" ref="AY522:AY585" si="118">IF(AW522="ŹLE",IF(AT522&lt;&gt;AV522,AT522-AV522),IF(AW522="ok","Wartość wkładu własnego spójna z SOWA EFS"))</f>
        <v>Wartość wkładu własnego spójna z SOWA EFS</v>
      </c>
      <c r="AZ522" s="493" t="str">
        <f t="shared" ref="AZ522:AZ585" si="119">IF(AX522="ŹLE",IF(AS522&lt;&gt;AU522,AS522-AU522),IF(AX522="ok","Wartość ogółem spójna z SOWA EFS"))</f>
        <v>Wartość ogółem spójna z SOWA EFS</v>
      </c>
      <c r="BA522" s="436"/>
      <c r="BL522" s="441"/>
      <c r="BM522" s="441"/>
      <c r="BN522" s="441"/>
    </row>
    <row r="523" spans="1:66" s="442" customFormat="1" ht="75" customHeight="1">
      <c r="A523" s="438" t="s">
        <v>1645</v>
      </c>
      <c r="B523" s="438">
        <f>[1]Budżet!B515</f>
        <v>0</v>
      </c>
      <c r="C523" s="479">
        <f>[1]Budżet!E515</f>
        <v>0</v>
      </c>
      <c r="D523" s="438">
        <f>[1]Budżet!N515</f>
        <v>0</v>
      </c>
      <c r="E523" s="438" t="str">
        <f>IF([1]Budżet!D515="Amortyzacja","T","N")</f>
        <v>N</v>
      </c>
      <c r="F523" s="438" t="str">
        <f>IF([1]Budżet!D515="Personel projektu","T","N")</f>
        <v>N</v>
      </c>
      <c r="G523" s="438" t="str">
        <f>IF([1]Budżet!D515="Środki trwałe/dostawy","T","N")</f>
        <v>N</v>
      </c>
      <c r="H523" s="438" t="str">
        <f>IF([1]Budżet!D515="Wsparcie finansowe udzielone grantobiorcom i uczestnikom projektu","T","N")</f>
        <v>N</v>
      </c>
      <c r="I523" s="438" t="str">
        <f>IF([1]Budżet!K515&gt;[1]Budżet!M515,"T","N")</f>
        <v>N</v>
      </c>
      <c r="J523" s="438" t="str">
        <f>IF([1]Budżet!D515="Nieruchomości","T","N")</f>
        <v>N</v>
      </c>
      <c r="K523" s="438" t="str">
        <f>IF([1]Budżet!D515="Usługi zewnętrzne","T","N")</f>
        <v>N</v>
      </c>
      <c r="L523" s="438" t="str">
        <f>IF([1]Budżet!D515="Wartości niematerialne i prawne","T","N")</f>
        <v>N</v>
      </c>
      <c r="M523" s="438" t="str">
        <f>IF([1]Budżet!D515="Roboty budowlane","T","N")</f>
        <v>N</v>
      </c>
      <c r="N523" s="438" t="str">
        <f>IF([1]Budżet!D515="Dostawy (inne niż środki trwałe)","T","N")</f>
        <v>N</v>
      </c>
      <c r="O523" s="438" t="str">
        <f>IF([1]Budżet!D515="Koszty wsparcia uczestników projektu","T","N")</f>
        <v>N</v>
      </c>
      <c r="P523" s="461"/>
      <c r="Q523" s="462">
        <v>0</v>
      </c>
      <c r="R523" s="463">
        <v>0</v>
      </c>
      <c r="S523" s="464">
        <f t="shared" si="111"/>
        <v>0</v>
      </c>
      <c r="T523" s="461"/>
      <c r="U523" s="462">
        <v>0</v>
      </c>
      <c r="V523" s="463">
        <v>0</v>
      </c>
      <c r="W523" s="464">
        <f t="shared" si="112"/>
        <v>0</v>
      </c>
      <c r="X523" s="461"/>
      <c r="Y523" s="462">
        <v>0</v>
      </c>
      <c r="Z523" s="463">
        <v>0</v>
      </c>
      <c r="AA523" s="464">
        <f t="shared" si="113"/>
        <v>0</v>
      </c>
      <c r="AB523" s="461"/>
      <c r="AC523" s="462">
        <v>0</v>
      </c>
      <c r="AD523" s="463">
        <v>0</v>
      </c>
      <c r="AE523" s="464">
        <f t="shared" si="114"/>
        <v>0</v>
      </c>
      <c r="AF523" s="461"/>
      <c r="AG523" s="462">
        <v>0</v>
      </c>
      <c r="AH523" s="463">
        <v>0</v>
      </c>
      <c r="AI523" s="464">
        <f t="shared" si="115"/>
        <v>0</v>
      </c>
      <c r="AJ523" s="461"/>
      <c r="AK523" s="462">
        <v>0</v>
      </c>
      <c r="AL523" s="463">
        <v>0</v>
      </c>
      <c r="AM523" s="464">
        <f t="shared" si="116"/>
        <v>0</v>
      </c>
      <c r="AN523" s="461"/>
      <c r="AO523" s="462">
        <v>0</v>
      </c>
      <c r="AP523" s="463">
        <v>0</v>
      </c>
      <c r="AQ523" s="490">
        <f t="shared" si="117"/>
        <v>0</v>
      </c>
      <c r="AR523" s="499">
        <f t="shared" ref="AR523:AR586" si="120">AO523+AK523+AG523+AC523+Y523+Q523+U523</f>
        <v>0</v>
      </c>
      <c r="AS523" s="490">
        <f t="shared" ref="AS523:AS586" si="121">AQ523+AM523+AI523+AE523+AA523+W523+S523</f>
        <v>0</v>
      </c>
      <c r="AT523" s="483">
        <v>0</v>
      </c>
      <c r="AU523" s="494">
        <f>[1]Budżet!K515</f>
        <v>0</v>
      </c>
      <c r="AV523" s="490">
        <f>[1]Budżet!K515-[1]Budżet!M515</f>
        <v>0</v>
      </c>
      <c r="AW523" s="490" t="str">
        <f t="shared" ref="AW523:AW586" si="122">IF(AT523=AV523,"OK","ŹLE")</f>
        <v>OK</v>
      </c>
      <c r="AX523" s="491" t="str">
        <f t="shared" si="110"/>
        <v>OK</v>
      </c>
      <c r="AY523" s="491" t="str">
        <f t="shared" si="118"/>
        <v>Wartość wkładu własnego spójna z SOWA EFS</v>
      </c>
      <c r="AZ523" s="493" t="str">
        <f t="shared" si="119"/>
        <v>Wartość ogółem spójna z SOWA EFS</v>
      </c>
      <c r="BA523" s="436"/>
      <c r="BL523" s="441"/>
      <c r="BM523" s="441"/>
      <c r="BN523" s="441"/>
    </row>
    <row r="524" spans="1:66" s="442" customFormat="1" ht="75" customHeight="1">
      <c r="A524" s="438" t="s">
        <v>1646</v>
      </c>
      <c r="B524" s="438">
        <f>[1]Budżet!B516</f>
        <v>0</v>
      </c>
      <c r="C524" s="479">
        <f>[1]Budżet!E516</f>
        <v>0</v>
      </c>
      <c r="D524" s="438">
        <f>[1]Budżet!N516</f>
        <v>0</v>
      </c>
      <c r="E524" s="438" t="str">
        <f>IF([1]Budżet!D516="Amortyzacja","T","N")</f>
        <v>N</v>
      </c>
      <c r="F524" s="438" t="str">
        <f>IF([1]Budżet!D516="Personel projektu","T","N")</f>
        <v>N</v>
      </c>
      <c r="G524" s="438" t="str">
        <f>IF([1]Budżet!D516="Środki trwałe/dostawy","T","N")</f>
        <v>N</v>
      </c>
      <c r="H524" s="438" t="str">
        <f>IF([1]Budżet!D516="Wsparcie finansowe udzielone grantobiorcom i uczestnikom projektu","T","N")</f>
        <v>N</v>
      </c>
      <c r="I524" s="438" t="str">
        <f>IF([1]Budżet!K516&gt;[1]Budżet!M516,"T","N")</f>
        <v>N</v>
      </c>
      <c r="J524" s="438" t="str">
        <f>IF([1]Budżet!D516="Nieruchomości","T","N")</f>
        <v>N</v>
      </c>
      <c r="K524" s="438" t="str">
        <f>IF([1]Budżet!D516="Usługi zewnętrzne","T","N")</f>
        <v>N</v>
      </c>
      <c r="L524" s="438" t="str">
        <f>IF([1]Budżet!D516="Wartości niematerialne i prawne","T","N")</f>
        <v>N</v>
      </c>
      <c r="M524" s="438" t="str">
        <f>IF([1]Budżet!D516="Roboty budowlane","T","N")</f>
        <v>N</v>
      </c>
      <c r="N524" s="438" t="str">
        <f>IF([1]Budżet!D516="Dostawy (inne niż środki trwałe)","T","N")</f>
        <v>N</v>
      </c>
      <c r="O524" s="438" t="str">
        <f>IF([1]Budżet!D516="Koszty wsparcia uczestników projektu","T","N")</f>
        <v>N</v>
      </c>
      <c r="P524" s="461"/>
      <c r="Q524" s="462">
        <v>0</v>
      </c>
      <c r="R524" s="463">
        <v>0</v>
      </c>
      <c r="S524" s="464">
        <f t="shared" si="111"/>
        <v>0</v>
      </c>
      <c r="T524" s="461"/>
      <c r="U524" s="462">
        <v>0</v>
      </c>
      <c r="V524" s="463">
        <v>0</v>
      </c>
      <c r="W524" s="464">
        <f t="shared" si="112"/>
        <v>0</v>
      </c>
      <c r="X524" s="461"/>
      <c r="Y524" s="462">
        <v>0</v>
      </c>
      <c r="Z524" s="463">
        <v>0</v>
      </c>
      <c r="AA524" s="464">
        <f t="shared" si="113"/>
        <v>0</v>
      </c>
      <c r="AB524" s="461"/>
      <c r="AC524" s="462">
        <v>0</v>
      </c>
      <c r="AD524" s="463">
        <v>0</v>
      </c>
      <c r="AE524" s="464">
        <f t="shared" si="114"/>
        <v>0</v>
      </c>
      <c r="AF524" s="461"/>
      <c r="AG524" s="462">
        <v>0</v>
      </c>
      <c r="AH524" s="463">
        <v>0</v>
      </c>
      <c r="AI524" s="464">
        <f t="shared" si="115"/>
        <v>0</v>
      </c>
      <c r="AJ524" s="461"/>
      <c r="AK524" s="462">
        <v>0</v>
      </c>
      <c r="AL524" s="463">
        <v>0</v>
      </c>
      <c r="AM524" s="464">
        <f t="shared" si="116"/>
        <v>0</v>
      </c>
      <c r="AN524" s="461"/>
      <c r="AO524" s="462">
        <v>0</v>
      </c>
      <c r="AP524" s="463">
        <v>0</v>
      </c>
      <c r="AQ524" s="490">
        <f t="shared" si="117"/>
        <v>0</v>
      </c>
      <c r="AR524" s="499">
        <f t="shared" si="120"/>
        <v>0</v>
      </c>
      <c r="AS524" s="490">
        <f t="shared" si="121"/>
        <v>0</v>
      </c>
      <c r="AT524" s="483">
        <v>0</v>
      </c>
      <c r="AU524" s="494">
        <f>[1]Budżet!K516</f>
        <v>0</v>
      </c>
      <c r="AV524" s="490">
        <f>[1]Budżet!K516-[1]Budżet!M516</f>
        <v>0</v>
      </c>
      <c r="AW524" s="490" t="str">
        <f t="shared" si="122"/>
        <v>OK</v>
      </c>
      <c r="AX524" s="491" t="str">
        <f t="shared" si="110"/>
        <v>OK</v>
      </c>
      <c r="AY524" s="491" t="str">
        <f t="shared" si="118"/>
        <v>Wartość wkładu własnego spójna z SOWA EFS</v>
      </c>
      <c r="AZ524" s="493" t="str">
        <f t="shared" si="119"/>
        <v>Wartość ogółem spójna z SOWA EFS</v>
      </c>
      <c r="BA524" s="436"/>
      <c r="BL524" s="441"/>
      <c r="BM524" s="441"/>
      <c r="BN524" s="441"/>
    </row>
    <row r="525" spans="1:66" s="442" customFormat="1" ht="75" customHeight="1">
      <c r="A525" s="438" t="s">
        <v>1647</v>
      </c>
      <c r="B525" s="438">
        <f>[1]Budżet!B517</f>
        <v>0</v>
      </c>
      <c r="C525" s="479">
        <f>[1]Budżet!E517</f>
        <v>0</v>
      </c>
      <c r="D525" s="438">
        <f>[1]Budżet!N517</f>
        <v>0</v>
      </c>
      <c r="E525" s="438" t="str">
        <f>IF([1]Budżet!D517="Amortyzacja","T","N")</f>
        <v>N</v>
      </c>
      <c r="F525" s="438" t="str">
        <f>IF([1]Budżet!D517="Personel projektu","T","N")</f>
        <v>N</v>
      </c>
      <c r="G525" s="438" t="str">
        <f>IF([1]Budżet!D517="Środki trwałe/dostawy","T","N")</f>
        <v>N</v>
      </c>
      <c r="H525" s="438" t="str">
        <f>IF([1]Budżet!D517="Wsparcie finansowe udzielone grantobiorcom i uczestnikom projektu","T","N")</f>
        <v>N</v>
      </c>
      <c r="I525" s="438" t="str">
        <f>IF([1]Budżet!K517&gt;[1]Budżet!M517,"T","N")</f>
        <v>N</v>
      </c>
      <c r="J525" s="438" t="str">
        <f>IF([1]Budżet!D517="Nieruchomości","T","N")</f>
        <v>N</v>
      </c>
      <c r="K525" s="438" t="str">
        <f>IF([1]Budżet!D517="Usługi zewnętrzne","T","N")</f>
        <v>N</v>
      </c>
      <c r="L525" s="438" t="str">
        <f>IF([1]Budżet!D517="Wartości niematerialne i prawne","T","N")</f>
        <v>N</v>
      </c>
      <c r="M525" s="438" t="str">
        <f>IF([1]Budżet!D517="Roboty budowlane","T","N")</f>
        <v>N</v>
      </c>
      <c r="N525" s="438" t="str">
        <f>IF([1]Budżet!D517="Dostawy (inne niż środki trwałe)","T","N")</f>
        <v>N</v>
      </c>
      <c r="O525" s="438" t="str">
        <f>IF([1]Budżet!D517="Koszty wsparcia uczestników projektu","T","N")</f>
        <v>N</v>
      </c>
      <c r="P525" s="461"/>
      <c r="Q525" s="462">
        <v>0</v>
      </c>
      <c r="R525" s="463">
        <v>0</v>
      </c>
      <c r="S525" s="464">
        <f t="shared" si="111"/>
        <v>0</v>
      </c>
      <c r="T525" s="461"/>
      <c r="U525" s="462">
        <v>0</v>
      </c>
      <c r="V525" s="463">
        <v>0</v>
      </c>
      <c r="W525" s="464">
        <f t="shared" si="112"/>
        <v>0</v>
      </c>
      <c r="X525" s="461"/>
      <c r="Y525" s="462">
        <v>0</v>
      </c>
      <c r="Z525" s="463">
        <v>0</v>
      </c>
      <c r="AA525" s="464">
        <f t="shared" si="113"/>
        <v>0</v>
      </c>
      <c r="AB525" s="461"/>
      <c r="AC525" s="462">
        <v>0</v>
      </c>
      <c r="AD525" s="463">
        <v>0</v>
      </c>
      <c r="AE525" s="464">
        <f t="shared" si="114"/>
        <v>0</v>
      </c>
      <c r="AF525" s="461"/>
      <c r="AG525" s="462">
        <v>0</v>
      </c>
      <c r="AH525" s="463">
        <v>0</v>
      </c>
      <c r="AI525" s="464">
        <f t="shared" si="115"/>
        <v>0</v>
      </c>
      <c r="AJ525" s="461"/>
      <c r="AK525" s="462">
        <v>0</v>
      </c>
      <c r="AL525" s="463">
        <v>0</v>
      </c>
      <c r="AM525" s="464">
        <f t="shared" si="116"/>
        <v>0</v>
      </c>
      <c r="AN525" s="461"/>
      <c r="AO525" s="462">
        <v>0</v>
      </c>
      <c r="AP525" s="463">
        <v>0</v>
      </c>
      <c r="AQ525" s="490">
        <f t="shared" si="117"/>
        <v>0</v>
      </c>
      <c r="AR525" s="499">
        <f t="shared" si="120"/>
        <v>0</v>
      </c>
      <c r="AS525" s="490">
        <f t="shared" si="121"/>
        <v>0</v>
      </c>
      <c r="AT525" s="483">
        <v>0</v>
      </c>
      <c r="AU525" s="494">
        <f>[1]Budżet!K517</f>
        <v>0</v>
      </c>
      <c r="AV525" s="490">
        <f>[1]Budżet!K517-[1]Budżet!M517</f>
        <v>0</v>
      </c>
      <c r="AW525" s="490" t="str">
        <f t="shared" si="122"/>
        <v>OK</v>
      </c>
      <c r="AX525" s="491" t="str">
        <f t="shared" si="110"/>
        <v>OK</v>
      </c>
      <c r="AY525" s="491" t="str">
        <f t="shared" si="118"/>
        <v>Wartość wkładu własnego spójna z SOWA EFS</v>
      </c>
      <c r="AZ525" s="493" t="str">
        <f t="shared" si="119"/>
        <v>Wartość ogółem spójna z SOWA EFS</v>
      </c>
      <c r="BA525" s="436"/>
      <c r="BL525" s="441"/>
      <c r="BM525" s="441"/>
      <c r="BN525" s="441"/>
    </row>
    <row r="526" spans="1:66" s="442" customFormat="1" ht="75" customHeight="1">
      <c r="A526" s="438" t="s">
        <v>1648</v>
      </c>
      <c r="B526" s="438">
        <f>[1]Budżet!B518</f>
        <v>0</v>
      </c>
      <c r="C526" s="479">
        <f>[1]Budżet!E518</f>
        <v>0</v>
      </c>
      <c r="D526" s="438">
        <f>[1]Budżet!N518</f>
        <v>0</v>
      </c>
      <c r="E526" s="438" t="str">
        <f>IF([1]Budżet!D518="Amortyzacja","T","N")</f>
        <v>N</v>
      </c>
      <c r="F526" s="438" t="str">
        <f>IF([1]Budżet!D518="Personel projektu","T","N")</f>
        <v>N</v>
      </c>
      <c r="G526" s="438" t="str">
        <f>IF([1]Budżet!D518="Środki trwałe/dostawy","T","N")</f>
        <v>N</v>
      </c>
      <c r="H526" s="438" t="str">
        <f>IF([1]Budżet!D518="Wsparcie finansowe udzielone grantobiorcom i uczestnikom projektu","T","N")</f>
        <v>N</v>
      </c>
      <c r="I526" s="438" t="str">
        <f>IF([1]Budżet!K518&gt;[1]Budżet!M518,"T","N")</f>
        <v>N</v>
      </c>
      <c r="J526" s="438" t="str">
        <f>IF([1]Budżet!D518="Nieruchomości","T","N")</f>
        <v>N</v>
      </c>
      <c r="K526" s="438" t="str">
        <f>IF([1]Budżet!D518="Usługi zewnętrzne","T","N")</f>
        <v>N</v>
      </c>
      <c r="L526" s="438" t="str">
        <f>IF([1]Budżet!D518="Wartości niematerialne i prawne","T","N")</f>
        <v>N</v>
      </c>
      <c r="M526" s="438" t="str">
        <f>IF([1]Budżet!D518="Roboty budowlane","T","N")</f>
        <v>N</v>
      </c>
      <c r="N526" s="438" t="str">
        <f>IF([1]Budżet!D518="Dostawy (inne niż środki trwałe)","T","N")</f>
        <v>N</v>
      </c>
      <c r="O526" s="438" t="str">
        <f>IF([1]Budżet!D518="Koszty wsparcia uczestników projektu","T","N")</f>
        <v>N</v>
      </c>
      <c r="P526" s="461"/>
      <c r="Q526" s="462">
        <v>0</v>
      </c>
      <c r="R526" s="463">
        <v>0</v>
      </c>
      <c r="S526" s="464">
        <f t="shared" si="111"/>
        <v>0</v>
      </c>
      <c r="T526" s="461"/>
      <c r="U526" s="462">
        <v>0</v>
      </c>
      <c r="V526" s="463">
        <v>0</v>
      </c>
      <c r="W526" s="464">
        <f t="shared" si="112"/>
        <v>0</v>
      </c>
      <c r="X526" s="461"/>
      <c r="Y526" s="462">
        <v>0</v>
      </c>
      <c r="Z526" s="463">
        <v>0</v>
      </c>
      <c r="AA526" s="464">
        <f t="shared" si="113"/>
        <v>0</v>
      </c>
      <c r="AB526" s="461"/>
      <c r="AC526" s="462">
        <v>0</v>
      </c>
      <c r="AD526" s="463">
        <v>0</v>
      </c>
      <c r="AE526" s="464">
        <f t="shared" si="114"/>
        <v>0</v>
      </c>
      <c r="AF526" s="461"/>
      <c r="AG526" s="462">
        <v>0</v>
      </c>
      <c r="AH526" s="463">
        <v>0</v>
      </c>
      <c r="AI526" s="464">
        <f t="shared" si="115"/>
        <v>0</v>
      </c>
      <c r="AJ526" s="461"/>
      <c r="AK526" s="462">
        <v>0</v>
      </c>
      <c r="AL526" s="463">
        <v>0</v>
      </c>
      <c r="AM526" s="464">
        <f t="shared" si="116"/>
        <v>0</v>
      </c>
      <c r="AN526" s="461"/>
      <c r="AO526" s="462">
        <v>0</v>
      </c>
      <c r="AP526" s="463">
        <v>0</v>
      </c>
      <c r="AQ526" s="490">
        <f t="shared" si="117"/>
        <v>0</v>
      </c>
      <c r="AR526" s="499">
        <f t="shared" si="120"/>
        <v>0</v>
      </c>
      <c r="AS526" s="490">
        <f t="shared" si="121"/>
        <v>0</v>
      </c>
      <c r="AT526" s="483">
        <v>0</v>
      </c>
      <c r="AU526" s="494">
        <f>[1]Budżet!K518</f>
        <v>0</v>
      </c>
      <c r="AV526" s="490">
        <f>[1]Budżet!K518-[1]Budżet!M518</f>
        <v>0</v>
      </c>
      <c r="AW526" s="490" t="str">
        <f t="shared" si="122"/>
        <v>OK</v>
      </c>
      <c r="AX526" s="491" t="str">
        <f t="shared" si="110"/>
        <v>OK</v>
      </c>
      <c r="AY526" s="491" t="str">
        <f t="shared" si="118"/>
        <v>Wartość wkładu własnego spójna z SOWA EFS</v>
      </c>
      <c r="AZ526" s="493" t="str">
        <f t="shared" si="119"/>
        <v>Wartość ogółem spójna z SOWA EFS</v>
      </c>
      <c r="BA526" s="436"/>
      <c r="BL526" s="441"/>
      <c r="BM526" s="441"/>
      <c r="BN526" s="441"/>
    </row>
    <row r="527" spans="1:66" s="442" customFormat="1" ht="75" customHeight="1">
      <c r="A527" s="438" t="s">
        <v>1649</v>
      </c>
      <c r="B527" s="438">
        <f>[1]Budżet!B519</f>
        <v>0</v>
      </c>
      <c r="C527" s="479">
        <f>[1]Budżet!E519</f>
        <v>0</v>
      </c>
      <c r="D527" s="438">
        <f>[1]Budżet!N519</f>
        <v>0</v>
      </c>
      <c r="E527" s="438" t="str">
        <f>IF([1]Budżet!D519="Amortyzacja","T","N")</f>
        <v>N</v>
      </c>
      <c r="F527" s="438" t="str">
        <f>IF([1]Budżet!D519="Personel projektu","T","N")</f>
        <v>N</v>
      </c>
      <c r="G527" s="438" t="str">
        <f>IF([1]Budżet!D519="Środki trwałe/dostawy","T","N")</f>
        <v>N</v>
      </c>
      <c r="H527" s="438" t="str">
        <f>IF([1]Budżet!D519="Wsparcie finansowe udzielone grantobiorcom i uczestnikom projektu","T","N")</f>
        <v>N</v>
      </c>
      <c r="I527" s="438" t="str">
        <f>IF([1]Budżet!K519&gt;[1]Budżet!M519,"T","N")</f>
        <v>N</v>
      </c>
      <c r="J527" s="438" t="str">
        <f>IF([1]Budżet!D519="Nieruchomości","T","N")</f>
        <v>N</v>
      </c>
      <c r="K527" s="438" t="str">
        <f>IF([1]Budżet!D519="Usługi zewnętrzne","T","N")</f>
        <v>N</v>
      </c>
      <c r="L527" s="438" t="str">
        <f>IF([1]Budżet!D519="Wartości niematerialne i prawne","T","N")</f>
        <v>N</v>
      </c>
      <c r="M527" s="438" t="str">
        <f>IF([1]Budżet!D519="Roboty budowlane","T","N")</f>
        <v>N</v>
      </c>
      <c r="N527" s="438" t="str">
        <f>IF([1]Budżet!D519="Dostawy (inne niż środki trwałe)","T","N")</f>
        <v>N</v>
      </c>
      <c r="O527" s="438" t="str">
        <f>IF([1]Budżet!D519="Koszty wsparcia uczestników projektu","T","N")</f>
        <v>N</v>
      </c>
      <c r="P527" s="461"/>
      <c r="Q527" s="462">
        <v>0</v>
      </c>
      <c r="R527" s="463">
        <v>0</v>
      </c>
      <c r="S527" s="464">
        <f t="shared" si="111"/>
        <v>0</v>
      </c>
      <c r="T527" s="461"/>
      <c r="U527" s="462">
        <v>0</v>
      </c>
      <c r="V527" s="463">
        <v>0</v>
      </c>
      <c r="W527" s="464">
        <f t="shared" si="112"/>
        <v>0</v>
      </c>
      <c r="X527" s="461"/>
      <c r="Y527" s="462">
        <v>0</v>
      </c>
      <c r="Z527" s="463">
        <v>0</v>
      </c>
      <c r="AA527" s="464">
        <f t="shared" si="113"/>
        <v>0</v>
      </c>
      <c r="AB527" s="461"/>
      <c r="AC527" s="462">
        <v>0</v>
      </c>
      <c r="AD527" s="463">
        <v>0</v>
      </c>
      <c r="AE527" s="464">
        <f t="shared" si="114"/>
        <v>0</v>
      </c>
      <c r="AF527" s="461"/>
      <c r="AG527" s="462">
        <v>0</v>
      </c>
      <c r="AH527" s="463">
        <v>0</v>
      </c>
      <c r="AI527" s="464">
        <f t="shared" si="115"/>
        <v>0</v>
      </c>
      <c r="AJ527" s="461"/>
      <c r="AK527" s="462">
        <v>0</v>
      </c>
      <c r="AL527" s="463">
        <v>0</v>
      </c>
      <c r="AM527" s="464">
        <f t="shared" si="116"/>
        <v>0</v>
      </c>
      <c r="AN527" s="461"/>
      <c r="AO527" s="462">
        <v>0</v>
      </c>
      <c r="AP527" s="463">
        <v>0</v>
      </c>
      <c r="AQ527" s="490">
        <f t="shared" si="117"/>
        <v>0</v>
      </c>
      <c r="AR527" s="499">
        <f t="shared" si="120"/>
        <v>0</v>
      </c>
      <c r="AS527" s="490">
        <f t="shared" si="121"/>
        <v>0</v>
      </c>
      <c r="AT527" s="483">
        <v>0</v>
      </c>
      <c r="AU527" s="494">
        <f>[1]Budżet!K519</f>
        <v>0</v>
      </c>
      <c r="AV527" s="490">
        <f>[1]Budżet!K519-[1]Budżet!M519</f>
        <v>0</v>
      </c>
      <c r="AW527" s="490" t="str">
        <f t="shared" si="122"/>
        <v>OK</v>
      </c>
      <c r="AX527" s="491" t="str">
        <f t="shared" si="110"/>
        <v>OK</v>
      </c>
      <c r="AY527" s="491" t="str">
        <f t="shared" si="118"/>
        <v>Wartość wkładu własnego spójna z SOWA EFS</v>
      </c>
      <c r="AZ527" s="493" t="str">
        <f t="shared" si="119"/>
        <v>Wartość ogółem spójna z SOWA EFS</v>
      </c>
      <c r="BA527" s="436"/>
      <c r="BL527" s="441"/>
      <c r="BM527" s="441"/>
      <c r="BN527" s="441"/>
    </row>
    <row r="528" spans="1:66" s="442" customFormat="1" ht="75" customHeight="1">
      <c r="A528" s="438" t="s">
        <v>1650</v>
      </c>
      <c r="B528" s="438">
        <f>[1]Budżet!B520</f>
        <v>0</v>
      </c>
      <c r="C528" s="479">
        <f>[1]Budżet!E520</f>
        <v>0</v>
      </c>
      <c r="D528" s="438">
        <f>[1]Budżet!N520</f>
        <v>0</v>
      </c>
      <c r="E528" s="438" t="str">
        <f>IF([1]Budżet!D520="Amortyzacja","T","N")</f>
        <v>N</v>
      </c>
      <c r="F528" s="438" t="str">
        <f>IF([1]Budżet!D520="Personel projektu","T","N")</f>
        <v>N</v>
      </c>
      <c r="G528" s="438" t="str">
        <f>IF([1]Budżet!D520="Środki trwałe/dostawy","T","N")</f>
        <v>N</v>
      </c>
      <c r="H528" s="438" t="str">
        <f>IF([1]Budżet!D520="Wsparcie finansowe udzielone grantobiorcom i uczestnikom projektu","T","N")</f>
        <v>N</v>
      </c>
      <c r="I528" s="438" t="str">
        <f>IF([1]Budżet!K520&gt;[1]Budżet!M520,"T","N")</f>
        <v>N</v>
      </c>
      <c r="J528" s="438" t="str">
        <f>IF([1]Budżet!D520="Nieruchomości","T","N")</f>
        <v>N</v>
      </c>
      <c r="K528" s="438" t="str">
        <f>IF([1]Budżet!D520="Usługi zewnętrzne","T","N")</f>
        <v>N</v>
      </c>
      <c r="L528" s="438" t="str">
        <f>IF([1]Budżet!D520="Wartości niematerialne i prawne","T","N")</f>
        <v>N</v>
      </c>
      <c r="M528" s="438" t="str">
        <f>IF([1]Budżet!D520="Roboty budowlane","T","N")</f>
        <v>N</v>
      </c>
      <c r="N528" s="438" t="str">
        <f>IF([1]Budżet!D520="Dostawy (inne niż środki trwałe)","T","N")</f>
        <v>N</v>
      </c>
      <c r="O528" s="438" t="str">
        <f>IF([1]Budżet!D520="Koszty wsparcia uczestników projektu","T","N")</f>
        <v>N</v>
      </c>
      <c r="P528" s="461"/>
      <c r="Q528" s="462">
        <v>0</v>
      </c>
      <c r="R528" s="463">
        <v>0</v>
      </c>
      <c r="S528" s="464">
        <f t="shared" si="111"/>
        <v>0</v>
      </c>
      <c r="T528" s="461"/>
      <c r="U528" s="462">
        <v>0</v>
      </c>
      <c r="V528" s="463">
        <v>0</v>
      </c>
      <c r="W528" s="464">
        <f t="shared" si="112"/>
        <v>0</v>
      </c>
      <c r="X528" s="461"/>
      <c r="Y528" s="462">
        <v>0</v>
      </c>
      <c r="Z528" s="463">
        <v>0</v>
      </c>
      <c r="AA528" s="464">
        <f t="shared" si="113"/>
        <v>0</v>
      </c>
      <c r="AB528" s="461"/>
      <c r="AC528" s="462">
        <v>0</v>
      </c>
      <c r="AD528" s="463">
        <v>0</v>
      </c>
      <c r="AE528" s="464">
        <f t="shared" si="114"/>
        <v>0</v>
      </c>
      <c r="AF528" s="461"/>
      <c r="AG528" s="462">
        <v>0</v>
      </c>
      <c r="AH528" s="463">
        <v>0</v>
      </c>
      <c r="AI528" s="464">
        <f t="shared" si="115"/>
        <v>0</v>
      </c>
      <c r="AJ528" s="461"/>
      <c r="AK528" s="462">
        <v>0</v>
      </c>
      <c r="AL528" s="463">
        <v>0</v>
      </c>
      <c r="AM528" s="464">
        <f t="shared" si="116"/>
        <v>0</v>
      </c>
      <c r="AN528" s="461"/>
      <c r="AO528" s="462">
        <v>0</v>
      </c>
      <c r="AP528" s="463">
        <v>0</v>
      </c>
      <c r="AQ528" s="490">
        <f t="shared" si="117"/>
        <v>0</v>
      </c>
      <c r="AR528" s="499">
        <f t="shared" si="120"/>
        <v>0</v>
      </c>
      <c r="AS528" s="490">
        <f t="shared" si="121"/>
        <v>0</v>
      </c>
      <c r="AT528" s="483">
        <v>0</v>
      </c>
      <c r="AU528" s="494">
        <f>[1]Budżet!K520</f>
        <v>0</v>
      </c>
      <c r="AV528" s="490">
        <f>[1]Budżet!K520-[1]Budżet!M520</f>
        <v>0</v>
      </c>
      <c r="AW528" s="490" t="str">
        <f t="shared" si="122"/>
        <v>OK</v>
      </c>
      <c r="AX528" s="491" t="str">
        <f t="shared" si="110"/>
        <v>OK</v>
      </c>
      <c r="AY528" s="491" t="str">
        <f t="shared" si="118"/>
        <v>Wartość wkładu własnego spójna z SOWA EFS</v>
      </c>
      <c r="AZ528" s="493" t="str">
        <f t="shared" si="119"/>
        <v>Wartość ogółem spójna z SOWA EFS</v>
      </c>
      <c r="BA528" s="436"/>
      <c r="BL528" s="441"/>
      <c r="BM528" s="441"/>
      <c r="BN528" s="441"/>
    </row>
    <row r="529" spans="1:66" s="442" customFormat="1" ht="75" customHeight="1">
      <c r="A529" s="438" t="s">
        <v>1651</v>
      </c>
      <c r="B529" s="438">
        <f>[1]Budżet!B521</f>
        <v>0</v>
      </c>
      <c r="C529" s="479">
        <f>[1]Budżet!E521</f>
        <v>0</v>
      </c>
      <c r="D529" s="438">
        <f>[1]Budżet!N521</f>
        <v>0</v>
      </c>
      <c r="E529" s="438" t="str">
        <f>IF([1]Budżet!D521="Amortyzacja","T","N")</f>
        <v>N</v>
      </c>
      <c r="F529" s="438" t="str">
        <f>IF([1]Budżet!D521="Personel projektu","T","N")</f>
        <v>N</v>
      </c>
      <c r="G529" s="438" t="str">
        <f>IF([1]Budżet!D521="Środki trwałe/dostawy","T","N")</f>
        <v>N</v>
      </c>
      <c r="H529" s="438" t="str">
        <f>IF([1]Budżet!D521="Wsparcie finansowe udzielone grantobiorcom i uczestnikom projektu","T","N")</f>
        <v>N</v>
      </c>
      <c r="I529" s="438" t="str">
        <f>IF([1]Budżet!K521&gt;[1]Budżet!M521,"T","N")</f>
        <v>N</v>
      </c>
      <c r="J529" s="438" t="str">
        <f>IF([1]Budżet!D521="Nieruchomości","T","N")</f>
        <v>N</v>
      </c>
      <c r="K529" s="438" t="str">
        <f>IF([1]Budżet!D521="Usługi zewnętrzne","T","N")</f>
        <v>N</v>
      </c>
      <c r="L529" s="438" t="str">
        <f>IF([1]Budżet!D521="Wartości niematerialne i prawne","T","N")</f>
        <v>N</v>
      </c>
      <c r="M529" s="438" t="str">
        <f>IF([1]Budżet!D521="Roboty budowlane","T","N")</f>
        <v>N</v>
      </c>
      <c r="N529" s="438" t="str">
        <f>IF([1]Budżet!D521="Dostawy (inne niż środki trwałe)","T","N")</f>
        <v>N</v>
      </c>
      <c r="O529" s="438" t="str">
        <f>IF([1]Budżet!D521="Koszty wsparcia uczestników projektu","T","N")</f>
        <v>N</v>
      </c>
      <c r="P529" s="461"/>
      <c r="Q529" s="462">
        <v>0</v>
      </c>
      <c r="R529" s="463">
        <v>0</v>
      </c>
      <c r="S529" s="464">
        <f t="shared" si="111"/>
        <v>0</v>
      </c>
      <c r="T529" s="461"/>
      <c r="U529" s="462">
        <v>0</v>
      </c>
      <c r="V529" s="463">
        <v>0</v>
      </c>
      <c r="W529" s="464">
        <f t="shared" si="112"/>
        <v>0</v>
      </c>
      <c r="X529" s="461"/>
      <c r="Y529" s="462">
        <v>0</v>
      </c>
      <c r="Z529" s="463">
        <v>0</v>
      </c>
      <c r="AA529" s="464">
        <f t="shared" si="113"/>
        <v>0</v>
      </c>
      <c r="AB529" s="461"/>
      <c r="AC529" s="462">
        <v>0</v>
      </c>
      <c r="AD529" s="463">
        <v>0</v>
      </c>
      <c r="AE529" s="464">
        <f t="shared" si="114"/>
        <v>0</v>
      </c>
      <c r="AF529" s="461"/>
      <c r="AG529" s="462">
        <v>0</v>
      </c>
      <c r="AH529" s="463">
        <v>0</v>
      </c>
      <c r="AI529" s="464">
        <f t="shared" si="115"/>
        <v>0</v>
      </c>
      <c r="AJ529" s="461"/>
      <c r="AK529" s="462">
        <v>0</v>
      </c>
      <c r="AL529" s="463">
        <v>0</v>
      </c>
      <c r="AM529" s="464">
        <f t="shared" si="116"/>
        <v>0</v>
      </c>
      <c r="AN529" s="461"/>
      <c r="AO529" s="462">
        <v>0</v>
      </c>
      <c r="AP529" s="463">
        <v>0</v>
      </c>
      <c r="AQ529" s="490">
        <f t="shared" si="117"/>
        <v>0</v>
      </c>
      <c r="AR529" s="499">
        <f t="shared" si="120"/>
        <v>0</v>
      </c>
      <c r="AS529" s="490">
        <f t="shared" si="121"/>
        <v>0</v>
      </c>
      <c r="AT529" s="483">
        <v>0</v>
      </c>
      <c r="AU529" s="494">
        <f>[1]Budżet!K521</f>
        <v>0</v>
      </c>
      <c r="AV529" s="490">
        <f>[1]Budżet!K521-[1]Budżet!M521</f>
        <v>0</v>
      </c>
      <c r="AW529" s="490" t="str">
        <f t="shared" si="122"/>
        <v>OK</v>
      </c>
      <c r="AX529" s="491" t="str">
        <f t="shared" si="110"/>
        <v>OK</v>
      </c>
      <c r="AY529" s="491" t="str">
        <f t="shared" si="118"/>
        <v>Wartość wkładu własnego spójna z SOWA EFS</v>
      </c>
      <c r="AZ529" s="493" t="str">
        <f t="shared" si="119"/>
        <v>Wartość ogółem spójna z SOWA EFS</v>
      </c>
      <c r="BA529" s="436"/>
      <c r="BL529" s="441"/>
      <c r="BM529" s="441"/>
      <c r="BN529" s="441"/>
    </row>
    <row r="530" spans="1:66" s="442" customFormat="1" ht="75" customHeight="1">
      <c r="A530" s="438" t="s">
        <v>1652</v>
      </c>
      <c r="B530" s="438">
        <f>[1]Budżet!B522</f>
        <v>0</v>
      </c>
      <c r="C530" s="479">
        <f>[1]Budżet!E522</f>
        <v>0</v>
      </c>
      <c r="D530" s="438">
        <f>[1]Budżet!N522</f>
        <v>0</v>
      </c>
      <c r="E530" s="438" t="str">
        <f>IF([1]Budżet!D522="Amortyzacja","T","N")</f>
        <v>N</v>
      </c>
      <c r="F530" s="438" t="str">
        <f>IF([1]Budżet!D522="Personel projektu","T","N")</f>
        <v>N</v>
      </c>
      <c r="G530" s="438" t="str">
        <f>IF([1]Budżet!D522="Środki trwałe/dostawy","T","N")</f>
        <v>N</v>
      </c>
      <c r="H530" s="438" t="str">
        <f>IF([1]Budżet!D522="Wsparcie finansowe udzielone grantobiorcom i uczestnikom projektu","T","N")</f>
        <v>N</v>
      </c>
      <c r="I530" s="438" t="str">
        <f>IF([1]Budżet!K522&gt;[1]Budżet!M522,"T","N")</f>
        <v>N</v>
      </c>
      <c r="J530" s="438" t="str">
        <f>IF([1]Budżet!D522="Nieruchomości","T","N")</f>
        <v>N</v>
      </c>
      <c r="K530" s="438" t="str">
        <f>IF([1]Budżet!D522="Usługi zewnętrzne","T","N")</f>
        <v>N</v>
      </c>
      <c r="L530" s="438" t="str">
        <f>IF([1]Budżet!D522="Wartości niematerialne i prawne","T","N")</f>
        <v>N</v>
      </c>
      <c r="M530" s="438" t="str">
        <f>IF([1]Budżet!D522="Roboty budowlane","T","N")</f>
        <v>N</v>
      </c>
      <c r="N530" s="438" t="str">
        <f>IF([1]Budżet!D522="Dostawy (inne niż środki trwałe)","T","N")</f>
        <v>N</v>
      </c>
      <c r="O530" s="438" t="str">
        <f>IF([1]Budżet!D522="Koszty wsparcia uczestników projektu","T","N")</f>
        <v>N</v>
      </c>
      <c r="P530" s="461"/>
      <c r="Q530" s="462">
        <v>0</v>
      </c>
      <c r="R530" s="463">
        <v>0</v>
      </c>
      <c r="S530" s="464">
        <f t="shared" si="111"/>
        <v>0</v>
      </c>
      <c r="T530" s="461"/>
      <c r="U530" s="462">
        <v>0</v>
      </c>
      <c r="V530" s="463">
        <v>0</v>
      </c>
      <c r="W530" s="464">
        <f t="shared" si="112"/>
        <v>0</v>
      </c>
      <c r="X530" s="461"/>
      <c r="Y530" s="462">
        <v>0</v>
      </c>
      <c r="Z530" s="463">
        <v>0</v>
      </c>
      <c r="AA530" s="464">
        <f t="shared" si="113"/>
        <v>0</v>
      </c>
      <c r="AB530" s="461"/>
      <c r="AC530" s="462">
        <v>0</v>
      </c>
      <c r="AD530" s="463">
        <v>0</v>
      </c>
      <c r="AE530" s="464">
        <f t="shared" si="114"/>
        <v>0</v>
      </c>
      <c r="AF530" s="461"/>
      <c r="AG530" s="462">
        <v>0</v>
      </c>
      <c r="AH530" s="463">
        <v>0</v>
      </c>
      <c r="AI530" s="464">
        <f t="shared" si="115"/>
        <v>0</v>
      </c>
      <c r="AJ530" s="461"/>
      <c r="AK530" s="462">
        <v>0</v>
      </c>
      <c r="AL530" s="463">
        <v>0</v>
      </c>
      <c r="AM530" s="464">
        <f t="shared" si="116"/>
        <v>0</v>
      </c>
      <c r="AN530" s="461"/>
      <c r="AO530" s="462">
        <v>0</v>
      </c>
      <c r="AP530" s="463">
        <v>0</v>
      </c>
      <c r="AQ530" s="490">
        <f t="shared" si="117"/>
        <v>0</v>
      </c>
      <c r="AR530" s="499">
        <f t="shared" si="120"/>
        <v>0</v>
      </c>
      <c r="AS530" s="490">
        <f t="shared" si="121"/>
        <v>0</v>
      </c>
      <c r="AT530" s="483">
        <v>0</v>
      </c>
      <c r="AU530" s="494">
        <f>[1]Budżet!K522</f>
        <v>0</v>
      </c>
      <c r="AV530" s="490">
        <f>[1]Budżet!K522-[1]Budżet!M522</f>
        <v>0</v>
      </c>
      <c r="AW530" s="490" t="str">
        <f t="shared" si="122"/>
        <v>OK</v>
      </c>
      <c r="AX530" s="491" t="str">
        <f t="shared" si="110"/>
        <v>OK</v>
      </c>
      <c r="AY530" s="491" t="str">
        <f t="shared" si="118"/>
        <v>Wartość wkładu własnego spójna z SOWA EFS</v>
      </c>
      <c r="AZ530" s="493" t="str">
        <f t="shared" si="119"/>
        <v>Wartość ogółem spójna z SOWA EFS</v>
      </c>
      <c r="BA530" s="436"/>
      <c r="BL530" s="441"/>
      <c r="BM530" s="441"/>
      <c r="BN530" s="441"/>
    </row>
    <row r="531" spans="1:66" s="442" customFormat="1" ht="75" customHeight="1">
      <c r="A531" s="438" t="s">
        <v>1653</v>
      </c>
      <c r="B531" s="438">
        <f>[1]Budżet!B523</f>
        <v>0</v>
      </c>
      <c r="C531" s="479">
        <f>[1]Budżet!E523</f>
        <v>0</v>
      </c>
      <c r="D531" s="438">
        <f>[1]Budżet!N523</f>
        <v>0</v>
      </c>
      <c r="E531" s="438" t="str">
        <f>IF([1]Budżet!D523="Amortyzacja","T","N")</f>
        <v>N</v>
      </c>
      <c r="F531" s="438" t="str">
        <f>IF([1]Budżet!D523="Personel projektu","T","N")</f>
        <v>N</v>
      </c>
      <c r="G531" s="438" t="str">
        <f>IF([1]Budżet!D523="Środki trwałe/dostawy","T","N")</f>
        <v>N</v>
      </c>
      <c r="H531" s="438" t="str">
        <f>IF([1]Budżet!D523="Wsparcie finansowe udzielone grantobiorcom i uczestnikom projektu","T","N")</f>
        <v>N</v>
      </c>
      <c r="I531" s="438" t="str">
        <f>IF([1]Budżet!K523&gt;[1]Budżet!M523,"T","N")</f>
        <v>N</v>
      </c>
      <c r="J531" s="438" t="str">
        <f>IF([1]Budżet!D523="Nieruchomości","T","N")</f>
        <v>N</v>
      </c>
      <c r="K531" s="438" t="str">
        <f>IF([1]Budżet!D523="Usługi zewnętrzne","T","N")</f>
        <v>N</v>
      </c>
      <c r="L531" s="438" t="str">
        <f>IF([1]Budżet!D523="Wartości niematerialne i prawne","T","N")</f>
        <v>N</v>
      </c>
      <c r="M531" s="438" t="str">
        <f>IF([1]Budżet!D523="Roboty budowlane","T","N")</f>
        <v>N</v>
      </c>
      <c r="N531" s="438" t="str">
        <f>IF([1]Budżet!D523="Dostawy (inne niż środki trwałe)","T","N")</f>
        <v>N</v>
      </c>
      <c r="O531" s="438" t="str">
        <f>IF([1]Budżet!D523="Koszty wsparcia uczestników projektu","T","N")</f>
        <v>N</v>
      </c>
      <c r="P531" s="461"/>
      <c r="Q531" s="462">
        <v>0</v>
      </c>
      <c r="R531" s="463">
        <v>0</v>
      </c>
      <c r="S531" s="464">
        <f t="shared" si="111"/>
        <v>0</v>
      </c>
      <c r="T531" s="461"/>
      <c r="U531" s="462">
        <v>0</v>
      </c>
      <c r="V531" s="463">
        <v>0</v>
      </c>
      <c r="W531" s="464">
        <f t="shared" si="112"/>
        <v>0</v>
      </c>
      <c r="X531" s="461"/>
      <c r="Y531" s="462">
        <v>0</v>
      </c>
      <c r="Z531" s="463">
        <v>0</v>
      </c>
      <c r="AA531" s="464">
        <f t="shared" si="113"/>
        <v>0</v>
      </c>
      <c r="AB531" s="461"/>
      <c r="AC531" s="462">
        <v>0</v>
      </c>
      <c r="AD531" s="463">
        <v>0</v>
      </c>
      <c r="AE531" s="464">
        <f t="shared" si="114"/>
        <v>0</v>
      </c>
      <c r="AF531" s="461"/>
      <c r="AG531" s="462">
        <v>0</v>
      </c>
      <c r="AH531" s="463">
        <v>0</v>
      </c>
      <c r="AI531" s="464">
        <f t="shared" si="115"/>
        <v>0</v>
      </c>
      <c r="AJ531" s="461"/>
      <c r="AK531" s="462">
        <v>0</v>
      </c>
      <c r="AL531" s="463">
        <v>0</v>
      </c>
      <c r="AM531" s="464">
        <f t="shared" si="116"/>
        <v>0</v>
      </c>
      <c r="AN531" s="461"/>
      <c r="AO531" s="462">
        <v>0</v>
      </c>
      <c r="AP531" s="463">
        <v>0</v>
      </c>
      <c r="AQ531" s="490">
        <f t="shared" si="117"/>
        <v>0</v>
      </c>
      <c r="AR531" s="499">
        <f t="shared" si="120"/>
        <v>0</v>
      </c>
      <c r="AS531" s="490">
        <f t="shared" si="121"/>
        <v>0</v>
      </c>
      <c r="AT531" s="483">
        <v>0</v>
      </c>
      <c r="AU531" s="494">
        <f>[1]Budżet!K523</f>
        <v>0</v>
      </c>
      <c r="AV531" s="490">
        <f>[1]Budżet!K523-[1]Budżet!M523</f>
        <v>0</v>
      </c>
      <c r="AW531" s="490" t="str">
        <f t="shared" si="122"/>
        <v>OK</v>
      </c>
      <c r="AX531" s="491" t="str">
        <f t="shared" si="110"/>
        <v>OK</v>
      </c>
      <c r="AY531" s="491" t="str">
        <f t="shared" si="118"/>
        <v>Wartość wkładu własnego spójna z SOWA EFS</v>
      </c>
      <c r="AZ531" s="493" t="str">
        <f t="shared" si="119"/>
        <v>Wartość ogółem spójna z SOWA EFS</v>
      </c>
      <c r="BA531" s="436"/>
      <c r="BL531" s="441"/>
      <c r="BM531" s="441"/>
      <c r="BN531" s="441"/>
    </row>
    <row r="532" spans="1:66" s="442" customFormat="1" ht="75" customHeight="1">
      <c r="A532" s="438" t="s">
        <v>1654</v>
      </c>
      <c r="B532" s="438">
        <f>[1]Budżet!B524</f>
        <v>0</v>
      </c>
      <c r="C532" s="479">
        <f>[1]Budżet!E524</f>
        <v>0</v>
      </c>
      <c r="D532" s="438">
        <f>[1]Budżet!N524</f>
        <v>0</v>
      </c>
      <c r="E532" s="438" t="str">
        <f>IF([1]Budżet!D524="Amortyzacja","T","N")</f>
        <v>N</v>
      </c>
      <c r="F532" s="438" t="str">
        <f>IF([1]Budżet!D524="Personel projektu","T","N")</f>
        <v>N</v>
      </c>
      <c r="G532" s="438" t="str">
        <f>IF([1]Budżet!D524="Środki trwałe/dostawy","T","N")</f>
        <v>N</v>
      </c>
      <c r="H532" s="438" t="str">
        <f>IF([1]Budżet!D524="Wsparcie finansowe udzielone grantobiorcom i uczestnikom projektu","T","N")</f>
        <v>N</v>
      </c>
      <c r="I532" s="438" t="str">
        <f>IF([1]Budżet!K524&gt;[1]Budżet!M524,"T","N")</f>
        <v>N</v>
      </c>
      <c r="J532" s="438" t="str">
        <f>IF([1]Budżet!D524="Nieruchomości","T","N")</f>
        <v>N</v>
      </c>
      <c r="K532" s="438" t="str">
        <f>IF([1]Budżet!D524="Usługi zewnętrzne","T","N")</f>
        <v>N</v>
      </c>
      <c r="L532" s="438" t="str">
        <f>IF([1]Budżet!D524="Wartości niematerialne i prawne","T","N")</f>
        <v>N</v>
      </c>
      <c r="M532" s="438" t="str">
        <f>IF([1]Budżet!D524="Roboty budowlane","T","N")</f>
        <v>N</v>
      </c>
      <c r="N532" s="438" t="str">
        <f>IF([1]Budżet!D524="Dostawy (inne niż środki trwałe)","T","N")</f>
        <v>N</v>
      </c>
      <c r="O532" s="438" t="str">
        <f>IF([1]Budżet!D524="Koszty wsparcia uczestników projektu","T","N")</f>
        <v>N</v>
      </c>
      <c r="P532" s="461"/>
      <c r="Q532" s="462">
        <v>0</v>
      </c>
      <c r="R532" s="463">
        <v>0</v>
      </c>
      <c r="S532" s="464">
        <f t="shared" si="111"/>
        <v>0</v>
      </c>
      <c r="T532" s="461"/>
      <c r="U532" s="462">
        <v>0</v>
      </c>
      <c r="V532" s="463">
        <v>0</v>
      </c>
      <c r="W532" s="464">
        <f t="shared" si="112"/>
        <v>0</v>
      </c>
      <c r="X532" s="461"/>
      <c r="Y532" s="462">
        <v>0</v>
      </c>
      <c r="Z532" s="463">
        <v>0</v>
      </c>
      <c r="AA532" s="464">
        <f t="shared" si="113"/>
        <v>0</v>
      </c>
      <c r="AB532" s="461"/>
      <c r="AC532" s="462">
        <v>0</v>
      </c>
      <c r="AD532" s="463">
        <v>0</v>
      </c>
      <c r="AE532" s="464">
        <f t="shared" si="114"/>
        <v>0</v>
      </c>
      <c r="AF532" s="461"/>
      <c r="AG532" s="462">
        <v>0</v>
      </c>
      <c r="AH532" s="463">
        <v>0</v>
      </c>
      <c r="AI532" s="464">
        <f t="shared" si="115"/>
        <v>0</v>
      </c>
      <c r="AJ532" s="461"/>
      <c r="AK532" s="462">
        <v>0</v>
      </c>
      <c r="AL532" s="463">
        <v>0</v>
      </c>
      <c r="AM532" s="464">
        <f t="shared" si="116"/>
        <v>0</v>
      </c>
      <c r="AN532" s="461"/>
      <c r="AO532" s="462">
        <v>0</v>
      </c>
      <c r="AP532" s="463">
        <v>0</v>
      </c>
      <c r="AQ532" s="490">
        <f t="shared" si="117"/>
        <v>0</v>
      </c>
      <c r="AR532" s="499">
        <f t="shared" si="120"/>
        <v>0</v>
      </c>
      <c r="AS532" s="490">
        <f t="shared" si="121"/>
        <v>0</v>
      </c>
      <c r="AT532" s="483">
        <v>0</v>
      </c>
      <c r="AU532" s="494">
        <f>[1]Budżet!K524</f>
        <v>0</v>
      </c>
      <c r="AV532" s="490">
        <f>[1]Budżet!K524-[1]Budżet!M524</f>
        <v>0</v>
      </c>
      <c r="AW532" s="490" t="str">
        <f t="shared" si="122"/>
        <v>OK</v>
      </c>
      <c r="AX532" s="491" t="str">
        <f t="shared" si="110"/>
        <v>OK</v>
      </c>
      <c r="AY532" s="491" t="str">
        <f t="shared" si="118"/>
        <v>Wartość wkładu własnego spójna z SOWA EFS</v>
      </c>
      <c r="AZ532" s="493" t="str">
        <f t="shared" si="119"/>
        <v>Wartość ogółem spójna z SOWA EFS</v>
      </c>
      <c r="BA532" s="436"/>
      <c r="BL532" s="441"/>
      <c r="BM532" s="441"/>
      <c r="BN532" s="441"/>
    </row>
    <row r="533" spans="1:66" s="442" customFormat="1" ht="75" customHeight="1">
      <c r="A533" s="438" t="s">
        <v>1655</v>
      </c>
      <c r="B533" s="438">
        <f>[1]Budżet!B525</f>
        <v>0</v>
      </c>
      <c r="C533" s="479">
        <f>[1]Budżet!E525</f>
        <v>0</v>
      </c>
      <c r="D533" s="438">
        <f>[1]Budżet!N525</f>
        <v>0</v>
      </c>
      <c r="E533" s="438" t="str">
        <f>IF([1]Budżet!D525="Amortyzacja","T","N")</f>
        <v>N</v>
      </c>
      <c r="F533" s="438" t="str">
        <f>IF([1]Budżet!D525="Personel projektu","T","N")</f>
        <v>N</v>
      </c>
      <c r="G533" s="438" t="str">
        <f>IF([1]Budżet!D525="Środki trwałe/dostawy","T","N")</f>
        <v>N</v>
      </c>
      <c r="H533" s="438" t="str">
        <f>IF([1]Budżet!D525="Wsparcie finansowe udzielone grantobiorcom i uczestnikom projektu","T","N")</f>
        <v>N</v>
      </c>
      <c r="I533" s="438" t="str">
        <f>IF([1]Budżet!K525&gt;[1]Budżet!M525,"T","N")</f>
        <v>N</v>
      </c>
      <c r="J533" s="438" t="str">
        <f>IF([1]Budżet!D525="Nieruchomości","T","N")</f>
        <v>N</v>
      </c>
      <c r="K533" s="438" t="str">
        <f>IF([1]Budżet!D525="Usługi zewnętrzne","T","N")</f>
        <v>N</v>
      </c>
      <c r="L533" s="438" t="str">
        <f>IF([1]Budżet!D525="Wartości niematerialne i prawne","T","N")</f>
        <v>N</v>
      </c>
      <c r="M533" s="438" t="str">
        <f>IF([1]Budżet!D525="Roboty budowlane","T","N")</f>
        <v>N</v>
      </c>
      <c r="N533" s="438" t="str">
        <f>IF([1]Budżet!D525="Dostawy (inne niż środki trwałe)","T","N")</f>
        <v>N</v>
      </c>
      <c r="O533" s="438" t="str">
        <f>IF([1]Budżet!D525="Koszty wsparcia uczestników projektu","T","N")</f>
        <v>N</v>
      </c>
      <c r="P533" s="461"/>
      <c r="Q533" s="462">
        <v>0</v>
      </c>
      <c r="R533" s="463">
        <v>0</v>
      </c>
      <c r="S533" s="464">
        <f t="shared" si="111"/>
        <v>0</v>
      </c>
      <c r="T533" s="461"/>
      <c r="U533" s="462">
        <v>0</v>
      </c>
      <c r="V533" s="463">
        <v>0</v>
      </c>
      <c r="W533" s="464">
        <f t="shared" si="112"/>
        <v>0</v>
      </c>
      <c r="X533" s="461"/>
      <c r="Y533" s="462">
        <v>0</v>
      </c>
      <c r="Z533" s="463">
        <v>0</v>
      </c>
      <c r="AA533" s="464">
        <f t="shared" si="113"/>
        <v>0</v>
      </c>
      <c r="AB533" s="461"/>
      <c r="AC533" s="462">
        <v>0</v>
      </c>
      <c r="AD533" s="463">
        <v>0</v>
      </c>
      <c r="AE533" s="464">
        <f t="shared" si="114"/>
        <v>0</v>
      </c>
      <c r="AF533" s="461"/>
      <c r="AG533" s="462">
        <v>0</v>
      </c>
      <c r="AH533" s="463">
        <v>0</v>
      </c>
      <c r="AI533" s="464">
        <f t="shared" si="115"/>
        <v>0</v>
      </c>
      <c r="AJ533" s="461"/>
      <c r="AK533" s="462">
        <v>0</v>
      </c>
      <c r="AL533" s="463">
        <v>0</v>
      </c>
      <c r="AM533" s="464">
        <f t="shared" si="116"/>
        <v>0</v>
      </c>
      <c r="AN533" s="461"/>
      <c r="AO533" s="462">
        <v>0</v>
      </c>
      <c r="AP533" s="463">
        <v>0</v>
      </c>
      <c r="AQ533" s="490">
        <f t="shared" si="117"/>
        <v>0</v>
      </c>
      <c r="AR533" s="499">
        <f t="shared" si="120"/>
        <v>0</v>
      </c>
      <c r="AS533" s="490">
        <f t="shared" si="121"/>
        <v>0</v>
      </c>
      <c r="AT533" s="483">
        <v>0</v>
      </c>
      <c r="AU533" s="494">
        <f>[1]Budżet!K525</f>
        <v>0</v>
      </c>
      <c r="AV533" s="490">
        <f>[1]Budżet!K525-[1]Budżet!M525</f>
        <v>0</v>
      </c>
      <c r="AW533" s="490" t="str">
        <f t="shared" si="122"/>
        <v>OK</v>
      </c>
      <c r="AX533" s="491" t="str">
        <f t="shared" si="110"/>
        <v>OK</v>
      </c>
      <c r="AY533" s="491" t="str">
        <f t="shared" si="118"/>
        <v>Wartość wkładu własnego spójna z SOWA EFS</v>
      </c>
      <c r="AZ533" s="493" t="str">
        <f t="shared" si="119"/>
        <v>Wartość ogółem spójna z SOWA EFS</v>
      </c>
      <c r="BA533" s="436"/>
      <c r="BL533" s="441"/>
      <c r="BM533" s="441"/>
      <c r="BN533" s="441"/>
    </row>
    <row r="534" spans="1:66" s="442" customFormat="1" ht="75" customHeight="1">
      <c r="A534" s="438" t="s">
        <v>1656</v>
      </c>
      <c r="B534" s="438">
        <f>[1]Budżet!B526</f>
        <v>0</v>
      </c>
      <c r="C534" s="479">
        <f>[1]Budżet!E526</f>
        <v>0</v>
      </c>
      <c r="D534" s="438">
        <f>[1]Budżet!N526</f>
        <v>0</v>
      </c>
      <c r="E534" s="438" t="str">
        <f>IF([1]Budżet!D526="Amortyzacja","T","N")</f>
        <v>N</v>
      </c>
      <c r="F534" s="438" t="str">
        <f>IF([1]Budżet!D526="Personel projektu","T","N")</f>
        <v>N</v>
      </c>
      <c r="G534" s="438" t="str">
        <f>IF([1]Budżet!D526="Środki trwałe/dostawy","T","N")</f>
        <v>N</v>
      </c>
      <c r="H534" s="438" t="str">
        <f>IF([1]Budżet!D526="Wsparcie finansowe udzielone grantobiorcom i uczestnikom projektu","T","N")</f>
        <v>N</v>
      </c>
      <c r="I534" s="438" t="str">
        <f>IF([1]Budżet!K526&gt;[1]Budżet!M526,"T","N")</f>
        <v>N</v>
      </c>
      <c r="J534" s="438" t="str">
        <f>IF([1]Budżet!D526="Nieruchomości","T","N")</f>
        <v>N</v>
      </c>
      <c r="K534" s="438" t="str">
        <f>IF([1]Budżet!D526="Usługi zewnętrzne","T","N")</f>
        <v>N</v>
      </c>
      <c r="L534" s="438" t="str">
        <f>IF([1]Budżet!D526="Wartości niematerialne i prawne","T","N")</f>
        <v>N</v>
      </c>
      <c r="M534" s="438" t="str">
        <f>IF([1]Budżet!D526="Roboty budowlane","T","N")</f>
        <v>N</v>
      </c>
      <c r="N534" s="438" t="str">
        <f>IF([1]Budżet!D526="Dostawy (inne niż środki trwałe)","T","N")</f>
        <v>N</v>
      </c>
      <c r="O534" s="438" t="str">
        <f>IF([1]Budżet!D526="Koszty wsparcia uczestników projektu","T","N")</f>
        <v>N</v>
      </c>
      <c r="P534" s="461"/>
      <c r="Q534" s="462">
        <v>0</v>
      </c>
      <c r="R534" s="463">
        <v>0</v>
      </c>
      <c r="S534" s="464">
        <f t="shared" si="111"/>
        <v>0</v>
      </c>
      <c r="T534" s="461"/>
      <c r="U534" s="462">
        <v>0</v>
      </c>
      <c r="V534" s="463">
        <v>0</v>
      </c>
      <c r="W534" s="464">
        <f t="shared" si="112"/>
        <v>0</v>
      </c>
      <c r="X534" s="461"/>
      <c r="Y534" s="462">
        <v>0</v>
      </c>
      <c r="Z534" s="463">
        <v>0</v>
      </c>
      <c r="AA534" s="464">
        <f t="shared" si="113"/>
        <v>0</v>
      </c>
      <c r="AB534" s="461"/>
      <c r="AC534" s="462">
        <v>0</v>
      </c>
      <c r="AD534" s="463">
        <v>0</v>
      </c>
      <c r="AE534" s="464">
        <f t="shared" si="114"/>
        <v>0</v>
      </c>
      <c r="AF534" s="461"/>
      <c r="AG534" s="462">
        <v>0</v>
      </c>
      <c r="AH534" s="463">
        <v>0</v>
      </c>
      <c r="AI534" s="464">
        <f t="shared" si="115"/>
        <v>0</v>
      </c>
      <c r="AJ534" s="461"/>
      <c r="AK534" s="462">
        <v>0</v>
      </c>
      <c r="AL534" s="463">
        <v>0</v>
      </c>
      <c r="AM534" s="464">
        <f t="shared" si="116"/>
        <v>0</v>
      </c>
      <c r="AN534" s="461"/>
      <c r="AO534" s="462">
        <v>0</v>
      </c>
      <c r="AP534" s="463">
        <v>0</v>
      </c>
      <c r="AQ534" s="490">
        <f t="shared" si="117"/>
        <v>0</v>
      </c>
      <c r="AR534" s="499">
        <f t="shared" si="120"/>
        <v>0</v>
      </c>
      <c r="AS534" s="490">
        <f t="shared" si="121"/>
        <v>0</v>
      </c>
      <c r="AT534" s="483">
        <v>0</v>
      </c>
      <c r="AU534" s="494">
        <f>[1]Budżet!K526</f>
        <v>0</v>
      </c>
      <c r="AV534" s="490">
        <f>[1]Budżet!K526-[1]Budżet!M526</f>
        <v>0</v>
      </c>
      <c r="AW534" s="490" t="str">
        <f t="shared" si="122"/>
        <v>OK</v>
      </c>
      <c r="AX534" s="491" t="str">
        <f t="shared" si="110"/>
        <v>OK</v>
      </c>
      <c r="AY534" s="491" t="str">
        <f t="shared" si="118"/>
        <v>Wartość wkładu własnego spójna z SOWA EFS</v>
      </c>
      <c r="AZ534" s="493" t="str">
        <f t="shared" si="119"/>
        <v>Wartość ogółem spójna z SOWA EFS</v>
      </c>
      <c r="BA534" s="436"/>
      <c r="BL534" s="441"/>
      <c r="BM534" s="441"/>
      <c r="BN534" s="441"/>
    </row>
    <row r="535" spans="1:66" s="442" customFormat="1" ht="75" customHeight="1">
      <c r="A535" s="438" t="s">
        <v>1657</v>
      </c>
      <c r="B535" s="438">
        <f>[1]Budżet!B527</f>
        <v>0</v>
      </c>
      <c r="C535" s="479">
        <f>[1]Budżet!E527</f>
        <v>0</v>
      </c>
      <c r="D535" s="438">
        <f>[1]Budżet!N527</f>
        <v>0</v>
      </c>
      <c r="E535" s="438" t="str">
        <f>IF([1]Budżet!D527="Amortyzacja","T","N")</f>
        <v>N</v>
      </c>
      <c r="F535" s="438" t="str">
        <f>IF([1]Budżet!D527="Personel projektu","T","N")</f>
        <v>N</v>
      </c>
      <c r="G535" s="438" t="str">
        <f>IF([1]Budżet!D527="Środki trwałe/dostawy","T","N")</f>
        <v>N</v>
      </c>
      <c r="H535" s="438" t="str">
        <f>IF([1]Budżet!D527="Wsparcie finansowe udzielone grantobiorcom i uczestnikom projektu","T","N")</f>
        <v>N</v>
      </c>
      <c r="I535" s="438" t="str">
        <f>IF([1]Budżet!K527&gt;[1]Budżet!M527,"T","N")</f>
        <v>N</v>
      </c>
      <c r="J535" s="438" t="str">
        <f>IF([1]Budżet!D527="Nieruchomości","T","N")</f>
        <v>N</v>
      </c>
      <c r="K535" s="438" t="str">
        <f>IF([1]Budżet!D527="Usługi zewnętrzne","T","N")</f>
        <v>N</v>
      </c>
      <c r="L535" s="438" t="str">
        <f>IF([1]Budżet!D527="Wartości niematerialne i prawne","T","N")</f>
        <v>N</v>
      </c>
      <c r="M535" s="438" t="str">
        <f>IF([1]Budżet!D527="Roboty budowlane","T","N")</f>
        <v>N</v>
      </c>
      <c r="N535" s="438" t="str">
        <f>IF([1]Budżet!D527="Dostawy (inne niż środki trwałe)","T","N")</f>
        <v>N</v>
      </c>
      <c r="O535" s="438" t="str">
        <f>IF([1]Budżet!D527="Koszty wsparcia uczestników projektu","T","N")</f>
        <v>N</v>
      </c>
      <c r="P535" s="461"/>
      <c r="Q535" s="462">
        <v>0</v>
      </c>
      <c r="R535" s="463">
        <v>0</v>
      </c>
      <c r="S535" s="464">
        <f t="shared" si="111"/>
        <v>0</v>
      </c>
      <c r="T535" s="461"/>
      <c r="U535" s="462">
        <v>0</v>
      </c>
      <c r="V535" s="463">
        <v>0</v>
      </c>
      <c r="W535" s="464">
        <f t="shared" si="112"/>
        <v>0</v>
      </c>
      <c r="X535" s="461"/>
      <c r="Y535" s="462">
        <v>0</v>
      </c>
      <c r="Z535" s="463">
        <v>0</v>
      </c>
      <c r="AA535" s="464">
        <f t="shared" si="113"/>
        <v>0</v>
      </c>
      <c r="AB535" s="461"/>
      <c r="AC535" s="462">
        <v>0</v>
      </c>
      <c r="AD535" s="463">
        <v>0</v>
      </c>
      <c r="AE535" s="464">
        <f t="shared" si="114"/>
        <v>0</v>
      </c>
      <c r="AF535" s="461"/>
      <c r="AG535" s="462">
        <v>0</v>
      </c>
      <c r="AH535" s="463">
        <v>0</v>
      </c>
      <c r="AI535" s="464">
        <f t="shared" si="115"/>
        <v>0</v>
      </c>
      <c r="AJ535" s="461"/>
      <c r="AK535" s="462">
        <v>0</v>
      </c>
      <c r="AL535" s="463">
        <v>0</v>
      </c>
      <c r="AM535" s="464">
        <f t="shared" si="116"/>
        <v>0</v>
      </c>
      <c r="AN535" s="461"/>
      <c r="AO535" s="462">
        <v>0</v>
      </c>
      <c r="AP535" s="463">
        <v>0</v>
      </c>
      <c r="AQ535" s="490">
        <f t="shared" si="117"/>
        <v>0</v>
      </c>
      <c r="AR535" s="499">
        <f t="shared" si="120"/>
        <v>0</v>
      </c>
      <c r="AS535" s="490">
        <f t="shared" si="121"/>
        <v>0</v>
      </c>
      <c r="AT535" s="483">
        <v>0</v>
      </c>
      <c r="AU535" s="494">
        <f>[1]Budżet!K527</f>
        <v>0</v>
      </c>
      <c r="AV535" s="490">
        <f>[1]Budżet!K527-[1]Budżet!M527</f>
        <v>0</v>
      </c>
      <c r="AW535" s="490" t="str">
        <f t="shared" si="122"/>
        <v>OK</v>
      </c>
      <c r="AX535" s="491" t="str">
        <f t="shared" si="110"/>
        <v>OK</v>
      </c>
      <c r="AY535" s="491" t="str">
        <f t="shared" si="118"/>
        <v>Wartość wkładu własnego spójna z SOWA EFS</v>
      </c>
      <c r="AZ535" s="493" t="str">
        <f t="shared" si="119"/>
        <v>Wartość ogółem spójna z SOWA EFS</v>
      </c>
      <c r="BA535" s="436"/>
      <c r="BL535" s="441"/>
      <c r="BM535" s="441"/>
      <c r="BN535" s="441"/>
    </row>
    <row r="536" spans="1:66" s="442" customFormat="1" ht="75" customHeight="1">
      <c r="A536" s="438" t="s">
        <v>1658</v>
      </c>
      <c r="B536" s="438">
        <f>[1]Budżet!B528</f>
        <v>0</v>
      </c>
      <c r="C536" s="479">
        <f>[1]Budżet!E528</f>
        <v>0</v>
      </c>
      <c r="D536" s="438">
        <f>[1]Budżet!N528</f>
        <v>0</v>
      </c>
      <c r="E536" s="438" t="str">
        <f>IF([1]Budżet!D528="Amortyzacja","T","N")</f>
        <v>N</v>
      </c>
      <c r="F536" s="438" t="str">
        <f>IF([1]Budżet!D528="Personel projektu","T","N")</f>
        <v>N</v>
      </c>
      <c r="G536" s="438" t="str">
        <f>IF([1]Budżet!D528="Środki trwałe/dostawy","T","N")</f>
        <v>N</v>
      </c>
      <c r="H536" s="438" t="str">
        <f>IF([1]Budżet!D528="Wsparcie finansowe udzielone grantobiorcom i uczestnikom projektu","T","N")</f>
        <v>N</v>
      </c>
      <c r="I536" s="438" t="str">
        <f>IF([1]Budżet!K528&gt;[1]Budżet!M528,"T","N")</f>
        <v>N</v>
      </c>
      <c r="J536" s="438" t="str">
        <f>IF([1]Budżet!D528="Nieruchomości","T","N")</f>
        <v>N</v>
      </c>
      <c r="K536" s="438" t="str">
        <f>IF([1]Budżet!D528="Usługi zewnętrzne","T","N")</f>
        <v>N</v>
      </c>
      <c r="L536" s="438" t="str">
        <f>IF([1]Budżet!D528="Wartości niematerialne i prawne","T","N")</f>
        <v>N</v>
      </c>
      <c r="M536" s="438" t="str">
        <f>IF([1]Budżet!D528="Roboty budowlane","T","N")</f>
        <v>N</v>
      </c>
      <c r="N536" s="438" t="str">
        <f>IF([1]Budżet!D528="Dostawy (inne niż środki trwałe)","T","N")</f>
        <v>N</v>
      </c>
      <c r="O536" s="438" t="str">
        <f>IF([1]Budżet!D528="Koszty wsparcia uczestników projektu","T","N")</f>
        <v>N</v>
      </c>
      <c r="P536" s="461"/>
      <c r="Q536" s="462">
        <v>0</v>
      </c>
      <c r="R536" s="463">
        <v>0</v>
      </c>
      <c r="S536" s="464">
        <f t="shared" si="111"/>
        <v>0</v>
      </c>
      <c r="T536" s="461"/>
      <c r="U536" s="462">
        <v>0</v>
      </c>
      <c r="V536" s="463">
        <v>0</v>
      </c>
      <c r="W536" s="464">
        <f t="shared" si="112"/>
        <v>0</v>
      </c>
      <c r="X536" s="461"/>
      <c r="Y536" s="462">
        <v>0</v>
      </c>
      <c r="Z536" s="463">
        <v>0</v>
      </c>
      <c r="AA536" s="464">
        <f t="shared" si="113"/>
        <v>0</v>
      </c>
      <c r="AB536" s="461"/>
      <c r="AC536" s="462">
        <v>0</v>
      </c>
      <c r="AD536" s="463">
        <v>0</v>
      </c>
      <c r="AE536" s="464">
        <f t="shared" si="114"/>
        <v>0</v>
      </c>
      <c r="AF536" s="461"/>
      <c r="AG536" s="462">
        <v>0</v>
      </c>
      <c r="AH536" s="463">
        <v>0</v>
      </c>
      <c r="AI536" s="464">
        <f t="shared" si="115"/>
        <v>0</v>
      </c>
      <c r="AJ536" s="461"/>
      <c r="AK536" s="462">
        <v>0</v>
      </c>
      <c r="AL536" s="463">
        <v>0</v>
      </c>
      <c r="AM536" s="464">
        <f t="shared" si="116"/>
        <v>0</v>
      </c>
      <c r="AN536" s="461"/>
      <c r="AO536" s="462">
        <v>0</v>
      </c>
      <c r="AP536" s="463">
        <v>0</v>
      </c>
      <c r="AQ536" s="490">
        <f t="shared" si="117"/>
        <v>0</v>
      </c>
      <c r="AR536" s="499">
        <f t="shared" si="120"/>
        <v>0</v>
      </c>
      <c r="AS536" s="490">
        <f t="shared" si="121"/>
        <v>0</v>
      </c>
      <c r="AT536" s="483">
        <v>0</v>
      </c>
      <c r="AU536" s="494">
        <f>[1]Budżet!K528</f>
        <v>0</v>
      </c>
      <c r="AV536" s="490">
        <f>[1]Budżet!K528-[1]Budżet!M528</f>
        <v>0</v>
      </c>
      <c r="AW536" s="490" t="str">
        <f t="shared" si="122"/>
        <v>OK</v>
      </c>
      <c r="AX536" s="491" t="str">
        <f t="shared" si="110"/>
        <v>OK</v>
      </c>
      <c r="AY536" s="491" t="str">
        <f t="shared" si="118"/>
        <v>Wartość wkładu własnego spójna z SOWA EFS</v>
      </c>
      <c r="AZ536" s="493" t="str">
        <f t="shared" si="119"/>
        <v>Wartość ogółem spójna z SOWA EFS</v>
      </c>
      <c r="BA536" s="436"/>
      <c r="BL536" s="441"/>
      <c r="BM536" s="441"/>
      <c r="BN536" s="441"/>
    </row>
    <row r="537" spans="1:66" s="442" customFormat="1" ht="75" customHeight="1">
      <c r="A537" s="438" t="s">
        <v>1659</v>
      </c>
      <c r="B537" s="438">
        <f>[1]Budżet!B529</f>
        <v>0</v>
      </c>
      <c r="C537" s="479">
        <f>[1]Budżet!E529</f>
        <v>0</v>
      </c>
      <c r="D537" s="438">
        <f>[1]Budżet!N529</f>
        <v>0</v>
      </c>
      <c r="E537" s="438" t="str">
        <f>IF([1]Budżet!D529="Amortyzacja","T","N")</f>
        <v>N</v>
      </c>
      <c r="F537" s="438" t="str">
        <f>IF([1]Budżet!D529="Personel projektu","T","N")</f>
        <v>N</v>
      </c>
      <c r="G537" s="438" t="str">
        <f>IF([1]Budżet!D529="Środki trwałe/dostawy","T","N")</f>
        <v>N</v>
      </c>
      <c r="H537" s="438" t="str">
        <f>IF([1]Budżet!D529="Wsparcie finansowe udzielone grantobiorcom i uczestnikom projektu","T","N")</f>
        <v>N</v>
      </c>
      <c r="I537" s="438" t="str">
        <f>IF([1]Budżet!K529&gt;[1]Budżet!M529,"T","N")</f>
        <v>N</v>
      </c>
      <c r="J537" s="438" t="str">
        <f>IF([1]Budżet!D529="Nieruchomości","T","N")</f>
        <v>N</v>
      </c>
      <c r="K537" s="438" t="str">
        <f>IF([1]Budżet!D529="Usługi zewnętrzne","T","N")</f>
        <v>N</v>
      </c>
      <c r="L537" s="438" t="str">
        <f>IF([1]Budżet!D529="Wartości niematerialne i prawne","T","N")</f>
        <v>N</v>
      </c>
      <c r="M537" s="438" t="str">
        <f>IF([1]Budżet!D529="Roboty budowlane","T","N")</f>
        <v>N</v>
      </c>
      <c r="N537" s="438" t="str">
        <f>IF([1]Budżet!D529="Dostawy (inne niż środki trwałe)","T","N")</f>
        <v>N</v>
      </c>
      <c r="O537" s="438" t="str">
        <f>IF([1]Budżet!D529="Koszty wsparcia uczestników projektu","T","N")</f>
        <v>N</v>
      </c>
      <c r="P537" s="461"/>
      <c r="Q537" s="462">
        <v>0</v>
      </c>
      <c r="R537" s="463">
        <v>0</v>
      </c>
      <c r="S537" s="464">
        <f t="shared" si="111"/>
        <v>0</v>
      </c>
      <c r="T537" s="461"/>
      <c r="U537" s="462">
        <v>0</v>
      </c>
      <c r="V537" s="463">
        <v>0</v>
      </c>
      <c r="W537" s="464">
        <f t="shared" si="112"/>
        <v>0</v>
      </c>
      <c r="X537" s="461"/>
      <c r="Y537" s="462">
        <v>0</v>
      </c>
      <c r="Z537" s="463">
        <v>0</v>
      </c>
      <c r="AA537" s="464">
        <f t="shared" si="113"/>
        <v>0</v>
      </c>
      <c r="AB537" s="461"/>
      <c r="AC537" s="462">
        <v>0</v>
      </c>
      <c r="AD537" s="463">
        <v>0</v>
      </c>
      <c r="AE537" s="464">
        <f t="shared" si="114"/>
        <v>0</v>
      </c>
      <c r="AF537" s="461"/>
      <c r="AG537" s="462">
        <v>0</v>
      </c>
      <c r="AH537" s="463">
        <v>0</v>
      </c>
      <c r="AI537" s="464">
        <f t="shared" si="115"/>
        <v>0</v>
      </c>
      <c r="AJ537" s="461"/>
      <c r="AK537" s="462">
        <v>0</v>
      </c>
      <c r="AL537" s="463">
        <v>0</v>
      </c>
      <c r="AM537" s="464">
        <f t="shared" si="116"/>
        <v>0</v>
      </c>
      <c r="AN537" s="461"/>
      <c r="AO537" s="462">
        <v>0</v>
      </c>
      <c r="AP537" s="463">
        <v>0</v>
      </c>
      <c r="AQ537" s="490">
        <f t="shared" si="117"/>
        <v>0</v>
      </c>
      <c r="AR537" s="499">
        <f t="shared" si="120"/>
        <v>0</v>
      </c>
      <c r="AS537" s="490">
        <f t="shared" si="121"/>
        <v>0</v>
      </c>
      <c r="AT537" s="483">
        <v>0</v>
      </c>
      <c r="AU537" s="494">
        <f>[1]Budżet!K529</f>
        <v>0</v>
      </c>
      <c r="AV537" s="490">
        <f>[1]Budżet!K529-[1]Budżet!M529</f>
        <v>0</v>
      </c>
      <c r="AW537" s="490" t="str">
        <f t="shared" si="122"/>
        <v>OK</v>
      </c>
      <c r="AX537" s="491" t="str">
        <f t="shared" si="110"/>
        <v>OK</v>
      </c>
      <c r="AY537" s="491" t="str">
        <f t="shared" si="118"/>
        <v>Wartość wkładu własnego spójna z SOWA EFS</v>
      </c>
      <c r="AZ537" s="493" t="str">
        <f t="shared" si="119"/>
        <v>Wartość ogółem spójna z SOWA EFS</v>
      </c>
      <c r="BA537" s="436"/>
      <c r="BL537" s="441"/>
      <c r="BM537" s="441"/>
      <c r="BN537" s="441"/>
    </row>
    <row r="538" spans="1:66" s="442" customFormat="1" ht="75" customHeight="1">
      <c r="A538" s="438" t="s">
        <v>1660</v>
      </c>
      <c r="B538" s="438">
        <f>[1]Budżet!B530</f>
        <v>0</v>
      </c>
      <c r="C538" s="479">
        <f>[1]Budżet!E530</f>
        <v>0</v>
      </c>
      <c r="D538" s="438">
        <f>[1]Budżet!N530</f>
        <v>0</v>
      </c>
      <c r="E538" s="438" t="str">
        <f>IF([1]Budżet!D530="Amortyzacja","T","N")</f>
        <v>N</v>
      </c>
      <c r="F538" s="438" t="str">
        <f>IF([1]Budżet!D530="Personel projektu","T","N")</f>
        <v>N</v>
      </c>
      <c r="G538" s="438" t="str">
        <f>IF([1]Budżet!D530="Środki trwałe/dostawy","T","N")</f>
        <v>N</v>
      </c>
      <c r="H538" s="438" t="str">
        <f>IF([1]Budżet!D530="Wsparcie finansowe udzielone grantobiorcom i uczestnikom projektu","T","N")</f>
        <v>N</v>
      </c>
      <c r="I538" s="438" t="str">
        <f>IF([1]Budżet!K530&gt;[1]Budżet!M530,"T","N")</f>
        <v>N</v>
      </c>
      <c r="J538" s="438" t="str">
        <f>IF([1]Budżet!D530="Nieruchomości","T","N")</f>
        <v>N</v>
      </c>
      <c r="K538" s="438" t="str">
        <f>IF([1]Budżet!D530="Usługi zewnętrzne","T","N")</f>
        <v>N</v>
      </c>
      <c r="L538" s="438" t="str">
        <f>IF([1]Budżet!D530="Wartości niematerialne i prawne","T","N")</f>
        <v>N</v>
      </c>
      <c r="M538" s="438" t="str">
        <f>IF([1]Budżet!D530="Roboty budowlane","T","N")</f>
        <v>N</v>
      </c>
      <c r="N538" s="438" t="str">
        <f>IF([1]Budżet!D530="Dostawy (inne niż środki trwałe)","T","N")</f>
        <v>N</v>
      </c>
      <c r="O538" s="438" t="str">
        <f>IF([1]Budżet!D530="Koszty wsparcia uczestników projektu","T","N")</f>
        <v>N</v>
      </c>
      <c r="P538" s="461"/>
      <c r="Q538" s="462">
        <v>0</v>
      </c>
      <c r="R538" s="463">
        <v>0</v>
      </c>
      <c r="S538" s="464">
        <f t="shared" si="111"/>
        <v>0</v>
      </c>
      <c r="T538" s="461"/>
      <c r="U538" s="462">
        <v>0</v>
      </c>
      <c r="V538" s="463">
        <v>0</v>
      </c>
      <c r="W538" s="464">
        <f t="shared" si="112"/>
        <v>0</v>
      </c>
      <c r="X538" s="461"/>
      <c r="Y538" s="462">
        <v>0</v>
      </c>
      <c r="Z538" s="463">
        <v>0</v>
      </c>
      <c r="AA538" s="464">
        <f t="shared" si="113"/>
        <v>0</v>
      </c>
      <c r="AB538" s="461"/>
      <c r="AC538" s="462">
        <v>0</v>
      </c>
      <c r="AD538" s="463">
        <v>0</v>
      </c>
      <c r="AE538" s="464">
        <f t="shared" si="114"/>
        <v>0</v>
      </c>
      <c r="AF538" s="461"/>
      <c r="AG538" s="462">
        <v>0</v>
      </c>
      <c r="AH538" s="463">
        <v>0</v>
      </c>
      <c r="AI538" s="464">
        <f t="shared" si="115"/>
        <v>0</v>
      </c>
      <c r="AJ538" s="461"/>
      <c r="AK538" s="462">
        <v>0</v>
      </c>
      <c r="AL538" s="463">
        <v>0</v>
      </c>
      <c r="AM538" s="464">
        <f t="shared" si="116"/>
        <v>0</v>
      </c>
      <c r="AN538" s="461"/>
      <c r="AO538" s="462">
        <v>0</v>
      </c>
      <c r="AP538" s="463">
        <v>0</v>
      </c>
      <c r="AQ538" s="490">
        <f t="shared" si="117"/>
        <v>0</v>
      </c>
      <c r="AR538" s="499">
        <f t="shared" si="120"/>
        <v>0</v>
      </c>
      <c r="AS538" s="490">
        <f t="shared" si="121"/>
        <v>0</v>
      </c>
      <c r="AT538" s="483">
        <v>0</v>
      </c>
      <c r="AU538" s="494">
        <f>[1]Budżet!K530</f>
        <v>0</v>
      </c>
      <c r="AV538" s="490">
        <f>[1]Budżet!K530-[1]Budżet!M530</f>
        <v>0</v>
      </c>
      <c r="AW538" s="490" t="str">
        <f t="shared" si="122"/>
        <v>OK</v>
      </c>
      <c r="AX538" s="491" t="str">
        <f t="shared" si="110"/>
        <v>OK</v>
      </c>
      <c r="AY538" s="491" t="str">
        <f t="shared" si="118"/>
        <v>Wartość wkładu własnego spójna z SOWA EFS</v>
      </c>
      <c r="AZ538" s="493" t="str">
        <f t="shared" si="119"/>
        <v>Wartość ogółem spójna z SOWA EFS</v>
      </c>
      <c r="BA538" s="436"/>
      <c r="BL538" s="441"/>
      <c r="BM538" s="441"/>
      <c r="BN538" s="441"/>
    </row>
    <row r="539" spans="1:66" s="442" customFormat="1" ht="75" customHeight="1">
      <c r="A539" s="438" t="s">
        <v>1661</v>
      </c>
      <c r="B539" s="438">
        <f>[1]Budżet!B531</f>
        <v>0</v>
      </c>
      <c r="C539" s="479">
        <f>[1]Budżet!E531</f>
        <v>0</v>
      </c>
      <c r="D539" s="438">
        <f>[1]Budżet!N531</f>
        <v>0</v>
      </c>
      <c r="E539" s="438" t="str">
        <f>IF([1]Budżet!D531="Amortyzacja","T","N")</f>
        <v>N</v>
      </c>
      <c r="F539" s="438" t="str">
        <f>IF([1]Budżet!D531="Personel projektu","T","N")</f>
        <v>N</v>
      </c>
      <c r="G539" s="438" t="str">
        <f>IF([1]Budżet!D531="Środki trwałe/dostawy","T","N")</f>
        <v>N</v>
      </c>
      <c r="H539" s="438" t="str">
        <f>IF([1]Budżet!D531="Wsparcie finansowe udzielone grantobiorcom i uczestnikom projektu","T","N")</f>
        <v>N</v>
      </c>
      <c r="I539" s="438" t="str">
        <f>IF([1]Budżet!K531&gt;[1]Budżet!M531,"T","N")</f>
        <v>N</v>
      </c>
      <c r="J539" s="438" t="str">
        <f>IF([1]Budżet!D531="Nieruchomości","T","N")</f>
        <v>N</v>
      </c>
      <c r="K539" s="438" t="str">
        <f>IF([1]Budżet!D531="Usługi zewnętrzne","T","N")</f>
        <v>N</v>
      </c>
      <c r="L539" s="438" t="str">
        <f>IF([1]Budżet!D531="Wartości niematerialne i prawne","T","N")</f>
        <v>N</v>
      </c>
      <c r="M539" s="438" t="str">
        <f>IF([1]Budżet!D531="Roboty budowlane","T","N")</f>
        <v>N</v>
      </c>
      <c r="N539" s="438" t="str">
        <f>IF([1]Budżet!D531="Dostawy (inne niż środki trwałe)","T","N")</f>
        <v>N</v>
      </c>
      <c r="O539" s="438" t="str">
        <f>IF([1]Budżet!D531="Koszty wsparcia uczestników projektu","T","N")</f>
        <v>N</v>
      </c>
      <c r="P539" s="461"/>
      <c r="Q539" s="462">
        <v>0</v>
      </c>
      <c r="R539" s="463">
        <v>0</v>
      </c>
      <c r="S539" s="464">
        <f t="shared" si="111"/>
        <v>0</v>
      </c>
      <c r="T539" s="461"/>
      <c r="U539" s="462">
        <v>0</v>
      </c>
      <c r="V539" s="463">
        <v>0</v>
      </c>
      <c r="W539" s="464">
        <f t="shared" si="112"/>
        <v>0</v>
      </c>
      <c r="X539" s="461"/>
      <c r="Y539" s="462">
        <v>0</v>
      </c>
      <c r="Z539" s="463">
        <v>0</v>
      </c>
      <c r="AA539" s="464">
        <f t="shared" si="113"/>
        <v>0</v>
      </c>
      <c r="AB539" s="461"/>
      <c r="AC539" s="462">
        <v>0</v>
      </c>
      <c r="AD539" s="463">
        <v>0</v>
      </c>
      <c r="AE539" s="464">
        <f t="shared" si="114"/>
        <v>0</v>
      </c>
      <c r="AF539" s="461"/>
      <c r="AG539" s="462">
        <v>0</v>
      </c>
      <c r="AH539" s="463">
        <v>0</v>
      </c>
      <c r="AI539" s="464">
        <f t="shared" si="115"/>
        <v>0</v>
      </c>
      <c r="AJ539" s="461"/>
      <c r="AK539" s="462">
        <v>0</v>
      </c>
      <c r="AL539" s="463">
        <v>0</v>
      </c>
      <c r="AM539" s="464">
        <f t="shared" si="116"/>
        <v>0</v>
      </c>
      <c r="AN539" s="461"/>
      <c r="AO539" s="462">
        <v>0</v>
      </c>
      <c r="AP539" s="463">
        <v>0</v>
      </c>
      <c r="AQ539" s="490">
        <f t="shared" si="117"/>
        <v>0</v>
      </c>
      <c r="AR539" s="499">
        <f t="shared" si="120"/>
        <v>0</v>
      </c>
      <c r="AS539" s="490">
        <f t="shared" si="121"/>
        <v>0</v>
      </c>
      <c r="AT539" s="483">
        <v>0</v>
      </c>
      <c r="AU539" s="494">
        <f>[1]Budżet!K531</f>
        <v>0</v>
      </c>
      <c r="AV539" s="490">
        <f>[1]Budżet!K531-[1]Budżet!M531</f>
        <v>0</v>
      </c>
      <c r="AW539" s="490" t="str">
        <f t="shared" si="122"/>
        <v>OK</v>
      </c>
      <c r="AX539" s="491" t="str">
        <f t="shared" si="110"/>
        <v>OK</v>
      </c>
      <c r="AY539" s="491" t="str">
        <f t="shared" si="118"/>
        <v>Wartość wkładu własnego spójna z SOWA EFS</v>
      </c>
      <c r="AZ539" s="493" t="str">
        <f t="shared" si="119"/>
        <v>Wartość ogółem spójna z SOWA EFS</v>
      </c>
      <c r="BA539" s="436"/>
      <c r="BL539" s="441"/>
      <c r="BM539" s="441"/>
      <c r="BN539" s="441"/>
    </row>
    <row r="540" spans="1:66" s="442" customFormat="1" ht="75" customHeight="1">
      <c r="A540" s="438" t="s">
        <v>1662</v>
      </c>
      <c r="B540" s="438">
        <f>[1]Budżet!B532</f>
        <v>0</v>
      </c>
      <c r="C540" s="479">
        <f>[1]Budżet!E532</f>
        <v>0</v>
      </c>
      <c r="D540" s="438">
        <f>[1]Budżet!N532</f>
        <v>0</v>
      </c>
      <c r="E540" s="438" t="str">
        <f>IF([1]Budżet!D532="Amortyzacja","T","N")</f>
        <v>N</v>
      </c>
      <c r="F540" s="438" t="str">
        <f>IF([1]Budżet!D532="Personel projektu","T","N")</f>
        <v>N</v>
      </c>
      <c r="G540" s="438" t="str">
        <f>IF([1]Budżet!D532="Środki trwałe/dostawy","T","N")</f>
        <v>N</v>
      </c>
      <c r="H540" s="438" t="str">
        <f>IF([1]Budżet!D532="Wsparcie finansowe udzielone grantobiorcom i uczestnikom projektu","T","N")</f>
        <v>N</v>
      </c>
      <c r="I540" s="438" t="str">
        <f>IF([1]Budżet!K532&gt;[1]Budżet!M532,"T","N")</f>
        <v>N</v>
      </c>
      <c r="J540" s="438" t="str">
        <f>IF([1]Budżet!D532="Nieruchomości","T","N")</f>
        <v>N</v>
      </c>
      <c r="K540" s="438" t="str">
        <f>IF([1]Budżet!D532="Usługi zewnętrzne","T","N")</f>
        <v>N</v>
      </c>
      <c r="L540" s="438" t="str">
        <f>IF([1]Budżet!D532="Wartości niematerialne i prawne","T","N")</f>
        <v>N</v>
      </c>
      <c r="M540" s="438" t="str">
        <f>IF([1]Budżet!D532="Roboty budowlane","T","N")</f>
        <v>N</v>
      </c>
      <c r="N540" s="438" t="str">
        <f>IF([1]Budżet!D532="Dostawy (inne niż środki trwałe)","T","N")</f>
        <v>N</v>
      </c>
      <c r="O540" s="438" t="str">
        <f>IF([1]Budżet!D532="Koszty wsparcia uczestników projektu","T","N")</f>
        <v>N</v>
      </c>
      <c r="P540" s="461"/>
      <c r="Q540" s="462">
        <v>0</v>
      </c>
      <c r="R540" s="463">
        <v>0</v>
      </c>
      <c r="S540" s="464">
        <f t="shared" si="111"/>
        <v>0</v>
      </c>
      <c r="T540" s="461"/>
      <c r="U540" s="462">
        <v>0</v>
      </c>
      <c r="V540" s="463">
        <v>0</v>
      </c>
      <c r="W540" s="464">
        <f t="shared" si="112"/>
        <v>0</v>
      </c>
      <c r="X540" s="461"/>
      <c r="Y540" s="462">
        <v>0</v>
      </c>
      <c r="Z540" s="463">
        <v>0</v>
      </c>
      <c r="AA540" s="464">
        <f t="shared" si="113"/>
        <v>0</v>
      </c>
      <c r="AB540" s="461"/>
      <c r="AC540" s="462">
        <v>0</v>
      </c>
      <c r="AD540" s="463">
        <v>0</v>
      </c>
      <c r="AE540" s="464">
        <f t="shared" si="114"/>
        <v>0</v>
      </c>
      <c r="AF540" s="461"/>
      <c r="AG540" s="462">
        <v>0</v>
      </c>
      <c r="AH540" s="463">
        <v>0</v>
      </c>
      <c r="AI540" s="464">
        <f t="shared" si="115"/>
        <v>0</v>
      </c>
      <c r="AJ540" s="461"/>
      <c r="AK540" s="462">
        <v>0</v>
      </c>
      <c r="AL540" s="463">
        <v>0</v>
      </c>
      <c r="AM540" s="464">
        <f t="shared" si="116"/>
        <v>0</v>
      </c>
      <c r="AN540" s="461"/>
      <c r="AO540" s="462">
        <v>0</v>
      </c>
      <c r="AP540" s="463">
        <v>0</v>
      </c>
      <c r="AQ540" s="490">
        <f t="shared" si="117"/>
        <v>0</v>
      </c>
      <c r="AR540" s="499">
        <f t="shared" si="120"/>
        <v>0</v>
      </c>
      <c r="AS540" s="490">
        <f t="shared" si="121"/>
        <v>0</v>
      </c>
      <c r="AT540" s="483">
        <v>0</v>
      </c>
      <c r="AU540" s="494">
        <f>[1]Budżet!K532</f>
        <v>0</v>
      </c>
      <c r="AV540" s="490">
        <f>[1]Budżet!K532-[1]Budżet!M532</f>
        <v>0</v>
      </c>
      <c r="AW540" s="490" t="str">
        <f t="shared" si="122"/>
        <v>OK</v>
      </c>
      <c r="AX540" s="491" t="str">
        <f t="shared" si="110"/>
        <v>OK</v>
      </c>
      <c r="AY540" s="491" t="str">
        <f t="shared" si="118"/>
        <v>Wartość wkładu własnego spójna z SOWA EFS</v>
      </c>
      <c r="AZ540" s="493" t="str">
        <f t="shared" si="119"/>
        <v>Wartość ogółem spójna z SOWA EFS</v>
      </c>
      <c r="BA540" s="436"/>
      <c r="BL540" s="441"/>
      <c r="BM540" s="441"/>
      <c r="BN540" s="441"/>
    </row>
    <row r="541" spans="1:66" s="442" customFormat="1" ht="75" customHeight="1">
      <c r="A541" s="438" t="s">
        <v>1663</v>
      </c>
      <c r="B541" s="438">
        <f>[1]Budżet!B533</f>
        <v>0</v>
      </c>
      <c r="C541" s="479">
        <f>[1]Budżet!E533</f>
        <v>0</v>
      </c>
      <c r="D541" s="438">
        <f>[1]Budżet!N533</f>
        <v>0</v>
      </c>
      <c r="E541" s="438" t="str">
        <f>IF([1]Budżet!D533="Amortyzacja","T","N")</f>
        <v>N</v>
      </c>
      <c r="F541" s="438" t="str">
        <f>IF([1]Budżet!D533="Personel projektu","T","N")</f>
        <v>N</v>
      </c>
      <c r="G541" s="438" t="str">
        <f>IF([1]Budżet!D533="Środki trwałe/dostawy","T","N")</f>
        <v>N</v>
      </c>
      <c r="H541" s="438" t="str">
        <f>IF([1]Budżet!D533="Wsparcie finansowe udzielone grantobiorcom i uczestnikom projektu","T","N")</f>
        <v>N</v>
      </c>
      <c r="I541" s="438" t="str">
        <f>IF([1]Budżet!K533&gt;[1]Budżet!M533,"T","N")</f>
        <v>N</v>
      </c>
      <c r="J541" s="438" t="str">
        <f>IF([1]Budżet!D533="Nieruchomości","T","N")</f>
        <v>N</v>
      </c>
      <c r="K541" s="438" t="str">
        <f>IF([1]Budżet!D533="Usługi zewnętrzne","T","N")</f>
        <v>N</v>
      </c>
      <c r="L541" s="438" t="str">
        <f>IF([1]Budżet!D533="Wartości niematerialne i prawne","T","N")</f>
        <v>N</v>
      </c>
      <c r="M541" s="438" t="str">
        <f>IF([1]Budżet!D533="Roboty budowlane","T","N")</f>
        <v>N</v>
      </c>
      <c r="N541" s="438" t="str">
        <f>IF([1]Budżet!D533="Dostawy (inne niż środki trwałe)","T","N")</f>
        <v>N</v>
      </c>
      <c r="O541" s="438" t="str">
        <f>IF([1]Budżet!D533="Koszty wsparcia uczestników projektu","T","N")</f>
        <v>N</v>
      </c>
      <c r="P541" s="461"/>
      <c r="Q541" s="462">
        <v>0</v>
      </c>
      <c r="R541" s="463">
        <v>0</v>
      </c>
      <c r="S541" s="464">
        <f t="shared" si="111"/>
        <v>0</v>
      </c>
      <c r="T541" s="461"/>
      <c r="U541" s="462">
        <v>0</v>
      </c>
      <c r="V541" s="463">
        <v>0</v>
      </c>
      <c r="W541" s="464">
        <f t="shared" si="112"/>
        <v>0</v>
      </c>
      <c r="X541" s="461"/>
      <c r="Y541" s="462">
        <v>0</v>
      </c>
      <c r="Z541" s="463">
        <v>0</v>
      </c>
      <c r="AA541" s="464">
        <f t="shared" si="113"/>
        <v>0</v>
      </c>
      <c r="AB541" s="461"/>
      <c r="AC541" s="462">
        <v>0</v>
      </c>
      <c r="AD541" s="463">
        <v>0</v>
      </c>
      <c r="AE541" s="464">
        <f t="shared" si="114"/>
        <v>0</v>
      </c>
      <c r="AF541" s="461"/>
      <c r="AG541" s="462">
        <v>0</v>
      </c>
      <c r="AH541" s="463">
        <v>0</v>
      </c>
      <c r="AI541" s="464">
        <f t="shared" si="115"/>
        <v>0</v>
      </c>
      <c r="AJ541" s="461"/>
      <c r="AK541" s="462">
        <v>0</v>
      </c>
      <c r="AL541" s="463">
        <v>0</v>
      </c>
      <c r="AM541" s="464">
        <f t="shared" si="116"/>
        <v>0</v>
      </c>
      <c r="AN541" s="461"/>
      <c r="AO541" s="462">
        <v>0</v>
      </c>
      <c r="AP541" s="463">
        <v>0</v>
      </c>
      <c r="AQ541" s="490">
        <f t="shared" si="117"/>
        <v>0</v>
      </c>
      <c r="AR541" s="499">
        <f t="shared" si="120"/>
        <v>0</v>
      </c>
      <c r="AS541" s="490">
        <f t="shared" si="121"/>
        <v>0</v>
      </c>
      <c r="AT541" s="483">
        <v>0</v>
      </c>
      <c r="AU541" s="494">
        <f>[1]Budżet!K533</f>
        <v>0</v>
      </c>
      <c r="AV541" s="490">
        <f>[1]Budżet!K533-[1]Budżet!M533</f>
        <v>0</v>
      </c>
      <c r="AW541" s="490" t="str">
        <f t="shared" si="122"/>
        <v>OK</v>
      </c>
      <c r="AX541" s="491" t="str">
        <f t="shared" si="110"/>
        <v>OK</v>
      </c>
      <c r="AY541" s="491" t="str">
        <f t="shared" si="118"/>
        <v>Wartość wkładu własnego spójna z SOWA EFS</v>
      </c>
      <c r="AZ541" s="493" t="str">
        <f t="shared" si="119"/>
        <v>Wartość ogółem spójna z SOWA EFS</v>
      </c>
      <c r="BA541" s="436"/>
      <c r="BL541" s="441"/>
      <c r="BM541" s="441"/>
      <c r="BN541" s="441"/>
    </row>
    <row r="542" spans="1:66" s="442" customFormat="1" ht="75" customHeight="1">
      <c r="A542" s="438" t="s">
        <v>1664</v>
      </c>
      <c r="B542" s="438">
        <f>[1]Budżet!B534</f>
        <v>0</v>
      </c>
      <c r="C542" s="479">
        <f>[1]Budżet!E534</f>
        <v>0</v>
      </c>
      <c r="D542" s="438">
        <f>[1]Budżet!N534</f>
        <v>0</v>
      </c>
      <c r="E542" s="438" t="str">
        <f>IF([1]Budżet!D534="Amortyzacja","T","N")</f>
        <v>N</v>
      </c>
      <c r="F542" s="438" t="str">
        <f>IF([1]Budżet!D534="Personel projektu","T","N")</f>
        <v>N</v>
      </c>
      <c r="G542" s="438" t="str">
        <f>IF([1]Budżet!D534="Środki trwałe/dostawy","T","N")</f>
        <v>N</v>
      </c>
      <c r="H542" s="438" t="str">
        <f>IF([1]Budżet!D534="Wsparcie finansowe udzielone grantobiorcom i uczestnikom projektu","T","N")</f>
        <v>N</v>
      </c>
      <c r="I542" s="438" t="str">
        <f>IF([1]Budżet!K534&gt;[1]Budżet!M534,"T","N")</f>
        <v>N</v>
      </c>
      <c r="J542" s="438" t="str">
        <f>IF([1]Budżet!D534="Nieruchomości","T","N")</f>
        <v>N</v>
      </c>
      <c r="K542" s="438" t="str">
        <f>IF([1]Budżet!D534="Usługi zewnętrzne","T","N")</f>
        <v>N</v>
      </c>
      <c r="L542" s="438" t="str">
        <f>IF([1]Budżet!D534="Wartości niematerialne i prawne","T","N")</f>
        <v>N</v>
      </c>
      <c r="M542" s="438" t="str">
        <f>IF([1]Budżet!D534="Roboty budowlane","T","N")</f>
        <v>N</v>
      </c>
      <c r="N542" s="438" t="str">
        <f>IF([1]Budżet!D534="Dostawy (inne niż środki trwałe)","T","N")</f>
        <v>N</v>
      </c>
      <c r="O542" s="438" t="str">
        <f>IF([1]Budżet!D534="Koszty wsparcia uczestników projektu","T","N")</f>
        <v>N</v>
      </c>
      <c r="P542" s="461"/>
      <c r="Q542" s="462">
        <v>0</v>
      </c>
      <c r="R542" s="463">
        <v>0</v>
      </c>
      <c r="S542" s="464">
        <f t="shared" si="111"/>
        <v>0</v>
      </c>
      <c r="T542" s="461"/>
      <c r="U542" s="462">
        <v>0</v>
      </c>
      <c r="V542" s="463">
        <v>0</v>
      </c>
      <c r="W542" s="464">
        <f t="shared" si="112"/>
        <v>0</v>
      </c>
      <c r="X542" s="461"/>
      <c r="Y542" s="462">
        <v>0</v>
      </c>
      <c r="Z542" s="463">
        <v>0</v>
      </c>
      <c r="AA542" s="464">
        <f t="shared" si="113"/>
        <v>0</v>
      </c>
      <c r="AB542" s="461"/>
      <c r="AC542" s="462">
        <v>0</v>
      </c>
      <c r="AD542" s="463">
        <v>0</v>
      </c>
      <c r="AE542" s="464">
        <f t="shared" si="114"/>
        <v>0</v>
      </c>
      <c r="AF542" s="461"/>
      <c r="AG542" s="462">
        <v>0</v>
      </c>
      <c r="AH542" s="463">
        <v>0</v>
      </c>
      <c r="AI542" s="464">
        <f t="shared" si="115"/>
        <v>0</v>
      </c>
      <c r="AJ542" s="461"/>
      <c r="AK542" s="462">
        <v>0</v>
      </c>
      <c r="AL542" s="463">
        <v>0</v>
      </c>
      <c r="AM542" s="464">
        <f t="shared" si="116"/>
        <v>0</v>
      </c>
      <c r="AN542" s="461"/>
      <c r="AO542" s="462">
        <v>0</v>
      </c>
      <c r="AP542" s="463">
        <v>0</v>
      </c>
      <c r="AQ542" s="490">
        <f t="shared" si="117"/>
        <v>0</v>
      </c>
      <c r="AR542" s="499">
        <f t="shared" si="120"/>
        <v>0</v>
      </c>
      <c r="AS542" s="490">
        <f t="shared" si="121"/>
        <v>0</v>
      </c>
      <c r="AT542" s="483">
        <v>0</v>
      </c>
      <c r="AU542" s="494">
        <f>[1]Budżet!K534</f>
        <v>0</v>
      </c>
      <c r="AV542" s="490">
        <f>[1]Budżet!K534-[1]Budżet!M534</f>
        <v>0</v>
      </c>
      <c r="AW542" s="490" t="str">
        <f t="shared" si="122"/>
        <v>OK</v>
      </c>
      <c r="AX542" s="491" t="str">
        <f t="shared" si="110"/>
        <v>OK</v>
      </c>
      <c r="AY542" s="491" t="str">
        <f t="shared" si="118"/>
        <v>Wartość wkładu własnego spójna z SOWA EFS</v>
      </c>
      <c r="AZ542" s="493" t="str">
        <f t="shared" si="119"/>
        <v>Wartość ogółem spójna z SOWA EFS</v>
      </c>
      <c r="BA542" s="436"/>
      <c r="BL542" s="441"/>
      <c r="BM542" s="441"/>
      <c r="BN542" s="441"/>
    </row>
    <row r="543" spans="1:66" s="442" customFormat="1" ht="75" customHeight="1">
      <c r="A543" s="438" t="s">
        <v>1665</v>
      </c>
      <c r="B543" s="438">
        <f>[1]Budżet!B535</f>
        <v>0</v>
      </c>
      <c r="C543" s="479">
        <f>[1]Budżet!E535</f>
        <v>0</v>
      </c>
      <c r="D543" s="438">
        <f>[1]Budżet!N535</f>
        <v>0</v>
      </c>
      <c r="E543" s="438" t="str">
        <f>IF([1]Budżet!D535="Amortyzacja","T","N")</f>
        <v>N</v>
      </c>
      <c r="F543" s="438" t="str">
        <f>IF([1]Budżet!D535="Personel projektu","T","N")</f>
        <v>N</v>
      </c>
      <c r="G543" s="438" t="str">
        <f>IF([1]Budżet!D535="Środki trwałe/dostawy","T","N")</f>
        <v>N</v>
      </c>
      <c r="H543" s="438" t="str">
        <f>IF([1]Budżet!D535="Wsparcie finansowe udzielone grantobiorcom i uczestnikom projektu","T","N")</f>
        <v>N</v>
      </c>
      <c r="I543" s="438" t="str">
        <f>IF([1]Budżet!K535&gt;[1]Budżet!M535,"T","N")</f>
        <v>N</v>
      </c>
      <c r="J543" s="438" t="str">
        <f>IF([1]Budżet!D535="Nieruchomości","T","N")</f>
        <v>N</v>
      </c>
      <c r="K543" s="438" t="str">
        <f>IF([1]Budżet!D535="Usługi zewnętrzne","T","N")</f>
        <v>N</v>
      </c>
      <c r="L543" s="438" t="str">
        <f>IF([1]Budżet!D535="Wartości niematerialne i prawne","T","N")</f>
        <v>N</v>
      </c>
      <c r="M543" s="438" t="str">
        <f>IF([1]Budżet!D535="Roboty budowlane","T","N")</f>
        <v>N</v>
      </c>
      <c r="N543" s="438" t="str">
        <f>IF([1]Budżet!D535="Dostawy (inne niż środki trwałe)","T","N")</f>
        <v>N</v>
      </c>
      <c r="O543" s="438" t="str">
        <f>IF([1]Budżet!D535="Koszty wsparcia uczestników projektu","T","N")</f>
        <v>N</v>
      </c>
      <c r="P543" s="461"/>
      <c r="Q543" s="462">
        <v>0</v>
      </c>
      <c r="R543" s="463">
        <v>0</v>
      </c>
      <c r="S543" s="464">
        <f t="shared" si="111"/>
        <v>0</v>
      </c>
      <c r="T543" s="461"/>
      <c r="U543" s="462">
        <v>0</v>
      </c>
      <c r="V543" s="463">
        <v>0</v>
      </c>
      <c r="W543" s="464">
        <f t="shared" si="112"/>
        <v>0</v>
      </c>
      <c r="X543" s="461"/>
      <c r="Y543" s="462">
        <v>0</v>
      </c>
      <c r="Z543" s="463">
        <v>0</v>
      </c>
      <c r="AA543" s="464">
        <f t="shared" si="113"/>
        <v>0</v>
      </c>
      <c r="AB543" s="461"/>
      <c r="AC543" s="462">
        <v>0</v>
      </c>
      <c r="AD543" s="463">
        <v>0</v>
      </c>
      <c r="AE543" s="464">
        <f t="shared" si="114"/>
        <v>0</v>
      </c>
      <c r="AF543" s="461"/>
      <c r="AG543" s="462">
        <v>0</v>
      </c>
      <c r="AH543" s="463">
        <v>0</v>
      </c>
      <c r="AI543" s="464">
        <f t="shared" si="115"/>
        <v>0</v>
      </c>
      <c r="AJ543" s="461"/>
      <c r="AK543" s="462">
        <v>0</v>
      </c>
      <c r="AL543" s="463">
        <v>0</v>
      </c>
      <c r="AM543" s="464">
        <f t="shared" si="116"/>
        <v>0</v>
      </c>
      <c r="AN543" s="461"/>
      <c r="AO543" s="462">
        <v>0</v>
      </c>
      <c r="AP543" s="463">
        <v>0</v>
      </c>
      <c r="AQ543" s="490">
        <f t="shared" si="117"/>
        <v>0</v>
      </c>
      <c r="AR543" s="499">
        <f t="shared" si="120"/>
        <v>0</v>
      </c>
      <c r="AS543" s="490">
        <f t="shared" si="121"/>
        <v>0</v>
      </c>
      <c r="AT543" s="483">
        <v>0</v>
      </c>
      <c r="AU543" s="494">
        <f>[1]Budżet!K535</f>
        <v>0</v>
      </c>
      <c r="AV543" s="490">
        <f>[1]Budżet!K535-[1]Budżet!M535</f>
        <v>0</v>
      </c>
      <c r="AW543" s="490" t="str">
        <f t="shared" si="122"/>
        <v>OK</v>
      </c>
      <c r="AX543" s="491" t="str">
        <f t="shared" si="110"/>
        <v>OK</v>
      </c>
      <c r="AY543" s="491" t="str">
        <f t="shared" si="118"/>
        <v>Wartość wkładu własnego spójna z SOWA EFS</v>
      </c>
      <c r="AZ543" s="493" t="str">
        <f t="shared" si="119"/>
        <v>Wartość ogółem spójna z SOWA EFS</v>
      </c>
      <c r="BA543" s="436"/>
      <c r="BL543" s="441"/>
      <c r="BM543" s="441"/>
      <c r="BN543" s="441"/>
    </row>
    <row r="544" spans="1:66" s="442" customFormat="1" ht="75" customHeight="1">
      <c r="A544" s="438" t="s">
        <v>1666</v>
      </c>
      <c r="B544" s="438">
        <f>[1]Budżet!B536</f>
        <v>0</v>
      </c>
      <c r="C544" s="479">
        <f>[1]Budżet!E536</f>
        <v>0</v>
      </c>
      <c r="D544" s="438">
        <f>[1]Budżet!N536</f>
        <v>0</v>
      </c>
      <c r="E544" s="438" t="str">
        <f>IF([1]Budżet!D536="Amortyzacja","T","N")</f>
        <v>N</v>
      </c>
      <c r="F544" s="438" t="str">
        <f>IF([1]Budżet!D536="Personel projektu","T","N")</f>
        <v>N</v>
      </c>
      <c r="G544" s="438" t="str">
        <f>IF([1]Budżet!D536="Środki trwałe/dostawy","T","N")</f>
        <v>N</v>
      </c>
      <c r="H544" s="438" t="str">
        <f>IF([1]Budżet!D536="Wsparcie finansowe udzielone grantobiorcom i uczestnikom projektu","T","N")</f>
        <v>N</v>
      </c>
      <c r="I544" s="438" t="str">
        <f>IF([1]Budżet!K536&gt;[1]Budżet!M536,"T","N")</f>
        <v>N</v>
      </c>
      <c r="J544" s="438" t="str">
        <f>IF([1]Budżet!D536="Nieruchomości","T","N")</f>
        <v>N</v>
      </c>
      <c r="K544" s="438" t="str">
        <f>IF([1]Budżet!D536="Usługi zewnętrzne","T","N")</f>
        <v>N</v>
      </c>
      <c r="L544" s="438" t="str">
        <f>IF([1]Budżet!D536="Wartości niematerialne i prawne","T","N")</f>
        <v>N</v>
      </c>
      <c r="M544" s="438" t="str">
        <f>IF([1]Budżet!D536="Roboty budowlane","T","N")</f>
        <v>N</v>
      </c>
      <c r="N544" s="438" t="str">
        <f>IF([1]Budżet!D536="Dostawy (inne niż środki trwałe)","T","N")</f>
        <v>N</v>
      </c>
      <c r="O544" s="438" t="str">
        <f>IF([1]Budżet!D536="Koszty wsparcia uczestników projektu","T","N")</f>
        <v>N</v>
      </c>
      <c r="P544" s="461"/>
      <c r="Q544" s="462">
        <v>0</v>
      </c>
      <c r="R544" s="463">
        <v>0</v>
      </c>
      <c r="S544" s="464">
        <f t="shared" si="111"/>
        <v>0</v>
      </c>
      <c r="T544" s="461"/>
      <c r="U544" s="462">
        <v>0</v>
      </c>
      <c r="V544" s="463">
        <v>0</v>
      </c>
      <c r="W544" s="464">
        <f t="shared" si="112"/>
        <v>0</v>
      </c>
      <c r="X544" s="461"/>
      <c r="Y544" s="462">
        <v>0</v>
      </c>
      <c r="Z544" s="463">
        <v>0</v>
      </c>
      <c r="AA544" s="464">
        <f t="shared" si="113"/>
        <v>0</v>
      </c>
      <c r="AB544" s="461"/>
      <c r="AC544" s="462">
        <v>0</v>
      </c>
      <c r="AD544" s="463">
        <v>0</v>
      </c>
      <c r="AE544" s="464">
        <f t="shared" si="114"/>
        <v>0</v>
      </c>
      <c r="AF544" s="461"/>
      <c r="AG544" s="462">
        <v>0</v>
      </c>
      <c r="AH544" s="463">
        <v>0</v>
      </c>
      <c r="AI544" s="464">
        <f t="shared" si="115"/>
        <v>0</v>
      </c>
      <c r="AJ544" s="461"/>
      <c r="AK544" s="462">
        <v>0</v>
      </c>
      <c r="AL544" s="463">
        <v>0</v>
      </c>
      <c r="AM544" s="464">
        <f t="shared" si="116"/>
        <v>0</v>
      </c>
      <c r="AN544" s="461"/>
      <c r="AO544" s="462">
        <v>0</v>
      </c>
      <c r="AP544" s="463">
        <v>0</v>
      </c>
      <c r="AQ544" s="490">
        <f t="shared" si="117"/>
        <v>0</v>
      </c>
      <c r="AR544" s="499">
        <f t="shared" si="120"/>
        <v>0</v>
      </c>
      <c r="AS544" s="490">
        <f t="shared" si="121"/>
        <v>0</v>
      </c>
      <c r="AT544" s="483">
        <v>0</v>
      </c>
      <c r="AU544" s="494">
        <f>[1]Budżet!K536</f>
        <v>0</v>
      </c>
      <c r="AV544" s="490">
        <f>[1]Budżet!K536-[1]Budżet!M536</f>
        <v>0</v>
      </c>
      <c r="AW544" s="490" t="str">
        <f t="shared" si="122"/>
        <v>OK</v>
      </c>
      <c r="AX544" s="491" t="str">
        <f t="shared" si="110"/>
        <v>OK</v>
      </c>
      <c r="AY544" s="491" t="str">
        <f t="shared" si="118"/>
        <v>Wartość wkładu własnego spójna z SOWA EFS</v>
      </c>
      <c r="AZ544" s="493" t="str">
        <f t="shared" si="119"/>
        <v>Wartość ogółem spójna z SOWA EFS</v>
      </c>
      <c r="BA544" s="436"/>
      <c r="BL544" s="441"/>
      <c r="BM544" s="441"/>
      <c r="BN544" s="441"/>
    </row>
    <row r="545" spans="1:66" s="442" customFormat="1" ht="75" customHeight="1">
      <c r="A545" s="438" t="s">
        <v>1667</v>
      </c>
      <c r="B545" s="438">
        <f>[1]Budżet!B537</f>
        <v>0</v>
      </c>
      <c r="C545" s="479">
        <f>[1]Budżet!E537</f>
        <v>0</v>
      </c>
      <c r="D545" s="438">
        <f>[1]Budżet!N537</f>
        <v>0</v>
      </c>
      <c r="E545" s="438" t="str">
        <f>IF([1]Budżet!D537="Amortyzacja","T","N")</f>
        <v>N</v>
      </c>
      <c r="F545" s="438" t="str">
        <f>IF([1]Budżet!D537="Personel projektu","T","N")</f>
        <v>N</v>
      </c>
      <c r="G545" s="438" t="str">
        <f>IF([1]Budżet!D537="Środki trwałe/dostawy","T","N")</f>
        <v>N</v>
      </c>
      <c r="H545" s="438" t="str">
        <f>IF([1]Budżet!D537="Wsparcie finansowe udzielone grantobiorcom i uczestnikom projektu","T","N")</f>
        <v>N</v>
      </c>
      <c r="I545" s="438" t="str">
        <f>IF([1]Budżet!K537&gt;[1]Budżet!M537,"T","N")</f>
        <v>N</v>
      </c>
      <c r="J545" s="438" t="str">
        <f>IF([1]Budżet!D537="Nieruchomości","T","N")</f>
        <v>N</v>
      </c>
      <c r="K545" s="438" t="str">
        <f>IF([1]Budżet!D537="Usługi zewnętrzne","T","N")</f>
        <v>N</v>
      </c>
      <c r="L545" s="438" t="str">
        <f>IF([1]Budżet!D537="Wartości niematerialne i prawne","T","N")</f>
        <v>N</v>
      </c>
      <c r="M545" s="438" t="str">
        <f>IF([1]Budżet!D537="Roboty budowlane","T","N")</f>
        <v>N</v>
      </c>
      <c r="N545" s="438" t="str">
        <f>IF([1]Budżet!D537="Dostawy (inne niż środki trwałe)","T","N")</f>
        <v>N</v>
      </c>
      <c r="O545" s="438" t="str">
        <f>IF([1]Budżet!D537="Koszty wsparcia uczestników projektu","T","N")</f>
        <v>N</v>
      </c>
      <c r="P545" s="461"/>
      <c r="Q545" s="462">
        <v>0</v>
      </c>
      <c r="R545" s="463">
        <v>0</v>
      </c>
      <c r="S545" s="464">
        <f t="shared" si="111"/>
        <v>0</v>
      </c>
      <c r="T545" s="461"/>
      <c r="U545" s="462">
        <v>0</v>
      </c>
      <c r="V545" s="463">
        <v>0</v>
      </c>
      <c r="W545" s="464">
        <f t="shared" si="112"/>
        <v>0</v>
      </c>
      <c r="X545" s="461"/>
      <c r="Y545" s="462">
        <v>0</v>
      </c>
      <c r="Z545" s="463">
        <v>0</v>
      </c>
      <c r="AA545" s="464">
        <f t="shared" si="113"/>
        <v>0</v>
      </c>
      <c r="AB545" s="461"/>
      <c r="AC545" s="462">
        <v>0</v>
      </c>
      <c r="AD545" s="463">
        <v>0</v>
      </c>
      <c r="AE545" s="464">
        <f t="shared" si="114"/>
        <v>0</v>
      </c>
      <c r="AF545" s="461"/>
      <c r="AG545" s="462">
        <v>0</v>
      </c>
      <c r="AH545" s="463">
        <v>0</v>
      </c>
      <c r="AI545" s="464">
        <f t="shared" si="115"/>
        <v>0</v>
      </c>
      <c r="AJ545" s="461"/>
      <c r="AK545" s="462">
        <v>0</v>
      </c>
      <c r="AL545" s="463">
        <v>0</v>
      </c>
      <c r="AM545" s="464">
        <f t="shared" si="116"/>
        <v>0</v>
      </c>
      <c r="AN545" s="461"/>
      <c r="AO545" s="462">
        <v>0</v>
      </c>
      <c r="AP545" s="463">
        <v>0</v>
      </c>
      <c r="AQ545" s="490">
        <f t="shared" si="117"/>
        <v>0</v>
      </c>
      <c r="AR545" s="499">
        <f t="shared" si="120"/>
        <v>0</v>
      </c>
      <c r="AS545" s="490">
        <f t="shared" si="121"/>
        <v>0</v>
      </c>
      <c r="AT545" s="483">
        <v>0</v>
      </c>
      <c r="AU545" s="494">
        <f>[1]Budżet!K537</f>
        <v>0</v>
      </c>
      <c r="AV545" s="490">
        <f>[1]Budżet!K537-[1]Budżet!M537</f>
        <v>0</v>
      </c>
      <c r="AW545" s="490" t="str">
        <f t="shared" si="122"/>
        <v>OK</v>
      </c>
      <c r="AX545" s="491" t="str">
        <f t="shared" si="110"/>
        <v>OK</v>
      </c>
      <c r="AY545" s="491" t="str">
        <f t="shared" si="118"/>
        <v>Wartość wkładu własnego spójna z SOWA EFS</v>
      </c>
      <c r="AZ545" s="493" t="str">
        <f t="shared" si="119"/>
        <v>Wartość ogółem spójna z SOWA EFS</v>
      </c>
      <c r="BA545" s="436"/>
      <c r="BL545" s="441"/>
      <c r="BM545" s="441"/>
      <c r="BN545" s="441"/>
    </row>
    <row r="546" spans="1:66" s="442" customFormat="1" ht="75" customHeight="1">
      <c r="A546" s="438" t="s">
        <v>1668</v>
      </c>
      <c r="B546" s="438">
        <f>[1]Budżet!B538</f>
        <v>0</v>
      </c>
      <c r="C546" s="479">
        <f>[1]Budżet!E538</f>
        <v>0</v>
      </c>
      <c r="D546" s="438">
        <f>[1]Budżet!N538</f>
        <v>0</v>
      </c>
      <c r="E546" s="438" t="str">
        <f>IF([1]Budżet!D538="Amortyzacja","T","N")</f>
        <v>N</v>
      </c>
      <c r="F546" s="438" t="str">
        <f>IF([1]Budżet!D538="Personel projektu","T","N")</f>
        <v>N</v>
      </c>
      <c r="G546" s="438" t="str">
        <f>IF([1]Budżet!D538="Środki trwałe/dostawy","T","N")</f>
        <v>N</v>
      </c>
      <c r="H546" s="438" t="str">
        <f>IF([1]Budżet!D538="Wsparcie finansowe udzielone grantobiorcom i uczestnikom projektu","T","N")</f>
        <v>N</v>
      </c>
      <c r="I546" s="438" t="str">
        <f>IF([1]Budżet!K538&gt;[1]Budżet!M538,"T","N")</f>
        <v>N</v>
      </c>
      <c r="J546" s="438" t="str">
        <f>IF([1]Budżet!D538="Nieruchomości","T","N")</f>
        <v>N</v>
      </c>
      <c r="K546" s="438" t="str">
        <f>IF([1]Budżet!D538="Usługi zewnętrzne","T","N")</f>
        <v>N</v>
      </c>
      <c r="L546" s="438" t="str">
        <f>IF([1]Budżet!D538="Wartości niematerialne i prawne","T","N")</f>
        <v>N</v>
      </c>
      <c r="M546" s="438" t="str">
        <f>IF([1]Budżet!D538="Roboty budowlane","T","N")</f>
        <v>N</v>
      </c>
      <c r="N546" s="438" t="str">
        <f>IF([1]Budżet!D538="Dostawy (inne niż środki trwałe)","T","N")</f>
        <v>N</v>
      </c>
      <c r="O546" s="438" t="str">
        <f>IF([1]Budżet!D538="Koszty wsparcia uczestników projektu","T","N")</f>
        <v>N</v>
      </c>
      <c r="P546" s="461"/>
      <c r="Q546" s="462">
        <v>0</v>
      </c>
      <c r="R546" s="463">
        <v>0</v>
      </c>
      <c r="S546" s="464">
        <f t="shared" si="111"/>
        <v>0</v>
      </c>
      <c r="T546" s="461"/>
      <c r="U546" s="462">
        <v>0</v>
      </c>
      <c r="V546" s="463">
        <v>0</v>
      </c>
      <c r="W546" s="464">
        <f t="shared" si="112"/>
        <v>0</v>
      </c>
      <c r="X546" s="461"/>
      <c r="Y546" s="462">
        <v>0</v>
      </c>
      <c r="Z546" s="463">
        <v>0</v>
      </c>
      <c r="AA546" s="464">
        <f t="shared" si="113"/>
        <v>0</v>
      </c>
      <c r="AB546" s="461"/>
      <c r="AC546" s="462">
        <v>0</v>
      </c>
      <c r="AD546" s="463">
        <v>0</v>
      </c>
      <c r="AE546" s="464">
        <f t="shared" si="114"/>
        <v>0</v>
      </c>
      <c r="AF546" s="461"/>
      <c r="AG546" s="462">
        <v>0</v>
      </c>
      <c r="AH546" s="463">
        <v>0</v>
      </c>
      <c r="AI546" s="464">
        <f t="shared" si="115"/>
        <v>0</v>
      </c>
      <c r="AJ546" s="461"/>
      <c r="AK546" s="462">
        <v>0</v>
      </c>
      <c r="AL546" s="463">
        <v>0</v>
      </c>
      <c r="AM546" s="464">
        <f t="shared" si="116"/>
        <v>0</v>
      </c>
      <c r="AN546" s="461"/>
      <c r="AO546" s="462">
        <v>0</v>
      </c>
      <c r="AP546" s="463">
        <v>0</v>
      </c>
      <c r="AQ546" s="490">
        <f t="shared" si="117"/>
        <v>0</v>
      </c>
      <c r="AR546" s="499">
        <f t="shared" si="120"/>
        <v>0</v>
      </c>
      <c r="AS546" s="490">
        <f t="shared" si="121"/>
        <v>0</v>
      </c>
      <c r="AT546" s="483">
        <v>0</v>
      </c>
      <c r="AU546" s="494">
        <f>[1]Budżet!K538</f>
        <v>0</v>
      </c>
      <c r="AV546" s="490">
        <f>[1]Budżet!K538-[1]Budżet!M538</f>
        <v>0</v>
      </c>
      <c r="AW546" s="490" t="str">
        <f t="shared" si="122"/>
        <v>OK</v>
      </c>
      <c r="AX546" s="491" t="str">
        <f t="shared" si="110"/>
        <v>OK</v>
      </c>
      <c r="AY546" s="491" t="str">
        <f t="shared" si="118"/>
        <v>Wartość wkładu własnego spójna z SOWA EFS</v>
      </c>
      <c r="AZ546" s="493" t="str">
        <f t="shared" si="119"/>
        <v>Wartość ogółem spójna z SOWA EFS</v>
      </c>
      <c r="BA546" s="436"/>
      <c r="BL546" s="441"/>
      <c r="BM546" s="441"/>
      <c r="BN546" s="441"/>
    </row>
    <row r="547" spans="1:66" s="442" customFormat="1" ht="75" customHeight="1">
      <c r="A547" s="438" t="s">
        <v>1669</v>
      </c>
      <c r="B547" s="438">
        <f>[1]Budżet!B539</f>
        <v>0</v>
      </c>
      <c r="C547" s="479">
        <f>[1]Budżet!E539</f>
        <v>0</v>
      </c>
      <c r="D547" s="438">
        <f>[1]Budżet!N539</f>
        <v>0</v>
      </c>
      <c r="E547" s="438" t="str">
        <f>IF([1]Budżet!D539="Amortyzacja","T","N")</f>
        <v>N</v>
      </c>
      <c r="F547" s="438" t="str">
        <f>IF([1]Budżet!D539="Personel projektu","T","N")</f>
        <v>N</v>
      </c>
      <c r="G547" s="438" t="str">
        <f>IF([1]Budżet!D539="Środki trwałe/dostawy","T","N")</f>
        <v>N</v>
      </c>
      <c r="H547" s="438" t="str">
        <f>IF([1]Budżet!D539="Wsparcie finansowe udzielone grantobiorcom i uczestnikom projektu","T","N")</f>
        <v>N</v>
      </c>
      <c r="I547" s="438" t="str">
        <f>IF([1]Budżet!K539&gt;[1]Budżet!M539,"T","N")</f>
        <v>N</v>
      </c>
      <c r="J547" s="438" t="str">
        <f>IF([1]Budżet!D539="Nieruchomości","T","N")</f>
        <v>N</v>
      </c>
      <c r="K547" s="438" t="str">
        <f>IF([1]Budżet!D539="Usługi zewnętrzne","T","N")</f>
        <v>N</v>
      </c>
      <c r="L547" s="438" t="str">
        <f>IF([1]Budżet!D539="Wartości niematerialne i prawne","T","N")</f>
        <v>N</v>
      </c>
      <c r="M547" s="438" t="str">
        <f>IF([1]Budżet!D539="Roboty budowlane","T","N")</f>
        <v>N</v>
      </c>
      <c r="N547" s="438" t="str">
        <f>IF([1]Budżet!D539="Dostawy (inne niż środki trwałe)","T","N")</f>
        <v>N</v>
      </c>
      <c r="O547" s="438" t="str">
        <f>IF([1]Budżet!D539="Koszty wsparcia uczestników projektu","T","N")</f>
        <v>N</v>
      </c>
      <c r="P547" s="461"/>
      <c r="Q547" s="462">
        <v>0</v>
      </c>
      <c r="R547" s="463">
        <v>0</v>
      </c>
      <c r="S547" s="464">
        <f t="shared" si="111"/>
        <v>0</v>
      </c>
      <c r="T547" s="461"/>
      <c r="U547" s="462">
        <v>0</v>
      </c>
      <c r="V547" s="463">
        <v>0</v>
      </c>
      <c r="W547" s="464">
        <f t="shared" si="112"/>
        <v>0</v>
      </c>
      <c r="X547" s="461"/>
      <c r="Y547" s="462">
        <v>0</v>
      </c>
      <c r="Z547" s="463">
        <v>0</v>
      </c>
      <c r="AA547" s="464">
        <f t="shared" si="113"/>
        <v>0</v>
      </c>
      <c r="AB547" s="461"/>
      <c r="AC547" s="462">
        <v>0</v>
      </c>
      <c r="AD547" s="463">
        <v>0</v>
      </c>
      <c r="AE547" s="464">
        <f t="shared" si="114"/>
        <v>0</v>
      </c>
      <c r="AF547" s="461"/>
      <c r="AG547" s="462">
        <v>0</v>
      </c>
      <c r="AH547" s="463">
        <v>0</v>
      </c>
      <c r="AI547" s="464">
        <f t="shared" si="115"/>
        <v>0</v>
      </c>
      <c r="AJ547" s="461"/>
      <c r="AK547" s="462">
        <v>0</v>
      </c>
      <c r="AL547" s="463">
        <v>0</v>
      </c>
      <c r="AM547" s="464">
        <f t="shared" si="116"/>
        <v>0</v>
      </c>
      <c r="AN547" s="461"/>
      <c r="AO547" s="462">
        <v>0</v>
      </c>
      <c r="AP547" s="463">
        <v>0</v>
      </c>
      <c r="AQ547" s="490">
        <f t="shared" si="117"/>
        <v>0</v>
      </c>
      <c r="AR547" s="499">
        <f t="shared" si="120"/>
        <v>0</v>
      </c>
      <c r="AS547" s="490">
        <f t="shared" si="121"/>
        <v>0</v>
      </c>
      <c r="AT547" s="483">
        <v>0</v>
      </c>
      <c r="AU547" s="494">
        <f>[1]Budżet!K539</f>
        <v>0</v>
      </c>
      <c r="AV547" s="490">
        <f>[1]Budżet!K539-[1]Budżet!M539</f>
        <v>0</v>
      </c>
      <c r="AW547" s="490" t="str">
        <f t="shared" si="122"/>
        <v>OK</v>
      </c>
      <c r="AX547" s="491" t="str">
        <f t="shared" si="110"/>
        <v>OK</v>
      </c>
      <c r="AY547" s="491" t="str">
        <f t="shared" si="118"/>
        <v>Wartość wkładu własnego spójna z SOWA EFS</v>
      </c>
      <c r="AZ547" s="493" t="str">
        <f t="shared" si="119"/>
        <v>Wartość ogółem spójna z SOWA EFS</v>
      </c>
      <c r="BA547" s="436"/>
      <c r="BL547" s="441"/>
      <c r="BM547" s="441"/>
      <c r="BN547" s="441"/>
    </row>
    <row r="548" spans="1:66" s="442" customFormat="1" ht="75" customHeight="1">
      <c r="A548" s="438" t="s">
        <v>1670</v>
      </c>
      <c r="B548" s="438">
        <f>[1]Budżet!B540</f>
        <v>0</v>
      </c>
      <c r="C548" s="479">
        <f>[1]Budżet!E540</f>
        <v>0</v>
      </c>
      <c r="D548" s="438">
        <f>[1]Budżet!N540</f>
        <v>0</v>
      </c>
      <c r="E548" s="438" t="str">
        <f>IF([1]Budżet!D540="Amortyzacja","T","N")</f>
        <v>N</v>
      </c>
      <c r="F548" s="438" t="str">
        <f>IF([1]Budżet!D540="Personel projektu","T","N")</f>
        <v>N</v>
      </c>
      <c r="G548" s="438" t="str">
        <f>IF([1]Budżet!D540="Środki trwałe/dostawy","T","N")</f>
        <v>N</v>
      </c>
      <c r="H548" s="438" t="str">
        <f>IF([1]Budżet!D540="Wsparcie finansowe udzielone grantobiorcom i uczestnikom projektu","T","N")</f>
        <v>N</v>
      </c>
      <c r="I548" s="438" t="str">
        <f>IF([1]Budżet!K540&gt;[1]Budżet!M540,"T","N")</f>
        <v>N</v>
      </c>
      <c r="J548" s="438" t="str">
        <f>IF([1]Budżet!D540="Nieruchomości","T","N")</f>
        <v>N</v>
      </c>
      <c r="K548" s="438" t="str">
        <f>IF([1]Budżet!D540="Usługi zewnętrzne","T","N")</f>
        <v>N</v>
      </c>
      <c r="L548" s="438" t="str">
        <f>IF([1]Budżet!D540="Wartości niematerialne i prawne","T","N")</f>
        <v>N</v>
      </c>
      <c r="M548" s="438" t="str">
        <f>IF([1]Budżet!D540="Roboty budowlane","T","N")</f>
        <v>N</v>
      </c>
      <c r="N548" s="438" t="str">
        <f>IF([1]Budżet!D540="Dostawy (inne niż środki trwałe)","T","N")</f>
        <v>N</v>
      </c>
      <c r="O548" s="438" t="str">
        <f>IF([1]Budżet!D540="Koszty wsparcia uczestników projektu","T","N")</f>
        <v>N</v>
      </c>
      <c r="P548" s="461"/>
      <c r="Q548" s="462">
        <v>0</v>
      </c>
      <c r="R548" s="463">
        <v>0</v>
      </c>
      <c r="S548" s="464">
        <f t="shared" si="111"/>
        <v>0</v>
      </c>
      <c r="T548" s="461"/>
      <c r="U548" s="462">
        <v>0</v>
      </c>
      <c r="V548" s="463">
        <v>0</v>
      </c>
      <c r="W548" s="464">
        <f t="shared" si="112"/>
        <v>0</v>
      </c>
      <c r="X548" s="461"/>
      <c r="Y548" s="462">
        <v>0</v>
      </c>
      <c r="Z548" s="463">
        <v>0</v>
      </c>
      <c r="AA548" s="464">
        <f t="shared" si="113"/>
        <v>0</v>
      </c>
      <c r="AB548" s="461"/>
      <c r="AC548" s="462">
        <v>0</v>
      </c>
      <c r="AD548" s="463">
        <v>0</v>
      </c>
      <c r="AE548" s="464">
        <f t="shared" si="114"/>
        <v>0</v>
      </c>
      <c r="AF548" s="461"/>
      <c r="AG548" s="462">
        <v>0</v>
      </c>
      <c r="AH548" s="463">
        <v>0</v>
      </c>
      <c r="AI548" s="464">
        <f t="shared" si="115"/>
        <v>0</v>
      </c>
      <c r="AJ548" s="461"/>
      <c r="AK548" s="462">
        <v>0</v>
      </c>
      <c r="AL548" s="463">
        <v>0</v>
      </c>
      <c r="AM548" s="464">
        <f t="shared" si="116"/>
        <v>0</v>
      </c>
      <c r="AN548" s="461"/>
      <c r="AO548" s="462">
        <v>0</v>
      </c>
      <c r="AP548" s="463">
        <v>0</v>
      </c>
      <c r="AQ548" s="490">
        <f t="shared" si="117"/>
        <v>0</v>
      </c>
      <c r="AR548" s="499">
        <f t="shared" si="120"/>
        <v>0</v>
      </c>
      <c r="AS548" s="490">
        <f t="shared" si="121"/>
        <v>0</v>
      </c>
      <c r="AT548" s="483">
        <v>0</v>
      </c>
      <c r="AU548" s="494">
        <f>[1]Budżet!K540</f>
        <v>0</v>
      </c>
      <c r="AV548" s="490">
        <f>[1]Budżet!K540-[1]Budżet!M540</f>
        <v>0</v>
      </c>
      <c r="AW548" s="490" t="str">
        <f t="shared" si="122"/>
        <v>OK</v>
      </c>
      <c r="AX548" s="491" t="str">
        <f t="shared" si="110"/>
        <v>OK</v>
      </c>
      <c r="AY548" s="491" t="str">
        <f t="shared" si="118"/>
        <v>Wartość wkładu własnego spójna z SOWA EFS</v>
      </c>
      <c r="AZ548" s="493" t="str">
        <f t="shared" si="119"/>
        <v>Wartość ogółem spójna z SOWA EFS</v>
      </c>
      <c r="BA548" s="436"/>
      <c r="BL548" s="441"/>
      <c r="BM548" s="441"/>
      <c r="BN548" s="441"/>
    </row>
    <row r="549" spans="1:66" s="442" customFormat="1" ht="75" customHeight="1">
      <c r="A549" s="438" t="s">
        <v>1671</v>
      </c>
      <c r="B549" s="438">
        <f>[1]Budżet!B541</f>
        <v>0</v>
      </c>
      <c r="C549" s="479">
        <f>[1]Budżet!E541</f>
        <v>0</v>
      </c>
      <c r="D549" s="438">
        <f>[1]Budżet!N541</f>
        <v>0</v>
      </c>
      <c r="E549" s="438" t="str">
        <f>IF([1]Budżet!D541="Amortyzacja","T","N")</f>
        <v>N</v>
      </c>
      <c r="F549" s="438" t="str">
        <f>IF([1]Budżet!D541="Personel projektu","T","N")</f>
        <v>N</v>
      </c>
      <c r="G549" s="438" t="str">
        <f>IF([1]Budżet!D541="Środki trwałe/dostawy","T","N")</f>
        <v>N</v>
      </c>
      <c r="H549" s="438" t="str">
        <f>IF([1]Budżet!D541="Wsparcie finansowe udzielone grantobiorcom i uczestnikom projektu","T","N")</f>
        <v>N</v>
      </c>
      <c r="I549" s="438" t="str">
        <f>IF([1]Budżet!K541&gt;[1]Budżet!M541,"T","N")</f>
        <v>N</v>
      </c>
      <c r="J549" s="438" t="str">
        <f>IF([1]Budżet!D541="Nieruchomości","T","N")</f>
        <v>N</v>
      </c>
      <c r="K549" s="438" t="str">
        <f>IF([1]Budżet!D541="Usługi zewnętrzne","T","N")</f>
        <v>N</v>
      </c>
      <c r="L549" s="438" t="str">
        <f>IF([1]Budżet!D541="Wartości niematerialne i prawne","T","N")</f>
        <v>N</v>
      </c>
      <c r="M549" s="438" t="str">
        <f>IF([1]Budżet!D541="Roboty budowlane","T","N")</f>
        <v>N</v>
      </c>
      <c r="N549" s="438" t="str">
        <f>IF([1]Budżet!D541="Dostawy (inne niż środki trwałe)","T","N")</f>
        <v>N</v>
      </c>
      <c r="O549" s="438" t="str">
        <f>IF([1]Budżet!D541="Koszty wsparcia uczestników projektu","T","N")</f>
        <v>N</v>
      </c>
      <c r="P549" s="461"/>
      <c r="Q549" s="462">
        <v>0</v>
      </c>
      <c r="R549" s="463">
        <v>0</v>
      </c>
      <c r="S549" s="464">
        <f t="shared" si="111"/>
        <v>0</v>
      </c>
      <c r="T549" s="461"/>
      <c r="U549" s="462">
        <v>0</v>
      </c>
      <c r="V549" s="463">
        <v>0</v>
      </c>
      <c r="W549" s="464">
        <f t="shared" si="112"/>
        <v>0</v>
      </c>
      <c r="X549" s="461"/>
      <c r="Y549" s="462">
        <v>0</v>
      </c>
      <c r="Z549" s="463">
        <v>0</v>
      </c>
      <c r="AA549" s="464">
        <f t="shared" si="113"/>
        <v>0</v>
      </c>
      <c r="AB549" s="461"/>
      <c r="AC549" s="462">
        <v>0</v>
      </c>
      <c r="AD549" s="463">
        <v>0</v>
      </c>
      <c r="AE549" s="464">
        <f t="shared" si="114"/>
        <v>0</v>
      </c>
      <c r="AF549" s="461"/>
      <c r="AG549" s="462">
        <v>0</v>
      </c>
      <c r="AH549" s="463">
        <v>0</v>
      </c>
      <c r="AI549" s="464">
        <f t="shared" si="115"/>
        <v>0</v>
      </c>
      <c r="AJ549" s="461"/>
      <c r="AK549" s="462">
        <v>0</v>
      </c>
      <c r="AL549" s="463">
        <v>0</v>
      </c>
      <c r="AM549" s="464">
        <f t="shared" si="116"/>
        <v>0</v>
      </c>
      <c r="AN549" s="461"/>
      <c r="AO549" s="462">
        <v>0</v>
      </c>
      <c r="AP549" s="463">
        <v>0</v>
      </c>
      <c r="AQ549" s="490">
        <f t="shared" si="117"/>
        <v>0</v>
      </c>
      <c r="AR549" s="499">
        <f t="shared" si="120"/>
        <v>0</v>
      </c>
      <c r="AS549" s="490">
        <f t="shared" si="121"/>
        <v>0</v>
      </c>
      <c r="AT549" s="483">
        <v>0</v>
      </c>
      <c r="AU549" s="494">
        <f>[1]Budżet!K541</f>
        <v>0</v>
      </c>
      <c r="AV549" s="490">
        <f>[1]Budżet!K541-[1]Budżet!M541</f>
        <v>0</v>
      </c>
      <c r="AW549" s="490" t="str">
        <f t="shared" si="122"/>
        <v>OK</v>
      </c>
      <c r="AX549" s="491" t="str">
        <f t="shared" si="110"/>
        <v>OK</v>
      </c>
      <c r="AY549" s="491" t="str">
        <f t="shared" si="118"/>
        <v>Wartość wkładu własnego spójna z SOWA EFS</v>
      </c>
      <c r="AZ549" s="493" t="str">
        <f t="shared" si="119"/>
        <v>Wartość ogółem spójna z SOWA EFS</v>
      </c>
      <c r="BA549" s="436"/>
      <c r="BL549" s="441"/>
      <c r="BM549" s="441"/>
      <c r="BN549" s="441"/>
    </row>
    <row r="550" spans="1:66" s="442" customFormat="1" ht="75" customHeight="1">
      <c r="A550" s="438" t="s">
        <v>1672</v>
      </c>
      <c r="B550" s="438">
        <f>[1]Budżet!B542</f>
        <v>0</v>
      </c>
      <c r="C550" s="479">
        <f>[1]Budżet!E542</f>
        <v>0</v>
      </c>
      <c r="D550" s="438">
        <f>[1]Budżet!N542</f>
        <v>0</v>
      </c>
      <c r="E550" s="438" t="str">
        <f>IF([1]Budżet!D542="Amortyzacja","T","N")</f>
        <v>N</v>
      </c>
      <c r="F550" s="438" t="str">
        <f>IF([1]Budżet!D542="Personel projektu","T","N")</f>
        <v>N</v>
      </c>
      <c r="G550" s="438" t="str">
        <f>IF([1]Budżet!D542="Środki trwałe/dostawy","T","N")</f>
        <v>N</v>
      </c>
      <c r="H550" s="438" t="str">
        <f>IF([1]Budżet!D542="Wsparcie finansowe udzielone grantobiorcom i uczestnikom projektu","T","N")</f>
        <v>N</v>
      </c>
      <c r="I550" s="438" t="str">
        <f>IF([1]Budżet!K542&gt;[1]Budżet!M542,"T","N")</f>
        <v>N</v>
      </c>
      <c r="J550" s="438" t="str">
        <f>IF([1]Budżet!D542="Nieruchomości","T","N")</f>
        <v>N</v>
      </c>
      <c r="K550" s="438" t="str">
        <f>IF([1]Budżet!D542="Usługi zewnętrzne","T","N")</f>
        <v>N</v>
      </c>
      <c r="L550" s="438" t="str">
        <f>IF([1]Budżet!D542="Wartości niematerialne i prawne","T","N")</f>
        <v>N</v>
      </c>
      <c r="M550" s="438" t="str">
        <f>IF([1]Budżet!D542="Roboty budowlane","T","N")</f>
        <v>N</v>
      </c>
      <c r="N550" s="438" t="str">
        <f>IF([1]Budżet!D542="Dostawy (inne niż środki trwałe)","T","N")</f>
        <v>N</v>
      </c>
      <c r="O550" s="438" t="str">
        <f>IF([1]Budżet!D542="Koszty wsparcia uczestników projektu","T","N")</f>
        <v>N</v>
      </c>
      <c r="P550" s="461"/>
      <c r="Q550" s="462">
        <v>0</v>
      </c>
      <c r="R550" s="463">
        <v>0</v>
      </c>
      <c r="S550" s="464">
        <f t="shared" si="111"/>
        <v>0</v>
      </c>
      <c r="T550" s="461"/>
      <c r="U550" s="462">
        <v>0</v>
      </c>
      <c r="V550" s="463">
        <v>0</v>
      </c>
      <c r="W550" s="464">
        <f t="shared" si="112"/>
        <v>0</v>
      </c>
      <c r="X550" s="461"/>
      <c r="Y550" s="462">
        <v>0</v>
      </c>
      <c r="Z550" s="463">
        <v>0</v>
      </c>
      <c r="AA550" s="464">
        <f t="shared" si="113"/>
        <v>0</v>
      </c>
      <c r="AB550" s="461"/>
      <c r="AC550" s="462">
        <v>0</v>
      </c>
      <c r="AD550" s="463">
        <v>0</v>
      </c>
      <c r="AE550" s="464">
        <f t="shared" si="114"/>
        <v>0</v>
      </c>
      <c r="AF550" s="461"/>
      <c r="AG550" s="462">
        <v>0</v>
      </c>
      <c r="AH550" s="463">
        <v>0</v>
      </c>
      <c r="AI550" s="464">
        <f t="shared" si="115"/>
        <v>0</v>
      </c>
      <c r="AJ550" s="461"/>
      <c r="AK550" s="462">
        <v>0</v>
      </c>
      <c r="AL550" s="463">
        <v>0</v>
      </c>
      <c r="AM550" s="464">
        <f t="shared" si="116"/>
        <v>0</v>
      </c>
      <c r="AN550" s="461"/>
      <c r="AO550" s="462">
        <v>0</v>
      </c>
      <c r="AP550" s="463">
        <v>0</v>
      </c>
      <c r="AQ550" s="490">
        <f t="shared" si="117"/>
        <v>0</v>
      </c>
      <c r="AR550" s="499">
        <f t="shared" si="120"/>
        <v>0</v>
      </c>
      <c r="AS550" s="490">
        <f t="shared" si="121"/>
        <v>0</v>
      </c>
      <c r="AT550" s="483">
        <v>0</v>
      </c>
      <c r="AU550" s="494">
        <f>[1]Budżet!K542</f>
        <v>0</v>
      </c>
      <c r="AV550" s="490">
        <f>[1]Budżet!K542-[1]Budżet!M542</f>
        <v>0</v>
      </c>
      <c r="AW550" s="490" t="str">
        <f t="shared" si="122"/>
        <v>OK</v>
      </c>
      <c r="AX550" s="491" t="str">
        <f t="shared" si="110"/>
        <v>OK</v>
      </c>
      <c r="AY550" s="491" t="str">
        <f t="shared" si="118"/>
        <v>Wartość wkładu własnego spójna z SOWA EFS</v>
      </c>
      <c r="AZ550" s="493" t="str">
        <f t="shared" si="119"/>
        <v>Wartość ogółem spójna z SOWA EFS</v>
      </c>
      <c r="BA550" s="436"/>
      <c r="BL550" s="441"/>
      <c r="BM550" s="441"/>
      <c r="BN550" s="441"/>
    </row>
    <row r="551" spans="1:66" s="442" customFormat="1" ht="75" customHeight="1">
      <c r="A551" s="438" t="s">
        <v>1673</v>
      </c>
      <c r="B551" s="438">
        <f>[1]Budżet!B543</f>
        <v>0</v>
      </c>
      <c r="C551" s="479">
        <f>[1]Budżet!E543</f>
        <v>0</v>
      </c>
      <c r="D551" s="438">
        <f>[1]Budżet!N543</f>
        <v>0</v>
      </c>
      <c r="E551" s="438" t="str">
        <f>IF([1]Budżet!D543="Amortyzacja","T","N")</f>
        <v>N</v>
      </c>
      <c r="F551" s="438" t="str">
        <f>IF([1]Budżet!D543="Personel projektu","T","N")</f>
        <v>N</v>
      </c>
      <c r="G551" s="438" t="str">
        <f>IF([1]Budżet!D543="Środki trwałe/dostawy","T","N")</f>
        <v>N</v>
      </c>
      <c r="H551" s="438" t="str">
        <f>IF([1]Budżet!D543="Wsparcie finansowe udzielone grantobiorcom i uczestnikom projektu","T","N")</f>
        <v>N</v>
      </c>
      <c r="I551" s="438" t="str">
        <f>IF([1]Budżet!K543&gt;[1]Budżet!M543,"T","N")</f>
        <v>N</v>
      </c>
      <c r="J551" s="438" t="str">
        <f>IF([1]Budżet!D543="Nieruchomości","T","N")</f>
        <v>N</v>
      </c>
      <c r="K551" s="438" t="str">
        <f>IF([1]Budżet!D543="Usługi zewnętrzne","T","N")</f>
        <v>N</v>
      </c>
      <c r="L551" s="438" t="str">
        <f>IF([1]Budżet!D543="Wartości niematerialne i prawne","T","N")</f>
        <v>N</v>
      </c>
      <c r="M551" s="438" t="str">
        <f>IF([1]Budżet!D543="Roboty budowlane","T","N")</f>
        <v>N</v>
      </c>
      <c r="N551" s="438" t="str">
        <f>IF([1]Budżet!D543="Dostawy (inne niż środki trwałe)","T","N")</f>
        <v>N</v>
      </c>
      <c r="O551" s="438" t="str">
        <f>IF([1]Budżet!D543="Koszty wsparcia uczestników projektu","T","N")</f>
        <v>N</v>
      </c>
      <c r="P551" s="461"/>
      <c r="Q551" s="462">
        <v>0</v>
      </c>
      <c r="R551" s="463">
        <v>0</v>
      </c>
      <c r="S551" s="464">
        <f t="shared" si="111"/>
        <v>0</v>
      </c>
      <c r="T551" s="461"/>
      <c r="U551" s="462">
        <v>0</v>
      </c>
      <c r="V551" s="463">
        <v>0</v>
      </c>
      <c r="W551" s="464">
        <f t="shared" si="112"/>
        <v>0</v>
      </c>
      <c r="X551" s="461"/>
      <c r="Y551" s="462">
        <v>0</v>
      </c>
      <c r="Z551" s="463">
        <v>0</v>
      </c>
      <c r="AA551" s="464">
        <f t="shared" si="113"/>
        <v>0</v>
      </c>
      <c r="AB551" s="461"/>
      <c r="AC551" s="462">
        <v>0</v>
      </c>
      <c r="AD551" s="463">
        <v>0</v>
      </c>
      <c r="AE551" s="464">
        <f t="shared" si="114"/>
        <v>0</v>
      </c>
      <c r="AF551" s="461"/>
      <c r="AG551" s="462">
        <v>0</v>
      </c>
      <c r="AH551" s="463">
        <v>0</v>
      </c>
      <c r="AI551" s="464">
        <f t="shared" si="115"/>
        <v>0</v>
      </c>
      <c r="AJ551" s="461"/>
      <c r="AK551" s="462">
        <v>0</v>
      </c>
      <c r="AL551" s="463">
        <v>0</v>
      </c>
      <c r="AM551" s="464">
        <f t="shared" si="116"/>
        <v>0</v>
      </c>
      <c r="AN551" s="461"/>
      <c r="AO551" s="462">
        <v>0</v>
      </c>
      <c r="AP551" s="463">
        <v>0</v>
      </c>
      <c r="AQ551" s="490">
        <f t="shared" si="117"/>
        <v>0</v>
      </c>
      <c r="AR551" s="499">
        <f t="shared" si="120"/>
        <v>0</v>
      </c>
      <c r="AS551" s="490">
        <f t="shared" si="121"/>
        <v>0</v>
      </c>
      <c r="AT551" s="483">
        <v>0</v>
      </c>
      <c r="AU551" s="494">
        <f>[1]Budżet!K543</f>
        <v>0</v>
      </c>
      <c r="AV551" s="490">
        <f>[1]Budżet!K543-[1]Budżet!M543</f>
        <v>0</v>
      </c>
      <c r="AW551" s="490" t="str">
        <f t="shared" si="122"/>
        <v>OK</v>
      </c>
      <c r="AX551" s="491" t="str">
        <f t="shared" si="110"/>
        <v>OK</v>
      </c>
      <c r="AY551" s="491" t="str">
        <f t="shared" si="118"/>
        <v>Wartość wkładu własnego spójna z SOWA EFS</v>
      </c>
      <c r="AZ551" s="493" t="str">
        <f t="shared" si="119"/>
        <v>Wartość ogółem spójna z SOWA EFS</v>
      </c>
      <c r="BA551" s="436"/>
      <c r="BL551" s="441"/>
      <c r="BM551" s="441"/>
      <c r="BN551" s="441"/>
    </row>
    <row r="552" spans="1:66" s="442" customFormat="1" ht="75" customHeight="1">
      <c r="A552" s="438" t="s">
        <v>1674</v>
      </c>
      <c r="B552" s="438">
        <f>[1]Budżet!B544</f>
        <v>0</v>
      </c>
      <c r="C552" s="479">
        <f>[1]Budżet!E544</f>
        <v>0</v>
      </c>
      <c r="D552" s="438">
        <f>[1]Budżet!N544</f>
        <v>0</v>
      </c>
      <c r="E552" s="438" t="str">
        <f>IF([1]Budżet!D544="Amortyzacja","T","N")</f>
        <v>N</v>
      </c>
      <c r="F552" s="438" t="str">
        <f>IF([1]Budżet!D544="Personel projektu","T","N")</f>
        <v>N</v>
      </c>
      <c r="G552" s="438" t="str">
        <f>IF([1]Budżet!D544="Środki trwałe/dostawy","T","N")</f>
        <v>N</v>
      </c>
      <c r="H552" s="438" t="str">
        <f>IF([1]Budżet!D544="Wsparcie finansowe udzielone grantobiorcom i uczestnikom projektu","T","N")</f>
        <v>N</v>
      </c>
      <c r="I552" s="438" t="str">
        <f>IF([1]Budżet!K544&gt;[1]Budżet!M544,"T","N")</f>
        <v>N</v>
      </c>
      <c r="J552" s="438" t="str">
        <f>IF([1]Budżet!D544="Nieruchomości","T","N")</f>
        <v>N</v>
      </c>
      <c r="K552" s="438" t="str">
        <f>IF([1]Budżet!D544="Usługi zewnętrzne","T","N")</f>
        <v>N</v>
      </c>
      <c r="L552" s="438" t="str">
        <f>IF([1]Budżet!D544="Wartości niematerialne i prawne","T","N")</f>
        <v>N</v>
      </c>
      <c r="M552" s="438" t="str">
        <f>IF([1]Budżet!D544="Roboty budowlane","T","N")</f>
        <v>N</v>
      </c>
      <c r="N552" s="438" t="str">
        <f>IF([1]Budżet!D544="Dostawy (inne niż środki trwałe)","T","N")</f>
        <v>N</v>
      </c>
      <c r="O552" s="438" t="str">
        <f>IF([1]Budżet!D544="Koszty wsparcia uczestników projektu","T","N")</f>
        <v>N</v>
      </c>
      <c r="P552" s="461"/>
      <c r="Q552" s="462">
        <v>0</v>
      </c>
      <c r="R552" s="463">
        <v>0</v>
      </c>
      <c r="S552" s="464">
        <f t="shared" si="111"/>
        <v>0</v>
      </c>
      <c r="T552" s="461"/>
      <c r="U552" s="462">
        <v>0</v>
      </c>
      <c r="V552" s="463">
        <v>0</v>
      </c>
      <c r="W552" s="464">
        <f t="shared" si="112"/>
        <v>0</v>
      </c>
      <c r="X552" s="461"/>
      <c r="Y552" s="462">
        <v>0</v>
      </c>
      <c r="Z552" s="463">
        <v>0</v>
      </c>
      <c r="AA552" s="464">
        <f t="shared" si="113"/>
        <v>0</v>
      </c>
      <c r="AB552" s="461"/>
      <c r="AC552" s="462">
        <v>0</v>
      </c>
      <c r="AD552" s="463">
        <v>0</v>
      </c>
      <c r="AE552" s="464">
        <f t="shared" si="114"/>
        <v>0</v>
      </c>
      <c r="AF552" s="461"/>
      <c r="AG552" s="462">
        <v>0</v>
      </c>
      <c r="AH552" s="463">
        <v>0</v>
      </c>
      <c r="AI552" s="464">
        <f t="shared" si="115"/>
        <v>0</v>
      </c>
      <c r="AJ552" s="461"/>
      <c r="AK552" s="462">
        <v>0</v>
      </c>
      <c r="AL552" s="463">
        <v>0</v>
      </c>
      <c r="AM552" s="464">
        <f t="shared" si="116"/>
        <v>0</v>
      </c>
      <c r="AN552" s="461"/>
      <c r="AO552" s="462">
        <v>0</v>
      </c>
      <c r="AP552" s="463">
        <v>0</v>
      </c>
      <c r="AQ552" s="490">
        <f t="shared" si="117"/>
        <v>0</v>
      </c>
      <c r="AR552" s="499">
        <f t="shared" si="120"/>
        <v>0</v>
      </c>
      <c r="AS552" s="490">
        <f t="shared" si="121"/>
        <v>0</v>
      </c>
      <c r="AT552" s="483">
        <v>0</v>
      </c>
      <c r="AU552" s="494">
        <f>[1]Budżet!K544</f>
        <v>0</v>
      </c>
      <c r="AV552" s="490">
        <f>[1]Budżet!K544-[1]Budżet!M544</f>
        <v>0</v>
      </c>
      <c r="AW552" s="490" t="str">
        <f t="shared" si="122"/>
        <v>OK</v>
      </c>
      <c r="AX552" s="491" t="str">
        <f t="shared" si="110"/>
        <v>OK</v>
      </c>
      <c r="AY552" s="491" t="str">
        <f t="shared" si="118"/>
        <v>Wartość wkładu własnego spójna z SOWA EFS</v>
      </c>
      <c r="AZ552" s="493" t="str">
        <f t="shared" si="119"/>
        <v>Wartość ogółem spójna z SOWA EFS</v>
      </c>
      <c r="BA552" s="436"/>
      <c r="BL552" s="441"/>
      <c r="BM552" s="441"/>
      <c r="BN552" s="441"/>
    </row>
    <row r="553" spans="1:66" s="442" customFormat="1" ht="75" customHeight="1">
      <c r="A553" s="438" t="s">
        <v>1675</v>
      </c>
      <c r="B553" s="438">
        <f>[1]Budżet!B545</f>
        <v>0</v>
      </c>
      <c r="C553" s="479">
        <f>[1]Budżet!E545</f>
        <v>0</v>
      </c>
      <c r="D553" s="438">
        <f>[1]Budżet!N545</f>
        <v>0</v>
      </c>
      <c r="E553" s="438" t="str">
        <f>IF([1]Budżet!D545="Amortyzacja","T","N")</f>
        <v>N</v>
      </c>
      <c r="F553" s="438" t="str">
        <f>IF([1]Budżet!D545="Personel projektu","T","N")</f>
        <v>N</v>
      </c>
      <c r="G553" s="438" t="str">
        <f>IF([1]Budżet!D545="Środki trwałe/dostawy","T","N")</f>
        <v>N</v>
      </c>
      <c r="H553" s="438" t="str">
        <f>IF([1]Budżet!D545="Wsparcie finansowe udzielone grantobiorcom i uczestnikom projektu","T","N")</f>
        <v>N</v>
      </c>
      <c r="I553" s="438" t="str">
        <f>IF([1]Budżet!K545&gt;[1]Budżet!M545,"T","N")</f>
        <v>N</v>
      </c>
      <c r="J553" s="438" t="str">
        <f>IF([1]Budżet!D545="Nieruchomości","T","N")</f>
        <v>N</v>
      </c>
      <c r="K553" s="438" t="str">
        <f>IF([1]Budżet!D545="Usługi zewnętrzne","T","N")</f>
        <v>N</v>
      </c>
      <c r="L553" s="438" t="str">
        <f>IF([1]Budżet!D545="Wartości niematerialne i prawne","T","N")</f>
        <v>N</v>
      </c>
      <c r="M553" s="438" t="str">
        <f>IF([1]Budżet!D545="Roboty budowlane","T","N")</f>
        <v>N</v>
      </c>
      <c r="N553" s="438" t="str">
        <f>IF([1]Budżet!D545="Dostawy (inne niż środki trwałe)","T","N")</f>
        <v>N</v>
      </c>
      <c r="O553" s="438" t="str">
        <f>IF([1]Budżet!D545="Koszty wsparcia uczestników projektu","T","N")</f>
        <v>N</v>
      </c>
      <c r="P553" s="461"/>
      <c r="Q553" s="462">
        <v>0</v>
      </c>
      <c r="R553" s="463">
        <v>0</v>
      </c>
      <c r="S553" s="464">
        <f t="shared" si="111"/>
        <v>0</v>
      </c>
      <c r="T553" s="461"/>
      <c r="U553" s="462">
        <v>0</v>
      </c>
      <c r="V553" s="463">
        <v>0</v>
      </c>
      <c r="W553" s="464">
        <f t="shared" si="112"/>
        <v>0</v>
      </c>
      <c r="X553" s="461"/>
      <c r="Y553" s="462">
        <v>0</v>
      </c>
      <c r="Z553" s="463">
        <v>0</v>
      </c>
      <c r="AA553" s="464">
        <f t="shared" si="113"/>
        <v>0</v>
      </c>
      <c r="AB553" s="461"/>
      <c r="AC553" s="462">
        <v>0</v>
      </c>
      <c r="AD553" s="463">
        <v>0</v>
      </c>
      <c r="AE553" s="464">
        <f t="shared" si="114"/>
        <v>0</v>
      </c>
      <c r="AF553" s="461"/>
      <c r="AG553" s="462">
        <v>0</v>
      </c>
      <c r="AH553" s="463">
        <v>0</v>
      </c>
      <c r="AI553" s="464">
        <f t="shared" si="115"/>
        <v>0</v>
      </c>
      <c r="AJ553" s="461"/>
      <c r="AK553" s="462">
        <v>0</v>
      </c>
      <c r="AL553" s="463">
        <v>0</v>
      </c>
      <c r="AM553" s="464">
        <f t="shared" si="116"/>
        <v>0</v>
      </c>
      <c r="AN553" s="461"/>
      <c r="AO553" s="462">
        <v>0</v>
      </c>
      <c r="AP553" s="463">
        <v>0</v>
      </c>
      <c r="AQ553" s="490">
        <f t="shared" si="117"/>
        <v>0</v>
      </c>
      <c r="AR553" s="499">
        <f t="shared" si="120"/>
        <v>0</v>
      </c>
      <c r="AS553" s="490">
        <f t="shared" si="121"/>
        <v>0</v>
      </c>
      <c r="AT553" s="483">
        <v>0</v>
      </c>
      <c r="AU553" s="494">
        <f>[1]Budżet!K545</f>
        <v>0</v>
      </c>
      <c r="AV553" s="490">
        <f>[1]Budżet!K545-[1]Budżet!M545</f>
        <v>0</v>
      </c>
      <c r="AW553" s="490" t="str">
        <f t="shared" si="122"/>
        <v>OK</v>
      </c>
      <c r="AX553" s="491" t="str">
        <f t="shared" si="110"/>
        <v>OK</v>
      </c>
      <c r="AY553" s="491" t="str">
        <f t="shared" si="118"/>
        <v>Wartość wkładu własnego spójna z SOWA EFS</v>
      </c>
      <c r="AZ553" s="493" t="str">
        <f t="shared" si="119"/>
        <v>Wartość ogółem spójna z SOWA EFS</v>
      </c>
      <c r="BA553" s="436"/>
      <c r="BL553" s="441"/>
      <c r="BM553" s="441"/>
      <c r="BN553" s="441"/>
    </row>
    <row r="554" spans="1:66" s="442" customFormat="1" ht="75" customHeight="1">
      <c r="A554" s="438" t="s">
        <v>1676</v>
      </c>
      <c r="B554" s="438">
        <f>[1]Budżet!B546</f>
        <v>0</v>
      </c>
      <c r="C554" s="479">
        <f>[1]Budżet!E546</f>
        <v>0</v>
      </c>
      <c r="D554" s="438">
        <f>[1]Budżet!N546</f>
        <v>0</v>
      </c>
      <c r="E554" s="438" t="str">
        <f>IF([1]Budżet!D546="Amortyzacja","T","N")</f>
        <v>N</v>
      </c>
      <c r="F554" s="438" t="str">
        <f>IF([1]Budżet!D546="Personel projektu","T","N")</f>
        <v>N</v>
      </c>
      <c r="G554" s="438" t="str">
        <f>IF([1]Budżet!D546="Środki trwałe/dostawy","T","N")</f>
        <v>N</v>
      </c>
      <c r="H554" s="438" t="str">
        <f>IF([1]Budżet!D546="Wsparcie finansowe udzielone grantobiorcom i uczestnikom projektu","T","N")</f>
        <v>N</v>
      </c>
      <c r="I554" s="438" t="str">
        <f>IF([1]Budżet!K546&gt;[1]Budżet!M546,"T","N")</f>
        <v>N</v>
      </c>
      <c r="J554" s="438" t="str">
        <f>IF([1]Budżet!D546="Nieruchomości","T","N")</f>
        <v>N</v>
      </c>
      <c r="K554" s="438" t="str">
        <f>IF([1]Budżet!D546="Usługi zewnętrzne","T","N")</f>
        <v>N</v>
      </c>
      <c r="L554" s="438" t="str">
        <f>IF([1]Budżet!D546="Wartości niematerialne i prawne","T","N")</f>
        <v>N</v>
      </c>
      <c r="M554" s="438" t="str">
        <f>IF([1]Budżet!D546="Roboty budowlane","T","N")</f>
        <v>N</v>
      </c>
      <c r="N554" s="438" t="str">
        <f>IF([1]Budżet!D546="Dostawy (inne niż środki trwałe)","T","N")</f>
        <v>N</v>
      </c>
      <c r="O554" s="438" t="str">
        <f>IF([1]Budżet!D546="Koszty wsparcia uczestników projektu","T","N")</f>
        <v>N</v>
      </c>
      <c r="P554" s="461"/>
      <c r="Q554" s="462">
        <v>0</v>
      </c>
      <c r="R554" s="463">
        <v>0</v>
      </c>
      <c r="S554" s="464">
        <f t="shared" si="111"/>
        <v>0</v>
      </c>
      <c r="T554" s="461"/>
      <c r="U554" s="462">
        <v>0</v>
      </c>
      <c r="V554" s="463">
        <v>0</v>
      </c>
      <c r="W554" s="464">
        <f t="shared" si="112"/>
        <v>0</v>
      </c>
      <c r="X554" s="461"/>
      <c r="Y554" s="462">
        <v>0</v>
      </c>
      <c r="Z554" s="463">
        <v>0</v>
      </c>
      <c r="AA554" s="464">
        <f t="shared" si="113"/>
        <v>0</v>
      </c>
      <c r="AB554" s="461"/>
      <c r="AC554" s="462">
        <v>0</v>
      </c>
      <c r="AD554" s="463">
        <v>0</v>
      </c>
      <c r="AE554" s="464">
        <f t="shared" si="114"/>
        <v>0</v>
      </c>
      <c r="AF554" s="461"/>
      <c r="AG554" s="462">
        <v>0</v>
      </c>
      <c r="AH554" s="463">
        <v>0</v>
      </c>
      <c r="AI554" s="464">
        <f t="shared" si="115"/>
        <v>0</v>
      </c>
      <c r="AJ554" s="461"/>
      <c r="AK554" s="462">
        <v>0</v>
      </c>
      <c r="AL554" s="463">
        <v>0</v>
      </c>
      <c r="AM554" s="464">
        <f t="shared" si="116"/>
        <v>0</v>
      </c>
      <c r="AN554" s="461"/>
      <c r="AO554" s="462">
        <v>0</v>
      </c>
      <c r="AP554" s="463">
        <v>0</v>
      </c>
      <c r="AQ554" s="490">
        <f t="shared" si="117"/>
        <v>0</v>
      </c>
      <c r="AR554" s="499">
        <f t="shared" si="120"/>
        <v>0</v>
      </c>
      <c r="AS554" s="490">
        <f t="shared" si="121"/>
        <v>0</v>
      </c>
      <c r="AT554" s="483">
        <v>0</v>
      </c>
      <c r="AU554" s="494">
        <f>[1]Budżet!K546</f>
        <v>0</v>
      </c>
      <c r="AV554" s="490">
        <f>[1]Budżet!K546-[1]Budżet!M546</f>
        <v>0</v>
      </c>
      <c r="AW554" s="490" t="str">
        <f t="shared" si="122"/>
        <v>OK</v>
      </c>
      <c r="AX554" s="491" t="str">
        <f t="shared" si="110"/>
        <v>OK</v>
      </c>
      <c r="AY554" s="491" t="str">
        <f t="shared" si="118"/>
        <v>Wartość wkładu własnego spójna z SOWA EFS</v>
      </c>
      <c r="AZ554" s="493" t="str">
        <f t="shared" si="119"/>
        <v>Wartość ogółem spójna z SOWA EFS</v>
      </c>
      <c r="BA554" s="436"/>
      <c r="BL554" s="441"/>
      <c r="BM554" s="441"/>
      <c r="BN554" s="441"/>
    </row>
    <row r="555" spans="1:66" s="442" customFormat="1" ht="75" customHeight="1">
      <c r="A555" s="438" t="s">
        <v>1677</v>
      </c>
      <c r="B555" s="438">
        <f>[1]Budżet!B547</f>
        <v>0</v>
      </c>
      <c r="C555" s="479">
        <f>[1]Budżet!E547</f>
        <v>0</v>
      </c>
      <c r="D555" s="438">
        <f>[1]Budżet!N547</f>
        <v>0</v>
      </c>
      <c r="E555" s="438" t="str">
        <f>IF([1]Budżet!D547="Amortyzacja","T","N")</f>
        <v>N</v>
      </c>
      <c r="F555" s="438" t="str">
        <f>IF([1]Budżet!D547="Personel projektu","T","N")</f>
        <v>N</v>
      </c>
      <c r="G555" s="438" t="str">
        <f>IF([1]Budżet!D547="Środki trwałe/dostawy","T","N")</f>
        <v>N</v>
      </c>
      <c r="H555" s="438" t="str">
        <f>IF([1]Budżet!D547="Wsparcie finansowe udzielone grantobiorcom i uczestnikom projektu","T","N")</f>
        <v>N</v>
      </c>
      <c r="I555" s="438" t="str">
        <f>IF([1]Budżet!K547&gt;[1]Budżet!M547,"T","N")</f>
        <v>N</v>
      </c>
      <c r="J555" s="438" t="str">
        <f>IF([1]Budżet!D547="Nieruchomości","T","N")</f>
        <v>N</v>
      </c>
      <c r="K555" s="438" t="str">
        <f>IF([1]Budżet!D547="Usługi zewnętrzne","T","N")</f>
        <v>N</v>
      </c>
      <c r="L555" s="438" t="str">
        <f>IF([1]Budżet!D547="Wartości niematerialne i prawne","T","N")</f>
        <v>N</v>
      </c>
      <c r="M555" s="438" t="str">
        <f>IF([1]Budżet!D547="Roboty budowlane","T","N")</f>
        <v>N</v>
      </c>
      <c r="N555" s="438" t="str">
        <f>IF([1]Budżet!D547="Dostawy (inne niż środki trwałe)","T","N")</f>
        <v>N</v>
      </c>
      <c r="O555" s="438" t="str">
        <f>IF([1]Budżet!D547="Koszty wsparcia uczestników projektu","T","N")</f>
        <v>N</v>
      </c>
      <c r="P555" s="461"/>
      <c r="Q555" s="462">
        <v>0</v>
      </c>
      <c r="R555" s="463">
        <v>0</v>
      </c>
      <c r="S555" s="464">
        <f t="shared" si="111"/>
        <v>0</v>
      </c>
      <c r="T555" s="461"/>
      <c r="U555" s="462">
        <v>0</v>
      </c>
      <c r="V555" s="463">
        <v>0</v>
      </c>
      <c r="W555" s="464">
        <f t="shared" si="112"/>
        <v>0</v>
      </c>
      <c r="X555" s="461"/>
      <c r="Y555" s="462">
        <v>0</v>
      </c>
      <c r="Z555" s="463">
        <v>0</v>
      </c>
      <c r="AA555" s="464">
        <f t="shared" si="113"/>
        <v>0</v>
      </c>
      <c r="AB555" s="461"/>
      <c r="AC555" s="462">
        <v>0</v>
      </c>
      <c r="AD555" s="463">
        <v>0</v>
      </c>
      <c r="AE555" s="464">
        <f t="shared" si="114"/>
        <v>0</v>
      </c>
      <c r="AF555" s="461"/>
      <c r="AG555" s="462">
        <v>0</v>
      </c>
      <c r="AH555" s="463">
        <v>0</v>
      </c>
      <c r="AI555" s="464">
        <f t="shared" si="115"/>
        <v>0</v>
      </c>
      <c r="AJ555" s="461"/>
      <c r="AK555" s="462">
        <v>0</v>
      </c>
      <c r="AL555" s="463">
        <v>0</v>
      </c>
      <c r="AM555" s="464">
        <f t="shared" si="116"/>
        <v>0</v>
      </c>
      <c r="AN555" s="461"/>
      <c r="AO555" s="462">
        <v>0</v>
      </c>
      <c r="AP555" s="463">
        <v>0</v>
      </c>
      <c r="AQ555" s="490">
        <f t="shared" si="117"/>
        <v>0</v>
      </c>
      <c r="AR555" s="499">
        <f t="shared" si="120"/>
        <v>0</v>
      </c>
      <c r="AS555" s="490">
        <f t="shared" si="121"/>
        <v>0</v>
      </c>
      <c r="AT555" s="483">
        <v>0</v>
      </c>
      <c r="AU555" s="494">
        <f>[1]Budżet!K547</f>
        <v>0</v>
      </c>
      <c r="AV555" s="490">
        <f>[1]Budżet!K547-[1]Budżet!M547</f>
        <v>0</v>
      </c>
      <c r="AW555" s="490" t="str">
        <f t="shared" si="122"/>
        <v>OK</v>
      </c>
      <c r="AX555" s="491" t="str">
        <f t="shared" si="110"/>
        <v>OK</v>
      </c>
      <c r="AY555" s="491" t="str">
        <f t="shared" si="118"/>
        <v>Wartość wkładu własnego spójna z SOWA EFS</v>
      </c>
      <c r="AZ555" s="493" t="str">
        <f t="shared" si="119"/>
        <v>Wartość ogółem spójna z SOWA EFS</v>
      </c>
      <c r="BA555" s="436"/>
      <c r="BL555" s="441"/>
      <c r="BM555" s="441"/>
      <c r="BN555" s="441"/>
    </row>
    <row r="556" spans="1:66" s="442" customFormat="1" ht="75" customHeight="1">
      <c r="A556" s="438" t="s">
        <v>1678</v>
      </c>
      <c r="B556" s="438">
        <f>[1]Budżet!B548</f>
        <v>0</v>
      </c>
      <c r="C556" s="479">
        <f>[1]Budżet!E548</f>
        <v>0</v>
      </c>
      <c r="D556" s="438">
        <f>[1]Budżet!N548</f>
        <v>0</v>
      </c>
      <c r="E556" s="438" t="str">
        <f>IF([1]Budżet!D548="Amortyzacja","T","N")</f>
        <v>N</v>
      </c>
      <c r="F556" s="438" t="str">
        <f>IF([1]Budżet!D548="Personel projektu","T","N")</f>
        <v>N</v>
      </c>
      <c r="G556" s="438" t="str">
        <f>IF([1]Budżet!D548="Środki trwałe/dostawy","T","N")</f>
        <v>N</v>
      </c>
      <c r="H556" s="438" t="str">
        <f>IF([1]Budżet!D548="Wsparcie finansowe udzielone grantobiorcom i uczestnikom projektu","T","N")</f>
        <v>N</v>
      </c>
      <c r="I556" s="438" t="str">
        <f>IF([1]Budżet!K548&gt;[1]Budżet!M548,"T","N")</f>
        <v>N</v>
      </c>
      <c r="J556" s="438" t="str">
        <f>IF([1]Budżet!D548="Nieruchomości","T","N")</f>
        <v>N</v>
      </c>
      <c r="K556" s="438" t="str">
        <f>IF([1]Budżet!D548="Usługi zewnętrzne","T","N")</f>
        <v>N</v>
      </c>
      <c r="L556" s="438" t="str">
        <f>IF([1]Budżet!D548="Wartości niematerialne i prawne","T","N")</f>
        <v>N</v>
      </c>
      <c r="M556" s="438" t="str">
        <f>IF([1]Budżet!D548="Roboty budowlane","T","N")</f>
        <v>N</v>
      </c>
      <c r="N556" s="438" t="str">
        <f>IF([1]Budżet!D548="Dostawy (inne niż środki trwałe)","T","N")</f>
        <v>N</v>
      </c>
      <c r="O556" s="438" t="str">
        <f>IF([1]Budżet!D548="Koszty wsparcia uczestników projektu","T","N")</f>
        <v>N</v>
      </c>
      <c r="P556" s="461"/>
      <c r="Q556" s="462">
        <v>0</v>
      </c>
      <c r="R556" s="463">
        <v>0</v>
      </c>
      <c r="S556" s="464">
        <f t="shared" si="111"/>
        <v>0</v>
      </c>
      <c r="T556" s="461"/>
      <c r="U556" s="462">
        <v>0</v>
      </c>
      <c r="V556" s="463">
        <v>0</v>
      </c>
      <c r="W556" s="464">
        <f t="shared" si="112"/>
        <v>0</v>
      </c>
      <c r="X556" s="461"/>
      <c r="Y556" s="462">
        <v>0</v>
      </c>
      <c r="Z556" s="463">
        <v>0</v>
      </c>
      <c r="AA556" s="464">
        <f t="shared" si="113"/>
        <v>0</v>
      </c>
      <c r="AB556" s="461"/>
      <c r="AC556" s="462">
        <v>0</v>
      </c>
      <c r="AD556" s="463">
        <v>0</v>
      </c>
      <c r="AE556" s="464">
        <f t="shared" si="114"/>
        <v>0</v>
      </c>
      <c r="AF556" s="461"/>
      <c r="AG556" s="462">
        <v>0</v>
      </c>
      <c r="AH556" s="463">
        <v>0</v>
      </c>
      <c r="AI556" s="464">
        <f t="shared" si="115"/>
        <v>0</v>
      </c>
      <c r="AJ556" s="461"/>
      <c r="AK556" s="462">
        <v>0</v>
      </c>
      <c r="AL556" s="463">
        <v>0</v>
      </c>
      <c r="AM556" s="464">
        <f t="shared" si="116"/>
        <v>0</v>
      </c>
      <c r="AN556" s="461"/>
      <c r="AO556" s="462">
        <v>0</v>
      </c>
      <c r="AP556" s="463">
        <v>0</v>
      </c>
      <c r="AQ556" s="490">
        <f t="shared" si="117"/>
        <v>0</v>
      </c>
      <c r="AR556" s="499">
        <f t="shared" si="120"/>
        <v>0</v>
      </c>
      <c r="AS556" s="490">
        <f t="shared" si="121"/>
        <v>0</v>
      </c>
      <c r="AT556" s="483">
        <v>0</v>
      </c>
      <c r="AU556" s="494">
        <f>[1]Budżet!K548</f>
        <v>0</v>
      </c>
      <c r="AV556" s="490">
        <f>[1]Budżet!K548-[1]Budżet!M548</f>
        <v>0</v>
      </c>
      <c r="AW556" s="490" t="str">
        <f t="shared" si="122"/>
        <v>OK</v>
      </c>
      <c r="AX556" s="491" t="str">
        <f t="shared" si="110"/>
        <v>OK</v>
      </c>
      <c r="AY556" s="491" t="str">
        <f t="shared" si="118"/>
        <v>Wartość wkładu własnego spójna z SOWA EFS</v>
      </c>
      <c r="AZ556" s="493" t="str">
        <f t="shared" si="119"/>
        <v>Wartość ogółem spójna z SOWA EFS</v>
      </c>
      <c r="BA556" s="436"/>
      <c r="BL556" s="441"/>
      <c r="BM556" s="441"/>
      <c r="BN556" s="441"/>
    </row>
    <row r="557" spans="1:66" s="442" customFormat="1" ht="75" customHeight="1">
      <c r="A557" s="438" t="s">
        <v>1679</v>
      </c>
      <c r="B557" s="438">
        <f>[1]Budżet!B549</f>
        <v>0</v>
      </c>
      <c r="C557" s="479">
        <f>[1]Budżet!E549</f>
        <v>0</v>
      </c>
      <c r="D557" s="438">
        <f>[1]Budżet!N549</f>
        <v>0</v>
      </c>
      <c r="E557" s="438" t="str">
        <f>IF([1]Budżet!D549="Amortyzacja","T","N")</f>
        <v>N</v>
      </c>
      <c r="F557" s="438" t="str">
        <f>IF([1]Budżet!D549="Personel projektu","T","N")</f>
        <v>N</v>
      </c>
      <c r="G557" s="438" t="str">
        <f>IF([1]Budżet!D549="Środki trwałe/dostawy","T","N")</f>
        <v>N</v>
      </c>
      <c r="H557" s="438" t="str">
        <f>IF([1]Budżet!D549="Wsparcie finansowe udzielone grantobiorcom i uczestnikom projektu","T","N")</f>
        <v>N</v>
      </c>
      <c r="I557" s="438" t="str">
        <f>IF([1]Budżet!K549&gt;[1]Budżet!M549,"T","N")</f>
        <v>N</v>
      </c>
      <c r="J557" s="438" t="str">
        <f>IF([1]Budżet!D549="Nieruchomości","T","N")</f>
        <v>N</v>
      </c>
      <c r="K557" s="438" t="str">
        <f>IF([1]Budżet!D549="Usługi zewnętrzne","T","N")</f>
        <v>N</v>
      </c>
      <c r="L557" s="438" t="str">
        <f>IF([1]Budżet!D549="Wartości niematerialne i prawne","T","N")</f>
        <v>N</v>
      </c>
      <c r="M557" s="438" t="str">
        <f>IF([1]Budżet!D549="Roboty budowlane","T","N")</f>
        <v>N</v>
      </c>
      <c r="N557" s="438" t="str">
        <f>IF([1]Budżet!D549="Dostawy (inne niż środki trwałe)","T","N")</f>
        <v>N</v>
      </c>
      <c r="O557" s="438" t="str">
        <f>IF([1]Budżet!D549="Koszty wsparcia uczestników projektu","T","N")</f>
        <v>N</v>
      </c>
      <c r="P557" s="461"/>
      <c r="Q557" s="462">
        <v>0</v>
      </c>
      <c r="R557" s="463">
        <v>0</v>
      </c>
      <c r="S557" s="464">
        <f t="shared" si="111"/>
        <v>0</v>
      </c>
      <c r="T557" s="461"/>
      <c r="U557" s="462">
        <v>0</v>
      </c>
      <c r="V557" s="463">
        <v>0</v>
      </c>
      <c r="W557" s="464">
        <f t="shared" si="112"/>
        <v>0</v>
      </c>
      <c r="X557" s="461"/>
      <c r="Y557" s="462">
        <v>0</v>
      </c>
      <c r="Z557" s="463">
        <v>0</v>
      </c>
      <c r="AA557" s="464">
        <f t="shared" si="113"/>
        <v>0</v>
      </c>
      <c r="AB557" s="461"/>
      <c r="AC557" s="462">
        <v>0</v>
      </c>
      <c r="AD557" s="463">
        <v>0</v>
      </c>
      <c r="AE557" s="464">
        <f t="shared" si="114"/>
        <v>0</v>
      </c>
      <c r="AF557" s="461"/>
      <c r="AG557" s="462">
        <v>0</v>
      </c>
      <c r="AH557" s="463">
        <v>0</v>
      </c>
      <c r="AI557" s="464">
        <f t="shared" si="115"/>
        <v>0</v>
      </c>
      <c r="AJ557" s="461"/>
      <c r="AK557" s="462">
        <v>0</v>
      </c>
      <c r="AL557" s="463">
        <v>0</v>
      </c>
      <c r="AM557" s="464">
        <f t="shared" si="116"/>
        <v>0</v>
      </c>
      <c r="AN557" s="461"/>
      <c r="AO557" s="462">
        <v>0</v>
      </c>
      <c r="AP557" s="463">
        <v>0</v>
      </c>
      <c r="AQ557" s="490">
        <f t="shared" si="117"/>
        <v>0</v>
      </c>
      <c r="AR557" s="499">
        <f t="shared" si="120"/>
        <v>0</v>
      </c>
      <c r="AS557" s="490">
        <f t="shared" si="121"/>
        <v>0</v>
      </c>
      <c r="AT557" s="483">
        <v>0</v>
      </c>
      <c r="AU557" s="494">
        <f>[1]Budżet!K549</f>
        <v>0</v>
      </c>
      <c r="AV557" s="490">
        <f>[1]Budżet!K549-[1]Budżet!M549</f>
        <v>0</v>
      </c>
      <c r="AW557" s="490" t="str">
        <f t="shared" si="122"/>
        <v>OK</v>
      </c>
      <c r="AX557" s="491" t="str">
        <f t="shared" si="110"/>
        <v>OK</v>
      </c>
      <c r="AY557" s="491" t="str">
        <f t="shared" si="118"/>
        <v>Wartość wkładu własnego spójna z SOWA EFS</v>
      </c>
      <c r="AZ557" s="493" t="str">
        <f t="shared" si="119"/>
        <v>Wartość ogółem spójna z SOWA EFS</v>
      </c>
      <c r="BA557" s="436"/>
      <c r="BL557" s="441"/>
      <c r="BM557" s="441"/>
      <c r="BN557" s="441"/>
    </row>
    <row r="558" spans="1:66" s="442" customFormat="1" ht="75" customHeight="1">
      <c r="A558" s="438" t="s">
        <v>1680</v>
      </c>
      <c r="B558" s="438">
        <f>[1]Budżet!B550</f>
        <v>0</v>
      </c>
      <c r="C558" s="479">
        <f>[1]Budżet!E550</f>
        <v>0</v>
      </c>
      <c r="D558" s="438">
        <f>[1]Budżet!N550</f>
        <v>0</v>
      </c>
      <c r="E558" s="438" t="str">
        <f>IF([1]Budżet!D550="Amortyzacja","T","N")</f>
        <v>N</v>
      </c>
      <c r="F558" s="438" t="str">
        <f>IF([1]Budżet!D550="Personel projektu","T","N")</f>
        <v>N</v>
      </c>
      <c r="G558" s="438" t="str">
        <f>IF([1]Budżet!D550="Środki trwałe/dostawy","T","N")</f>
        <v>N</v>
      </c>
      <c r="H558" s="438" t="str">
        <f>IF([1]Budżet!D550="Wsparcie finansowe udzielone grantobiorcom i uczestnikom projektu","T","N")</f>
        <v>N</v>
      </c>
      <c r="I558" s="438" t="str">
        <f>IF([1]Budżet!K550&gt;[1]Budżet!M550,"T","N")</f>
        <v>N</v>
      </c>
      <c r="J558" s="438" t="str">
        <f>IF([1]Budżet!D550="Nieruchomości","T","N")</f>
        <v>N</v>
      </c>
      <c r="K558" s="438" t="str">
        <f>IF([1]Budżet!D550="Usługi zewnętrzne","T","N")</f>
        <v>N</v>
      </c>
      <c r="L558" s="438" t="str">
        <f>IF([1]Budżet!D550="Wartości niematerialne i prawne","T","N")</f>
        <v>N</v>
      </c>
      <c r="M558" s="438" t="str">
        <f>IF([1]Budżet!D550="Roboty budowlane","T","N")</f>
        <v>N</v>
      </c>
      <c r="N558" s="438" t="str">
        <f>IF([1]Budżet!D550="Dostawy (inne niż środki trwałe)","T","N")</f>
        <v>N</v>
      </c>
      <c r="O558" s="438" t="str">
        <f>IF([1]Budżet!D550="Koszty wsparcia uczestników projektu","T","N")</f>
        <v>N</v>
      </c>
      <c r="P558" s="461"/>
      <c r="Q558" s="462">
        <v>0</v>
      </c>
      <c r="R558" s="463">
        <v>0</v>
      </c>
      <c r="S558" s="464">
        <f t="shared" si="111"/>
        <v>0</v>
      </c>
      <c r="T558" s="461"/>
      <c r="U558" s="462">
        <v>0</v>
      </c>
      <c r="V558" s="463">
        <v>0</v>
      </c>
      <c r="W558" s="464">
        <f t="shared" si="112"/>
        <v>0</v>
      </c>
      <c r="X558" s="461"/>
      <c r="Y558" s="462">
        <v>0</v>
      </c>
      <c r="Z558" s="463">
        <v>0</v>
      </c>
      <c r="AA558" s="464">
        <f t="shared" si="113"/>
        <v>0</v>
      </c>
      <c r="AB558" s="461"/>
      <c r="AC558" s="462">
        <v>0</v>
      </c>
      <c r="AD558" s="463">
        <v>0</v>
      </c>
      <c r="AE558" s="464">
        <f t="shared" si="114"/>
        <v>0</v>
      </c>
      <c r="AF558" s="461"/>
      <c r="AG558" s="462">
        <v>0</v>
      </c>
      <c r="AH558" s="463">
        <v>0</v>
      </c>
      <c r="AI558" s="464">
        <f t="shared" si="115"/>
        <v>0</v>
      </c>
      <c r="AJ558" s="461"/>
      <c r="AK558" s="462">
        <v>0</v>
      </c>
      <c r="AL558" s="463">
        <v>0</v>
      </c>
      <c r="AM558" s="464">
        <f t="shared" si="116"/>
        <v>0</v>
      </c>
      <c r="AN558" s="461"/>
      <c r="AO558" s="462">
        <v>0</v>
      </c>
      <c r="AP558" s="463">
        <v>0</v>
      </c>
      <c r="AQ558" s="490">
        <f t="shared" si="117"/>
        <v>0</v>
      </c>
      <c r="AR558" s="499">
        <f t="shared" si="120"/>
        <v>0</v>
      </c>
      <c r="AS558" s="490">
        <f t="shared" si="121"/>
        <v>0</v>
      </c>
      <c r="AT558" s="483">
        <v>0</v>
      </c>
      <c r="AU558" s="494">
        <f>[1]Budżet!K550</f>
        <v>0</v>
      </c>
      <c r="AV558" s="490">
        <f>[1]Budżet!K550-[1]Budżet!M550</f>
        <v>0</v>
      </c>
      <c r="AW558" s="490" t="str">
        <f t="shared" si="122"/>
        <v>OK</v>
      </c>
      <c r="AX558" s="491" t="str">
        <f t="shared" si="110"/>
        <v>OK</v>
      </c>
      <c r="AY558" s="491" t="str">
        <f t="shared" si="118"/>
        <v>Wartość wkładu własnego spójna z SOWA EFS</v>
      </c>
      <c r="AZ558" s="493" t="str">
        <f t="shared" si="119"/>
        <v>Wartość ogółem spójna z SOWA EFS</v>
      </c>
      <c r="BA558" s="436"/>
      <c r="BL558" s="441"/>
      <c r="BM558" s="441"/>
      <c r="BN558" s="441"/>
    </row>
    <row r="559" spans="1:66" s="442" customFormat="1" ht="75" customHeight="1">
      <c r="A559" s="438" t="s">
        <v>1681</v>
      </c>
      <c r="B559" s="438">
        <f>[1]Budżet!B551</f>
        <v>0</v>
      </c>
      <c r="C559" s="479">
        <f>[1]Budżet!E551</f>
        <v>0</v>
      </c>
      <c r="D559" s="438">
        <f>[1]Budżet!N551</f>
        <v>0</v>
      </c>
      <c r="E559" s="438" t="str">
        <f>IF([1]Budżet!D551="Amortyzacja","T","N")</f>
        <v>N</v>
      </c>
      <c r="F559" s="438" t="str">
        <f>IF([1]Budżet!D551="Personel projektu","T","N")</f>
        <v>N</v>
      </c>
      <c r="G559" s="438" t="str">
        <f>IF([1]Budżet!D551="Środki trwałe/dostawy","T","N")</f>
        <v>N</v>
      </c>
      <c r="H559" s="438" t="str">
        <f>IF([1]Budżet!D551="Wsparcie finansowe udzielone grantobiorcom i uczestnikom projektu","T","N")</f>
        <v>N</v>
      </c>
      <c r="I559" s="438" t="str">
        <f>IF([1]Budżet!K551&gt;[1]Budżet!M551,"T","N")</f>
        <v>N</v>
      </c>
      <c r="J559" s="438" t="str">
        <f>IF([1]Budżet!D551="Nieruchomości","T","N")</f>
        <v>N</v>
      </c>
      <c r="K559" s="438" t="str">
        <f>IF([1]Budżet!D551="Usługi zewnętrzne","T","N")</f>
        <v>N</v>
      </c>
      <c r="L559" s="438" t="str">
        <f>IF([1]Budżet!D551="Wartości niematerialne i prawne","T","N")</f>
        <v>N</v>
      </c>
      <c r="M559" s="438" t="str">
        <f>IF([1]Budżet!D551="Roboty budowlane","T","N")</f>
        <v>N</v>
      </c>
      <c r="N559" s="438" t="str">
        <f>IF([1]Budżet!D551="Dostawy (inne niż środki trwałe)","T","N")</f>
        <v>N</v>
      </c>
      <c r="O559" s="438" t="str">
        <f>IF([1]Budżet!D551="Koszty wsparcia uczestników projektu","T","N")</f>
        <v>N</v>
      </c>
      <c r="P559" s="461"/>
      <c r="Q559" s="462">
        <v>0</v>
      </c>
      <c r="R559" s="463">
        <v>0</v>
      </c>
      <c r="S559" s="464">
        <f t="shared" si="111"/>
        <v>0</v>
      </c>
      <c r="T559" s="461"/>
      <c r="U559" s="462">
        <v>0</v>
      </c>
      <c r="V559" s="463">
        <v>0</v>
      </c>
      <c r="W559" s="464">
        <f t="shared" si="112"/>
        <v>0</v>
      </c>
      <c r="X559" s="461"/>
      <c r="Y559" s="462">
        <v>0</v>
      </c>
      <c r="Z559" s="463">
        <v>0</v>
      </c>
      <c r="AA559" s="464">
        <f t="shared" si="113"/>
        <v>0</v>
      </c>
      <c r="AB559" s="461"/>
      <c r="AC559" s="462">
        <v>0</v>
      </c>
      <c r="AD559" s="463">
        <v>0</v>
      </c>
      <c r="AE559" s="464">
        <f t="shared" si="114"/>
        <v>0</v>
      </c>
      <c r="AF559" s="461"/>
      <c r="AG559" s="462">
        <v>0</v>
      </c>
      <c r="AH559" s="463">
        <v>0</v>
      </c>
      <c r="AI559" s="464">
        <f t="shared" si="115"/>
        <v>0</v>
      </c>
      <c r="AJ559" s="461"/>
      <c r="AK559" s="462">
        <v>0</v>
      </c>
      <c r="AL559" s="463">
        <v>0</v>
      </c>
      <c r="AM559" s="464">
        <f t="shared" si="116"/>
        <v>0</v>
      </c>
      <c r="AN559" s="461"/>
      <c r="AO559" s="462">
        <v>0</v>
      </c>
      <c r="AP559" s="463">
        <v>0</v>
      </c>
      <c r="AQ559" s="490">
        <f t="shared" si="117"/>
        <v>0</v>
      </c>
      <c r="AR559" s="499">
        <f t="shared" si="120"/>
        <v>0</v>
      </c>
      <c r="AS559" s="490">
        <f t="shared" si="121"/>
        <v>0</v>
      </c>
      <c r="AT559" s="483">
        <v>0</v>
      </c>
      <c r="AU559" s="494">
        <f>[1]Budżet!K551</f>
        <v>0</v>
      </c>
      <c r="AV559" s="490">
        <f>[1]Budżet!K551-[1]Budżet!M551</f>
        <v>0</v>
      </c>
      <c r="AW559" s="490" t="str">
        <f t="shared" si="122"/>
        <v>OK</v>
      </c>
      <c r="AX559" s="491" t="str">
        <f t="shared" si="110"/>
        <v>OK</v>
      </c>
      <c r="AY559" s="491" t="str">
        <f t="shared" si="118"/>
        <v>Wartość wkładu własnego spójna z SOWA EFS</v>
      </c>
      <c r="AZ559" s="493" t="str">
        <f t="shared" si="119"/>
        <v>Wartość ogółem spójna z SOWA EFS</v>
      </c>
      <c r="BA559" s="436"/>
      <c r="BL559" s="441"/>
      <c r="BM559" s="441"/>
      <c r="BN559" s="441"/>
    </row>
    <row r="560" spans="1:66" s="442" customFormat="1" ht="75" customHeight="1">
      <c r="A560" s="438" t="s">
        <v>1682</v>
      </c>
      <c r="B560" s="438">
        <f>[1]Budżet!B552</f>
        <v>0</v>
      </c>
      <c r="C560" s="479">
        <f>[1]Budżet!E552</f>
        <v>0</v>
      </c>
      <c r="D560" s="438">
        <f>[1]Budżet!N552</f>
        <v>0</v>
      </c>
      <c r="E560" s="438" t="str">
        <f>IF([1]Budżet!D552="Amortyzacja","T","N")</f>
        <v>N</v>
      </c>
      <c r="F560" s="438" t="str">
        <f>IF([1]Budżet!D552="Personel projektu","T","N")</f>
        <v>N</v>
      </c>
      <c r="G560" s="438" t="str">
        <f>IF([1]Budżet!D552="Środki trwałe/dostawy","T","N")</f>
        <v>N</v>
      </c>
      <c r="H560" s="438" t="str">
        <f>IF([1]Budżet!D552="Wsparcie finansowe udzielone grantobiorcom i uczestnikom projektu","T","N")</f>
        <v>N</v>
      </c>
      <c r="I560" s="438" t="str">
        <f>IF([1]Budżet!K552&gt;[1]Budżet!M552,"T","N")</f>
        <v>N</v>
      </c>
      <c r="J560" s="438" t="str">
        <f>IF([1]Budżet!D552="Nieruchomości","T","N")</f>
        <v>N</v>
      </c>
      <c r="K560" s="438" t="str">
        <f>IF([1]Budżet!D552="Usługi zewnętrzne","T","N")</f>
        <v>N</v>
      </c>
      <c r="L560" s="438" t="str">
        <f>IF([1]Budżet!D552="Wartości niematerialne i prawne","T","N")</f>
        <v>N</v>
      </c>
      <c r="M560" s="438" t="str">
        <f>IF([1]Budżet!D552="Roboty budowlane","T","N")</f>
        <v>N</v>
      </c>
      <c r="N560" s="438" t="str">
        <f>IF([1]Budżet!D552="Dostawy (inne niż środki trwałe)","T","N")</f>
        <v>N</v>
      </c>
      <c r="O560" s="438" t="str">
        <f>IF([1]Budżet!D552="Koszty wsparcia uczestników projektu","T","N")</f>
        <v>N</v>
      </c>
      <c r="P560" s="461"/>
      <c r="Q560" s="462">
        <v>0</v>
      </c>
      <c r="R560" s="463">
        <v>0</v>
      </c>
      <c r="S560" s="464">
        <f t="shared" si="111"/>
        <v>0</v>
      </c>
      <c r="T560" s="461"/>
      <c r="U560" s="462">
        <v>0</v>
      </c>
      <c r="V560" s="463">
        <v>0</v>
      </c>
      <c r="W560" s="464">
        <f t="shared" si="112"/>
        <v>0</v>
      </c>
      <c r="X560" s="461"/>
      <c r="Y560" s="462">
        <v>0</v>
      </c>
      <c r="Z560" s="463">
        <v>0</v>
      </c>
      <c r="AA560" s="464">
        <f t="shared" si="113"/>
        <v>0</v>
      </c>
      <c r="AB560" s="461"/>
      <c r="AC560" s="462">
        <v>0</v>
      </c>
      <c r="AD560" s="463">
        <v>0</v>
      </c>
      <c r="AE560" s="464">
        <f t="shared" si="114"/>
        <v>0</v>
      </c>
      <c r="AF560" s="461"/>
      <c r="AG560" s="462">
        <v>0</v>
      </c>
      <c r="AH560" s="463">
        <v>0</v>
      </c>
      <c r="AI560" s="464">
        <f t="shared" si="115"/>
        <v>0</v>
      </c>
      <c r="AJ560" s="461"/>
      <c r="AK560" s="462">
        <v>0</v>
      </c>
      <c r="AL560" s="463">
        <v>0</v>
      </c>
      <c r="AM560" s="464">
        <f t="shared" si="116"/>
        <v>0</v>
      </c>
      <c r="AN560" s="461"/>
      <c r="AO560" s="462">
        <v>0</v>
      </c>
      <c r="AP560" s="463">
        <v>0</v>
      </c>
      <c r="AQ560" s="490">
        <f t="shared" si="117"/>
        <v>0</v>
      </c>
      <c r="AR560" s="499">
        <f t="shared" si="120"/>
        <v>0</v>
      </c>
      <c r="AS560" s="490">
        <f t="shared" si="121"/>
        <v>0</v>
      </c>
      <c r="AT560" s="483">
        <v>0</v>
      </c>
      <c r="AU560" s="494">
        <f>[1]Budżet!K552</f>
        <v>0</v>
      </c>
      <c r="AV560" s="490">
        <f>[1]Budżet!K552-[1]Budżet!M552</f>
        <v>0</v>
      </c>
      <c r="AW560" s="490" t="str">
        <f t="shared" si="122"/>
        <v>OK</v>
      </c>
      <c r="AX560" s="491" t="str">
        <f t="shared" si="110"/>
        <v>OK</v>
      </c>
      <c r="AY560" s="491" t="str">
        <f t="shared" si="118"/>
        <v>Wartość wkładu własnego spójna z SOWA EFS</v>
      </c>
      <c r="AZ560" s="493" t="str">
        <f t="shared" si="119"/>
        <v>Wartość ogółem spójna z SOWA EFS</v>
      </c>
      <c r="BA560" s="436"/>
      <c r="BL560" s="441"/>
      <c r="BM560" s="441"/>
      <c r="BN560" s="441"/>
    </row>
    <row r="561" spans="1:66" s="442" customFormat="1" ht="75" customHeight="1">
      <c r="A561" s="438" t="s">
        <v>1683</v>
      </c>
      <c r="B561" s="438">
        <f>[1]Budżet!B553</f>
        <v>0</v>
      </c>
      <c r="C561" s="479">
        <f>[1]Budżet!E553</f>
        <v>0</v>
      </c>
      <c r="D561" s="438">
        <f>[1]Budżet!N553</f>
        <v>0</v>
      </c>
      <c r="E561" s="438" t="str">
        <f>IF([1]Budżet!D553="Amortyzacja","T","N")</f>
        <v>N</v>
      </c>
      <c r="F561" s="438" t="str">
        <f>IF([1]Budżet!D553="Personel projektu","T","N")</f>
        <v>N</v>
      </c>
      <c r="G561" s="438" t="str">
        <f>IF([1]Budżet!D553="Środki trwałe/dostawy","T","N")</f>
        <v>N</v>
      </c>
      <c r="H561" s="438" t="str">
        <f>IF([1]Budżet!D553="Wsparcie finansowe udzielone grantobiorcom i uczestnikom projektu","T","N")</f>
        <v>N</v>
      </c>
      <c r="I561" s="438" t="str">
        <f>IF([1]Budżet!K553&gt;[1]Budżet!M553,"T","N")</f>
        <v>N</v>
      </c>
      <c r="J561" s="438" t="str">
        <f>IF([1]Budżet!D553="Nieruchomości","T","N")</f>
        <v>N</v>
      </c>
      <c r="K561" s="438" t="str">
        <f>IF([1]Budżet!D553="Usługi zewnętrzne","T","N")</f>
        <v>N</v>
      </c>
      <c r="L561" s="438" t="str">
        <f>IF([1]Budżet!D553="Wartości niematerialne i prawne","T","N")</f>
        <v>N</v>
      </c>
      <c r="M561" s="438" t="str">
        <f>IF([1]Budżet!D553="Roboty budowlane","T","N")</f>
        <v>N</v>
      </c>
      <c r="N561" s="438" t="str">
        <f>IF([1]Budżet!D553="Dostawy (inne niż środki trwałe)","T","N")</f>
        <v>N</v>
      </c>
      <c r="O561" s="438" t="str">
        <f>IF([1]Budżet!D553="Koszty wsparcia uczestników projektu","T","N")</f>
        <v>N</v>
      </c>
      <c r="P561" s="461"/>
      <c r="Q561" s="462">
        <v>0</v>
      </c>
      <c r="R561" s="463">
        <v>0</v>
      </c>
      <c r="S561" s="464">
        <f t="shared" si="111"/>
        <v>0</v>
      </c>
      <c r="T561" s="461"/>
      <c r="U561" s="462">
        <v>0</v>
      </c>
      <c r="V561" s="463">
        <v>0</v>
      </c>
      <c r="W561" s="464">
        <f t="shared" si="112"/>
        <v>0</v>
      </c>
      <c r="X561" s="461"/>
      <c r="Y561" s="462">
        <v>0</v>
      </c>
      <c r="Z561" s="463">
        <v>0</v>
      </c>
      <c r="AA561" s="464">
        <f t="shared" si="113"/>
        <v>0</v>
      </c>
      <c r="AB561" s="461"/>
      <c r="AC561" s="462">
        <v>0</v>
      </c>
      <c r="AD561" s="463">
        <v>0</v>
      </c>
      <c r="AE561" s="464">
        <f t="shared" si="114"/>
        <v>0</v>
      </c>
      <c r="AF561" s="461"/>
      <c r="AG561" s="462">
        <v>0</v>
      </c>
      <c r="AH561" s="463">
        <v>0</v>
      </c>
      <c r="AI561" s="464">
        <f t="shared" si="115"/>
        <v>0</v>
      </c>
      <c r="AJ561" s="461"/>
      <c r="AK561" s="462">
        <v>0</v>
      </c>
      <c r="AL561" s="463">
        <v>0</v>
      </c>
      <c r="AM561" s="464">
        <f t="shared" si="116"/>
        <v>0</v>
      </c>
      <c r="AN561" s="461"/>
      <c r="AO561" s="462">
        <v>0</v>
      </c>
      <c r="AP561" s="463">
        <v>0</v>
      </c>
      <c r="AQ561" s="490">
        <f t="shared" si="117"/>
        <v>0</v>
      </c>
      <c r="AR561" s="499">
        <f t="shared" si="120"/>
        <v>0</v>
      </c>
      <c r="AS561" s="490">
        <f t="shared" si="121"/>
        <v>0</v>
      </c>
      <c r="AT561" s="483">
        <v>0</v>
      </c>
      <c r="AU561" s="494">
        <f>[1]Budżet!K553</f>
        <v>0</v>
      </c>
      <c r="AV561" s="490">
        <f>[1]Budżet!K553-[1]Budżet!M553</f>
        <v>0</v>
      </c>
      <c r="AW561" s="490" t="str">
        <f t="shared" si="122"/>
        <v>OK</v>
      </c>
      <c r="AX561" s="491" t="str">
        <f t="shared" si="110"/>
        <v>OK</v>
      </c>
      <c r="AY561" s="491" t="str">
        <f t="shared" si="118"/>
        <v>Wartość wkładu własnego spójna z SOWA EFS</v>
      </c>
      <c r="AZ561" s="493" t="str">
        <f t="shared" si="119"/>
        <v>Wartość ogółem spójna z SOWA EFS</v>
      </c>
      <c r="BA561" s="436"/>
      <c r="BL561" s="441"/>
      <c r="BM561" s="441"/>
      <c r="BN561" s="441"/>
    </row>
    <row r="562" spans="1:66" s="442" customFormat="1" ht="75" customHeight="1">
      <c r="A562" s="438" t="s">
        <v>1684</v>
      </c>
      <c r="B562" s="438">
        <f>[1]Budżet!B554</f>
        <v>0</v>
      </c>
      <c r="C562" s="479">
        <f>[1]Budżet!E554</f>
        <v>0</v>
      </c>
      <c r="D562" s="438">
        <f>[1]Budżet!N554</f>
        <v>0</v>
      </c>
      <c r="E562" s="438" t="str">
        <f>IF([1]Budżet!D554="Amortyzacja","T","N")</f>
        <v>N</v>
      </c>
      <c r="F562" s="438" t="str">
        <f>IF([1]Budżet!D554="Personel projektu","T","N")</f>
        <v>N</v>
      </c>
      <c r="G562" s="438" t="str">
        <f>IF([1]Budżet!D554="Środki trwałe/dostawy","T","N")</f>
        <v>N</v>
      </c>
      <c r="H562" s="438" t="str">
        <f>IF([1]Budżet!D554="Wsparcie finansowe udzielone grantobiorcom i uczestnikom projektu","T","N")</f>
        <v>N</v>
      </c>
      <c r="I562" s="438" t="str">
        <f>IF([1]Budżet!K554&gt;[1]Budżet!M554,"T","N")</f>
        <v>N</v>
      </c>
      <c r="J562" s="438" t="str">
        <f>IF([1]Budżet!D554="Nieruchomości","T","N")</f>
        <v>N</v>
      </c>
      <c r="K562" s="438" t="str">
        <f>IF([1]Budżet!D554="Usługi zewnętrzne","T","N")</f>
        <v>N</v>
      </c>
      <c r="L562" s="438" t="str">
        <f>IF([1]Budżet!D554="Wartości niematerialne i prawne","T","N")</f>
        <v>N</v>
      </c>
      <c r="M562" s="438" t="str">
        <f>IF([1]Budżet!D554="Roboty budowlane","T","N")</f>
        <v>N</v>
      </c>
      <c r="N562" s="438" t="str">
        <f>IF([1]Budżet!D554="Dostawy (inne niż środki trwałe)","T","N")</f>
        <v>N</v>
      </c>
      <c r="O562" s="438" t="str">
        <f>IF([1]Budżet!D554="Koszty wsparcia uczestników projektu","T","N")</f>
        <v>N</v>
      </c>
      <c r="P562" s="461"/>
      <c r="Q562" s="462">
        <v>0</v>
      </c>
      <c r="R562" s="463">
        <v>0</v>
      </c>
      <c r="S562" s="464">
        <f t="shared" si="111"/>
        <v>0</v>
      </c>
      <c r="T562" s="461"/>
      <c r="U562" s="462">
        <v>0</v>
      </c>
      <c r="V562" s="463">
        <v>0</v>
      </c>
      <c r="W562" s="464">
        <f t="shared" si="112"/>
        <v>0</v>
      </c>
      <c r="X562" s="461"/>
      <c r="Y562" s="462">
        <v>0</v>
      </c>
      <c r="Z562" s="463">
        <v>0</v>
      </c>
      <c r="AA562" s="464">
        <f t="shared" si="113"/>
        <v>0</v>
      </c>
      <c r="AB562" s="461"/>
      <c r="AC562" s="462">
        <v>0</v>
      </c>
      <c r="AD562" s="463">
        <v>0</v>
      </c>
      <c r="AE562" s="464">
        <f t="shared" si="114"/>
        <v>0</v>
      </c>
      <c r="AF562" s="461"/>
      <c r="AG562" s="462">
        <v>0</v>
      </c>
      <c r="AH562" s="463">
        <v>0</v>
      </c>
      <c r="AI562" s="464">
        <f t="shared" si="115"/>
        <v>0</v>
      </c>
      <c r="AJ562" s="461"/>
      <c r="AK562" s="462">
        <v>0</v>
      </c>
      <c r="AL562" s="463">
        <v>0</v>
      </c>
      <c r="AM562" s="464">
        <f t="shared" si="116"/>
        <v>0</v>
      </c>
      <c r="AN562" s="461"/>
      <c r="AO562" s="462">
        <v>0</v>
      </c>
      <c r="AP562" s="463">
        <v>0</v>
      </c>
      <c r="AQ562" s="490">
        <f t="shared" si="117"/>
        <v>0</v>
      </c>
      <c r="AR562" s="499">
        <f t="shared" si="120"/>
        <v>0</v>
      </c>
      <c r="AS562" s="490">
        <f t="shared" si="121"/>
        <v>0</v>
      </c>
      <c r="AT562" s="483">
        <v>0</v>
      </c>
      <c r="AU562" s="494">
        <f>[1]Budżet!K554</f>
        <v>0</v>
      </c>
      <c r="AV562" s="490">
        <f>[1]Budżet!K554-[1]Budżet!M554</f>
        <v>0</v>
      </c>
      <c r="AW562" s="490" t="str">
        <f t="shared" si="122"/>
        <v>OK</v>
      </c>
      <c r="AX562" s="491" t="str">
        <f t="shared" si="110"/>
        <v>OK</v>
      </c>
      <c r="AY562" s="491" t="str">
        <f t="shared" si="118"/>
        <v>Wartość wkładu własnego spójna z SOWA EFS</v>
      </c>
      <c r="AZ562" s="493" t="str">
        <f t="shared" si="119"/>
        <v>Wartość ogółem spójna z SOWA EFS</v>
      </c>
      <c r="BA562" s="436"/>
      <c r="BL562" s="441"/>
      <c r="BM562" s="441"/>
      <c r="BN562" s="441"/>
    </row>
    <row r="563" spans="1:66" s="442" customFormat="1" ht="75" customHeight="1">
      <c r="A563" s="438" t="s">
        <v>1685</v>
      </c>
      <c r="B563" s="438">
        <f>[1]Budżet!B555</f>
        <v>0</v>
      </c>
      <c r="C563" s="479">
        <f>[1]Budżet!E555</f>
        <v>0</v>
      </c>
      <c r="D563" s="438">
        <f>[1]Budżet!N555</f>
        <v>0</v>
      </c>
      <c r="E563" s="438" t="str">
        <f>IF([1]Budżet!D555="Amortyzacja","T","N")</f>
        <v>N</v>
      </c>
      <c r="F563" s="438" t="str">
        <f>IF([1]Budżet!D555="Personel projektu","T","N")</f>
        <v>N</v>
      </c>
      <c r="G563" s="438" t="str">
        <f>IF([1]Budżet!D555="Środki trwałe/dostawy","T","N")</f>
        <v>N</v>
      </c>
      <c r="H563" s="438" t="str">
        <f>IF([1]Budżet!D555="Wsparcie finansowe udzielone grantobiorcom i uczestnikom projektu","T","N")</f>
        <v>N</v>
      </c>
      <c r="I563" s="438" t="str">
        <f>IF([1]Budżet!K555&gt;[1]Budżet!M555,"T","N")</f>
        <v>N</v>
      </c>
      <c r="J563" s="438" t="str">
        <f>IF([1]Budżet!D555="Nieruchomości","T","N")</f>
        <v>N</v>
      </c>
      <c r="K563" s="438" t="str">
        <f>IF([1]Budżet!D555="Usługi zewnętrzne","T","N")</f>
        <v>N</v>
      </c>
      <c r="L563" s="438" t="str">
        <f>IF([1]Budżet!D555="Wartości niematerialne i prawne","T","N")</f>
        <v>N</v>
      </c>
      <c r="M563" s="438" t="str">
        <f>IF([1]Budżet!D555="Roboty budowlane","T","N")</f>
        <v>N</v>
      </c>
      <c r="N563" s="438" t="str">
        <f>IF([1]Budżet!D555="Dostawy (inne niż środki trwałe)","T","N")</f>
        <v>N</v>
      </c>
      <c r="O563" s="438" t="str">
        <f>IF([1]Budżet!D555="Koszty wsparcia uczestników projektu","T","N")</f>
        <v>N</v>
      </c>
      <c r="P563" s="461"/>
      <c r="Q563" s="462">
        <v>0</v>
      </c>
      <c r="R563" s="463">
        <v>0</v>
      </c>
      <c r="S563" s="464">
        <f t="shared" si="111"/>
        <v>0</v>
      </c>
      <c r="T563" s="461"/>
      <c r="U563" s="462">
        <v>0</v>
      </c>
      <c r="V563" s="463">
        <v>0</v>
      </c>
      <c r="W563" s="464">
        <f t="shared" si="112"/>
        <v>0</v>
      </c>
      <c r="X563" s="461"/>
      <c r="Y563" s="462">
        <v>0</v>
      </c>
      <c r="Z563" s="463">
        <v>0</v>
      </c>
      <c r="AA563" s="464">
        <f t="shared" si="113"/>
        <v>0</v>
      </c>
      <c r="AB563" s="461"/>
      <c r="AC563" s="462">
        <v>0</v>
      </c>
      <c r="AD563" s="463">
        <v>0</v>
      </c>
      <c r="AE563" s="464">
        <f t="shared" si="114"/>
        <v>0</v>
      </c>
      <c r="AF563" s="461"/>
      <c r="AG563" s="462">
        <v>0</v>
      </c>
      <c r="AH563" s="463">
        <v>0</v>
      </c>
      <c r="AI563" s="464">
        <f t="shared" si="115"/>
        <v>0</v>
      </c>
      <c r="AJ563" s="461"/>
      <c r="AK563" s="462">
        <v>0</v>
      </c>
      <c r="AL563" s="463">
        <v>0</v>
      </c>
      <c r="AM563" s="464">
        <f t="shared" si="116"/>
        <v>0</v>
      </c>
      <c r="AN563" s="461"/>
      <c r="AO563" s="462">
        <v>0</v>
      </c>
      <c r="AP563" s="463">
        <v>0</v>
      </c>
      <c r="AQ563" s="490">
        <f t="shared" si="117"/>
        <v>0</v>
      </c>
      <c r="AR563" s="499">
        <f t="shared" si="120"/>
        <v>0</v>
      </c>
      <c r="AS563" s="490">
        <f t="shared" si="121"/>
        <v>0</v>
      </c>
      <c r="AT563" s="483">
        <v>0</v>
      </c>
      <c r="AU563" s="494">
        <f>[1]Budżet!K555</f>
        <v>0</v>
      </c>
      <c r="AV563" s="490">
        <f>[1]Budżet!K555-[1]Budżet!M555</f>
        <v>0</v>
      </c>
      <c r="AW563" s="490" t="str">
        <f t="shared" si="122"/>
        <v>OK</v>
      </c>
      <c r="AX563" s="491" t="str">
        <f t="shared" si="110"/>
        <v>OK</v>
      </c>
      <c r="AY563" s="491" t="str">
        <f t="shared" si="118"/>
        <v>Wartość wkładu własnego spójna z SOWA EFS</v>
      </c>
      <c r="AZ563" s="493" t="str">
        <f t="shared" si="119"/>
        <v>Wartość ogółem spójna z SOWA EFS</v>
      </c>
      <c r="BA563" s="436"/>
      <c r="BL563" s="441"/>
      <c r="BM563" s="441"/>
      <c r="BN563" s="441"/>
    </row>
    <row r="564" spans="1:66" s="442" customFormat="1" ht="75" customHeight="1">
      <c r="A564" s="438" t="s">
        <v>1686</v>
      </c>
      <c r="B564" s="438">
        <f>[1]Budżet!B556</f>
        <v>0</v>
      </c>
      <c r="C564" s="479">
        <f>[1]Budżet!E556</f>
        <v>0</v>
      </c>
      <c r="D564" s="438">
        <f>[1]Budżet!N556</f>
        <v>0</v>
      </c>
      <c r="E564" s="438" t="str">
        <f>IF([1]Budżet!D556="Amortyzacja","T","N")</f>
        <v>N</v>
      </c>
      <c r="F564" s="438" t="str">
        <f>IF([1]Budżet!D556="Personel projektu","T","N")</f>
        <v>N</v>
      </c>
      <c r="G564" s="438" t="str">
        <f>IF([1]Budżet!D556="Środki trwałe/dostawy","T","N")</f>
        <v>N</v>
      </c>
      <c r="H564" s="438" t="str">
        <f>IF([1]Budżet!D556="Wsparcie finansowe udzielone grantobiorcom i uczestnikom projektu","T","N")</f>
        <v>N</v>
      </c>
      <c r="I564" s="438" t="str">
        <f>IF([1]Budżet!K556&gt;[1]Budżet!M556,"T","N")</f>
        <v>N</v>
      </c>
      <c r="J564" s="438" t="str">
        <f>IF([1]Budżet!D556="Nieruchomości","T","N")</f>
        <v>N</v>
      </c>
      <c r="K564" s="438" t="str">
        <f>IF([1]Budżet!D556="Usługi zewnętrzne","T","N")</f>
        <v>N</v>
      </c>
      <c r="L564" s="438" t="str">
        <f>IF([1]Budżet!D556="Wartości niematerialne i prawne","T","N")</f>
        <v>N</v>
      </c>
      <c r="M564" s="438" t="str">
        <f>IF([1]Budżet!D556="Roboty budowlane","T","N")</f>
        <v>N</v>
      </c>
      <c r="N564" s="438" t="str">
        <f>IF([1]Budżet!D556="Dostawy (inne niż środki trwałe)","T","N")</f>
        <v>N</v>
      </c>
      <c r="O564" s="438" t="str">
        <f>IF([1]Budżet!D556="Koszty wsparcia uczestników projektu","T","N")</f>
        <v>N</v>
      </c>
      <c r="P564" s="461"/>
      <c r="Q564" s="462">
        <v>0</v>
      </c>
      <c r="R564" s="463">
        <v>0</v>
      </c>
      <c r="S564" s="464">
        <f t="shared" si="111"/>
        <v>0</v>
      </c>
      <c r="T564" s="461"/>
      <c r="U564" s="462">
        <v>0</v>
      </c>
      <c r="V564" s="463">
        <v>0</v>
      </c>
      <c r="W564" s="464">
        <f t="shared" si="112"/>
        <v>0</v>
      </c>
      <c r="X564" s="461"/>
      <c r="Y564" s="462">
        <v>0</v>
      </c>
      <c r="Z564" s="463">
        <v>0</v>
      </c>
      <c r="AA564" s="464">
        <f t="shared" si="113"/>
        <v>0</v>
      </c>
      <c r="AB564" s="461"/>
      <c r="AC564" s="462">
        <v>0</v>
      </c>
      <c r="AD564" s="463">
        <v>0</v>
      </c>
      <c r="AE564" s="464">
        <f t="shared" si="114"/>
        <v>0</v>
      </c>
      <c r="AF564" s="461"/>
      <c r="AG564" s="462">
        <v>0</v>
      </c>
      <c r="AH564" s="463">
        <v>0</v>
      </c>
      <c r="AI564" s="464">
        <f t="shared" si="115"/>
        <v>0</v>
      </c>
      <c r="AJ564" s="461"/>
      <c r="AK564" s="462">
        <v>0</v>
      </c>
      <c r="AL564" s="463">
        <v>0</v>
      </c>
      <c r="AM564" s="464">
        <f t="shared" si="116"/>
        <v>0</v>
      </c>
      <c r="AN564" s="461"/>
      <c r="AO564" s="462">
        <v>0</v>
      </c>
      <c r="AP564" s="463">
        <v>0</v>
      </c>
      <c r="AQ564" s="490">
        <f t="shared" si="117"/>
        <v>0</v>
      </c>
      <c r="AR564" s="499">
        <f t="shared" si="120"/>
        <v>0</v>
      </c>
      <c r="AS564" s="490">
        <f t="shared" si="121"/>
        <v>0</v>
      </c>
      <c r="AT564" s="483">
        <v>0</v>
      </c>
      <c r="AU564" s="494">
        <f>[1]Budżet!K556</f>
        <v>0</v>
      </c>
      <c r="AV564" s="490">
        <f>[1]Budżet!K556-[1]Budżet!M556</f>
        <v>0</v>
      </c>
      <c r="AW564" s="490" t="str">
        <f t="shared" si="122"/>
        <v>OK</v>
      </c>
      <c r="AX564" s="491" t="str">
        <f t="shared" si="110"/>
        <v>OK</v>
      </c>
      <c r="AY564" s="491" t="str">
        <f t="shared" si="118"/>
        <v>Wartość wkładu własnego spójna z SOWA EFS</v>
      </c>
      <c r="AZ564" s="493" t="str">
        <f t="shared" si="119"/>
        <v>Wartość ogółem spójna z SOWA EFS</v>
      </c>
      <c r="BA564" s="436"/>
      <c r="BL564" s="441"/>
      <c r="BM564" s="441"/>
      <c r="BN564" s="441"/>
    </row>
    <row r="565" spans="1:66" s="442" customFormat="1" ht="75" customHeight="1">
      <c r="A565" s="438" t="s">
        <v>1687</v>
      </c>
      <c r="B565" s="438">
        <f>[1]Budżet!B557</f>
        <v>0</v>
      </c>
      <c r="C565" s="479">
        <f>[1]Budżet!E557</f>
        <v>0</v>
      </c>
      <c r="D565" s="438">
        <f>[1]Budżet!N557</f>
        <v>0</v>
      </c>
      <c r="E565" s="438" t="str">
        <f>IF([1]Budżet!D557="Amortyzacja","T","N")</f>
        <v>N</v>
      </c>
      <c r="F565" s="438" t="str">
        <f>IF([1]Budżet!D557="Personel projektu","T","N")</f>
        <v>N</v>
      </c>
      <c r="G565" s="438" t="str">
        <f>IF([1]Budżet!D557="Środki trwałe/dostawy","T","N")</f>
        <v>N</v>
      </c>
      <c r="H565" s="438" t="str">
        <f>IF([1]Budżet!D557="Wsparcie finansowe udzielone grantobiorcom i uczestnikom projektu","T","N")</f>
        <v>N</v>
      </c>
      <c r="I565" s="438" t="str">
        <f>IF([1]Budżet!K557&gt;[1]Budżet!M557,"T","N")</f>
        <v>N</v>
      </c>
      <c r="J565" s="438" t="str">
        <f>IF([1]Budżet!D557="Nieruchomości","T","N")</f>
        <v>N</v>
      </c>
      <c r="K565" s="438" t="str">
        <f>IF([1]Budżet!D557="Usługi zewnętrzne","T","N")</f>
        <v>N</v>
      </c>
      <c r="L565" s="438" t="str">
        <f>IF([1]Budżet!D557="Wartości niematerialne i prawne","T","N")</f>
        <v>N</v>
      </c>
      <c r="M565" s="438" t="str">
        <f>IF([1]Budżet!D557="Roboty budowlane","T","N")</f>
        <v>N</v>
      </c>
      <c r="N565" s="438" t="str">
        <f>IF([1]Budżet!D557="Dostawy (inne niż środki trwałe)","T","N")</f>
        <v>N</v>
      </c>
      <c r="O565" s="438" t="str">
        <f>IF([1]Budżet!D557="Koszty wsparcia uczestników projektu","T","N")</f>
        <v>N</v>
      </c>
      <c r="P565" s="461"/>
      <c r="Q565" s="462">
        <v>0</v>
      </c>
      <c r="R565" s="463">
        <v>0</v>
      </c>
      <c r="S565" s="464">
        <f t="shared" si="111"/>
        <v>0</v>
      </c>
      <c r="T565" s="461"/>
      <c r="U565" s="462">
        <v>0</v>
      </c>
      <c r="V565" s="463">
        <v>0</v>
      </c>
      <c r="W565" s="464">
        <f t="shared" si="112"/>
        <v>0</v>
      </c>
      <c r="X565" s="461"/>
      <c r="Y565" s="462">
        <v>0</v>
      </c>
      <c r="Z565" s="463">
        <v>0</v>
      </c>
      <c r="AA565" s="464">
        <f t="shared" si="113"/>
        <v>0</v>
      </c>
      <c r="AB565" s="461"/>
      <c r="AC565" s="462">
        <v>0</v>
      </c>
      <c r="AD565" s="463">
        <v>0</v>
      </c>
      <c r="AE565" s="464">
        <f t="shared" si="114"/>
        <v>0</v>
      </c>
      <c r="AF565" s="461"/>
      <c r="AG565" s="462">
        <v>0</v>
      </c>
      <c r="AH565" s="463">
        <v>0</v>
      </c>
      <c r="AI565" s="464">
        <f t="shared" si="115"/>
        <v>0</v>
      </c>
      <c r="AJ565" s="461"/>
      <c r="AK565" s="462">
        <v>0</v>
      </c>
      <c r="AL565" s="463">
        <v>0</v>
      </c>
      <c r="AM565" s="464">
        <f t="shared" si="116"/>
        <v>0</v>
      </c>
      <c r="AN565" s="461"/>
      <c r="AO565" s="462">
        <v>0</v>
      </c>
      <c r="AP565" s="463">
        <v>0</v>
      </c>
      <c r="AQ565" s="490">
        <f t="shared" si="117"/>
        <v>0</v>
      </c>
      <c r="AR565" s="499">
        <f t="shared" si="120"/>
        <v>0</v>
      </c>
      <c r="AS565" s="490">
        <f t="shared" si="121"/>
        <v>0</v>
      </c>
      <c r="AT565" s="483">
        <v>0</v>
      </c>
      <c r="AU565" s="494">
        <f>[1]Budżet!K557</f>
        <v>0</v>
      </c>
      <c r="AV565" s="490">
        <f>[1]Budżet!K557-[1]Budżet!M557</f>
        <v>0</v>
      </c>
      <c r="AW565" s="490" t="str">
        <f t="shared" si="122"/>
        <v>OK</v>
      </c>
      <c r="AX565" s="491" t="str">
        <f t="shared" si="110"/>
        <v>OK</v>
      </c>
      <c r="AY565" s="491" t="str">
        <f t="shared" si="118"/>
        <v>Wartość wkładu własnego spójna z SOWA EFS</v>
      </c>
      <c r="AZ565" s="493" t="str">
        <f t="shared" si="119"/>
        <v>Wartość ogółem spójna z SOWA EFS</v>
      </c>
      <c r="BA565" s="436"/>
      <c r="BL565" s="441"/>
      <c r="BM565" s="441"/>
      <c r="BN565" s="441"/>
    </row>
    <row r="566" spans="1:66" s="442" customFormat="1" ht="75" customHeight="1">
      <c r="A566" s="438" t="s">
        <v>1688</v>
      </c>
      <c r="B566" s="438">
        <f>[1]Budżet!B558</f>
        <v>0</v>
      </c>
      <c r="C566" s="479">
        <f>[1]Budżet!E558</f>
        <v>0</v>
      </c>
      <c r="D566" s="438">
        <f>[1]Budżet!N558</f>
        <v>0</v>
      </c>
      <c r="E566" s="438" t="str">
        <f>IF([1]Budżet!D558="Amortyzacja","T","N")</f>
        <v>N</v>
      </c>
      <c r="F566" s="438" t="str">
        <f>IF([1]Budżet!D558="Personel projektu","T","N")</f>
        <v>N</v>
      </c>
      <c r="G566" s="438" t="str">
        <f>IF([1]Budżet!D558="Środki trwałe/dostawy","T","N")</f>
        <v>N</v>
      </c>
      <c r="H566" s="438" t="str">
        <f>IF([1]Budżet!D558="Wsparcie finansowe udzielone grantobiorcom i uczestnikom projektu","T","N")</f>
        <v>N</v>
      </c>
      <c r="I566" s="438" t="str">
        <f>IF([1]Budżet!K558&gt;[1]Budżet!M558,"T","N")</f>
        <v>N</v>
      </c>
      <c r="J566" s="438" t="str">
        <f>IF([1]Budżet!D558="Nieruchomości","T","N")</f>
        <v>N</v>
      </c>
      <c r="K566" s="438" t="str">
        <f>IF([1]Budżet!D558="Usługi zewnętrzne","T","N")</f>
        <v>N</v>
      </c>
      <c r="L566" s="438" t="str">
        <f>IF([1]Budżet!D558="Wartości niematerialne i prawne","T","N")</f>
        <v>N</v>
      </c>
      <c r="M566" s="438" t="str">
        <f>IF([1]Budżet!D558="Roboty budowlane","T","N")</f>
        <v>N</v>
      </c>
      <c r="N566" s="438" t="str">
        <f>IF([1]Budżet!D558="Dostawy (inne niż środki trwałe)","T","N")</f>
        <v>N</v>
      </c>
      <c r="O566" s="438" t="str">
        <f>IF([1]Budżet!D558="Koszty wsparcia uczestników projektu","T","N")</f>
        <v>N</v>
      </c>
      <c r="P566" s="461"/>
      <c r="Q566" s="462">
        <v>0</v>
      </c>
      <c r="R566" s="463">
        <v>0</v>
      </c>
      <c r="S566" s="464">
        <f t="shared" si="111"/>
        <v>0</v>
      </c>
      <c r="T566" s="461"/>
      <c r="U566" s="462">
        <v>0</v>
      </c>
      <c r="V566" s="463">
        <v>0</v>
      </c>
      <c r="W566" s="464">
        <f t="shared" si="112"/>
        <v>0</v>
      </c>
      <c r="X566" s="461"/>
      <c r="Y566" s="462">
        <v>0</v>
      </c>
      <c r="Z566" s="463">
        <v>0</v>
      </c>
      <c r="AA566" s="464">
        <f t="shared" si="113"/>
        <v>0</v>
      </c>
      <c r="AB566" s="461"/>
      <c r="AC566" s="462">
        <v>0</v>
      </c>
      <c r="AD566" s="463">
        <v>0</v>
      </c>
      <c r="AE566" s="464">
        <f t="shared" si="114"/>
        <v>0</v>
      </c>
      <c r="AF566" s="461"/>
      <c r="AG566" s="462">
        <v>0</v>
      </c>
      <c r="AH566" s="463">
        <v>0</v>
      </c>
      <c r="AI566" s="464">
        <f t="shared" si="115"/>
        <v>0</v>
      </c>
      <c r="AJ566" s="461"/>
      <c r="AK566" s="462">
        <v>0</v>
      </c>
      <c r="AL566" s="463">
        <v>0</v>
      </c>
      <c r="AM566" s="464">
        <f t="shared" si="116"/>
        <v>0</v>
      </c>
      <c r="AN566" s="461"/>
      <c r="AO566" s="462">
        <v>0</v>
      </c>
      <c r="AP566" s="463">
        <v>0</v>
      </c>
      <c r="AQ566" s="490">
        <f t="shared" si="117"/>
        <v>0</v>
      </c>
      <c r="AR566" s="499">
        <f t="shared" si="120"/>
        <v>0</v>
      </c>
      <c r="AS566" s="490">
        <f t="shared" si="121"/>
        <v>0</v>
      </c>
      <c r="AT566" s="483">
        <v>0</v>
      </c>
      <c r="AU566" s="494">
        <f>[1]Budżet!K558</f>
        <v>0</v>
      </c>
      <c r="AV566" s="490">
        <f>[1]Budżet!K558-[1]Budżet!M558</f>
        <v>0</v>
      </c>
      <c r="AW566" s="490" t="str">
        <f t="shared" si="122"/>
        <v>OK</v>
      </c>
      <c r="AX566" s="491" t="str">
        <f t="shared" si="110"/>
        <v>OK</v>
      </c>
      <c r="AY566" s="491" t="str">
        <f t="shared" si="118"/>
        <v>Wartość wkładu własnego spójna z SOWA EFS</v>
      </c>
      <c r="AZ566" s="493" t="str">
        <f t="shared" si="119"/>
        <v>Wartość ogółem spójna z SOWA EFS</v>
      </c>
      <c r="BA566" s="436"/>
      <c r="BL566" s="441"/>
      <c r="BM566" s="441"/>
      <c r="BN566" s="441"/>
    </row>
    <row r="567" spans="1:66" s="442" customFormat="1" ht="75" customHeight="1">
      <c r="A567" s="438" t="s">
        <v>1689</v>
      </c>
      <c r="B567" s="438">
        <f>[1]Budżet!B559</f>
        <v>0</v>
      </c>
      <c r="C567" s="479">
        <f>[1]Budżet!E559</f>
        <v>0</v>
      </c>
      <c r="D567" s="438">
        <f>[1]Budżet!N559</f>
        <v>0</v>
      </c>
      <c r="E567" s="438" t="str">
        <f>IF([1]Budżet!D559="Amortyzacja","T","N")</f>
        <v>N</v>
      </c>
      <c r="F567" s="438" t="str">
        <f>IF([1]Budżet!D559="Personel projektu","T","N")</f>
        <v>N</v>
      </c>
      <c r="G567" s="438" t="str">
        <f>IF([1]Budżet!D559="Środki trwałe/dostawy","T","N")</f>
        <v>N</v>
      </c>
      <c r="H567" s="438" t="str">
        <f>IF([1]Budżet!D559="Wsparcie finansowe udzielone grantobiorcom i uczestnikom projektu","T","N")</f>
        <v>N</v>
      </c>
      <c r="I567" s="438" t="str">
        <f>IF([1]Budżet!K559&gt;[1]Budżet!M559,"T","N")</f>
        <v>N</v>
      </c>
      <c r="J567" s="438" t="str">
        <f>IF([1]Budżet!D559="Nieruchomości","T","N")</f>
        <v>N</v>
      </c>
      <c r="K567" s="438" t="str">
        <f>IF([1]Budżet!D559="Usługi zewnętrzne","T","N")</f>
        <v>N</v>
      </c>
      <c r="L567" s="438" t="str">
        <f>IF([1]Budżet!D559="Wartości niematerialne i prawne","T","N")</f>
        <v>N</v>
      </c>
      <c r="M567" s="438" t="str">
        <f>IF([1]Budżet!D559="Roboty budowlane","T","N")</f>
        <v>N</v>
      </c>
      <c r="N567" s="438" t="str">
        <f>IF([1]Budżet!D559="Dostawy (inne niż środki trwałe)","T","N")</f>
        <v>N</v>
      </c>
      <c r="O567" s="438" t="str">
        <f>IF([1]Budżet!D559="Koszty wsparcia uczestników projektu","T","N")</f>
        <v>N</v>
      </c>
      <c r="P567" s="461"/>
      <c r="Q567" s="462">
        <v>0</v>
      </c>
      <c r="R567" s="463">
        <v>0</v>
      </c>
      <c r="S567" s="464">
        <f t="shared" si="111"/>
        <v>0</v>
      </c>
      <c r="T567" s="461"/>
      <c r="U567" s="462">
        <v>0</v>
      </c>
      <c r="V567" s="463">
        <v>0</v>
      </c>
      <c r="W567" s="464">
        <f t="shared" si="112"/>
        <v>0</v>
      </c>
      <c r="X567" s="461"/>
      <c r="Y567" s="462">
        <v>0</v>
      </c>
      <c r="Z567" s="463">
        <v>0</v>
      </c>
      <c r="AA567" s="464">
        <f t="shared" si="113"/>
        <v>0</v>
      </c>
      <c r="AB567" s="461"/>
      <c r="AC567" s="462">
        <v>0</v>
      </c>
      <c r="AD567" s="463">
        <v>0</v>
      </c>
      <c r="AE567" s="464">
        <f t="shared" si="114"/>
        <v>0</v>
      </c>
      <c r="AF567" s="461"/>
      <c r="AG567" s="462">
        <v>0</v>
      </c>
      <c r="AH567" s="463">
        <v>0</v>
      </c>
      <c r="AI567" s="464">
        <f t="shared" si="115"/>
        <v>0</v>
      </c>
      <c r="AJ567" s="461"/>
      <c r="AK567" s="462">
        <v>0</v>
      </c>
      <c r="AL567" s="463">
        <v>0</v>
      </c>
      <c r="AM567" s="464">
        <f t="shared" si="116"/>
        <v>0</v>
      </c>
      <c r="AN567" s="461"/>
      <c r="AO567" s="462">
        <v>0</v>
      </c>
      <c r="AP567" s="463">
        <v>0</v>
      </c>
      <c r="AQ567" s="490">
        <f t="shared" si="117"/>
        <v>0</v>
      </c>
      <c r="AR567" s="499">
        <f t="shared" si="120"/>
        <v>0</v>
      </c>
      <c r="AS567" s="490">
        <f t="shared" si="121"/>
        <v>0</v>
      </c>
      <c r="AT567" s="483">
        <v>0</v>
      </c>
      <c r="AU567" s="494">
        <f>[1]Budżet!K559</f>
        <v>0</v>
      </c>
      <c r="AV567" s="490">
        <f>[1]Budżet!K559-[1]Budżet!M559</f>
        <v>0</v>
      </c>
      <c r="AW567" s="490" t="str">
        <f t="shared" si="122"/>
        <v>OK</v>
      </c>
      <c r="AX567" s="491" t="str">
        <f t="shared" si="110"/>
        <v>OK</v>
      </c>
      <c r="AY567" s="491" t="str">
        <f t="shared" si="118"/>
        <v>Wartość wkładu własnego spójna z SOWA EFS</v>
      </c>
      <c r="AZ567" s="493" t="str">
        <f t="shared" si="119"/>
        <v>Wartość ogółem spójna z SOWA EFS</v>
      </c>
      <c r="BA567" s="436"/>
      <c r="BL567" s="441"/>
      <c r="BM567" s="441"/>
      <c r="BN567" s="441"/>
    </row>
    <row r="568" spans="1:66" s="442" customFormat="1" ht="75" customHeight="1">
      <c r="A568" s="438" t="s">
        <v>1690</v>
      </c>
      <c r="B568" s="438">
        <f>[1]Budżet!B560</f>
        <v>0</v>
      </c>
      <c r="C568" s="479">
        <f>[1]Budżet!E560</f>
        <v>0</v>
      </c>
      <c r="D568" s="438">
        <f>[1]Budżet!N560</f>
        <v>0</v>
      </c>
      <c r="E568" s="438" t="str">
        <f>IF([1]Budżet!D560="Amortyzacja","T","N")</f>
        <v>N</v>
      </c>
      <c r="F568" s="438" t="str">
        <f>IF([1]Budżet!D560="Personel projektu","T","N")</f>
        <v>N</v>
      </c>
      <c r="G568" s="438" t="str">
        <f>IF([1]Budżet!D560="Środki trwałe/dostawy","T","N")</f>
        <v>N</v>
      </c>
      <c r="H568" s="438" t="str">
        <f>IF([1]Budżet!D560="Wsparcie finansowe udzielone grantobiorcom i uczestnikom projektu","T","N")</f>
        <v>N</v>
      </c>
      <c r="I568" s="438" t="str">
        <f>IF([1]Budżet!K560&gt;[1]Budżet!M560,"T","N")</f>
        <v>N</v>
      </c>
      <c r="J568" s="438" t="str">
        <f>IF([1]Budżet!D560="Nieruchomości","T","N")</f>
        <v>N</v>
      </c>
      <c r="K568" s="438" t="str">
        <f>IF([1]Budżet!D560="Usługi zewnętrzne","T","N")</f>
        <v>N</v>
      </c>
      <c r="L568" s="438" t="str">
        <f>IF([1]Budżet!D560="Wartości niematerialne i prawne","T","N")</f>
        <v>N</v>
      </c>
      <c r="M568" s="438" t="str">
        <f>IF([1]Budżet!D560="Roboty budowlane","T","N")</f>
        <v>N</v>
      </c>
      <c r="N568" s="438" t="str">
        <f>IF([1]Budżet!D560="Dostawy (inne niż środki trwałe)","T","N")</f>
        <v>N</v>
      </c>
      <c r="O568" s="438" t="str">
        <f>IF([1]Budżet!D560="Koszty wsparcia uczestników projektu","T","N")</f>
        <v>N</v>
      </c>
      <c r="P568" s="461"/>
      <c r="Q568" s="462">
        <v>0</v>
      </c>
      <c r="R568" s="463">
        <v>0</v>
      </c>
      <c r="S568" s="464">
        <f t="shared" si="111"/>
        <v>0</v>
      </c>
      <c r="T568" s="461"/>
      <c r="U568" s="462">
        <v>0</v>
      </c>
      <c r="V568" s="463">
        <v>0</v>
      </c>
      <c r="W568" s="464">
        <f t="shared" si="112"/>
        <v>0</v>
      </c>
      <c r="X568" s="461"/>
      <c r="Y568" s="462">
        <v>0</v>
      </c>
      <c r="Z568" s="463">
        <v>0</v>
      </c>
      <c r="AA568" s="464">
        <f t="shared" si="113"/>
        <v>0</v>
      </c>
      <c r="AB568" s="461"/>
      <c r="AC568" s="462">
        <v>0</v>
      </c>
      <c r="AD568" s="463">
        <v>0</v>
      </c>
      <c r="AE568" s="464">
        <f t="shared" si="114"/>
        <v>0</v>
      </c>
      <c r="AF568" s="461"/>
      <c r="AG568" s="462">
        <v>0</v>
      </c>
      <c r="AH568" s="463">
        <v>0</v>
      </c>
      <c r="AI568" s="464">
        <f t="shared" si="115"/>
        <v>0</v>
      </c>
      <c r="AJ568" s="461"/>
      <c r="AK568" s="462">
        <v>0</v>
      </c>
      <c r="AL568" s="463">
        <v>0</v>
      </c>
      <c r="AM568" s="464">
        <f t="shared" si="116"/>
        <v>0</v>
      </c>
      <c r="AN568" s="461"/>
      <c r="AO568" s="462">
        <v>0</v>
      </c>
      <c r="AP568" s="463">
        <v>0</v>
      </c>
      <c r="AQ568" s="490">
        <f t="shared" si="117"/>
        <v>0</v>
      </c>
      <c r="AR568" s="499">
        <f t="shared" si="120"/>
        <v>0</v>
      </c>
      <c r="AS568" s="490">
        <f t="shared" si="121"/>
        <v>0</v>
      </c>
      <c r="AT568" s="483">
        <v>0</v>
      </c>
      <c r="AU568" s="494">
        <f>[1]Budżet!K560</f>
        <v>0</v>
      </c>
      <c r="AV568" s="490">
        <f>[1]Budżet!K560-[1]Budżet!M560</f>
        <v>0</v>
      </c>
      <c r="AW568" s="490" t="str">
        <f t="shared" si="122"/>
        <v>OK</v>
      </c>
      <c r="AX568" s="491" t="str">
        <f t="shared" si="110"/>
        <v>OK</v>
      </c>
      <c r="AY568" s="491" t="str">
        <f t="shared" si="118"/>
        <v>Wartość wkładu własnego spójna z SOWA EFS</v>
      </c>
      <c r="AZ568" s="493" t="str">
        <f t="shared" si="119"/>
        <v>Wartość ogółem spójna z SOWA EFS</v>
      </c>
      <c r="BA568" s="436"/>
      <c r="BL568" s="441"/>
      <c r="BM568" s="441"/>
      <c r="BN568" s="441"/>
    </row>
    <row r="569" spans="1:66" s="442" customFormat="1" ht="75" customHeight="1">
      <c r="A569" s="438" t="s">
        <v>1691</v>
      </c>
      <c r="B569" s="438">
        <f>[1]Budżet!B561</f>
        <v>0</v>
      </c>
      <c r="C569" s="479">
        <f>[1]Budżet!E561</f>
        <v>0</v>
      </c>
      <c r="D569" s="438">
        <f>[1]Budżet!N561</f>
        <v>0</v>
      </c>
      <c r="E569" s="438" t="str">
        <f>IF([1]Budżet!D561="Amortyzacja","T","N")</f>
        <v>N</v>
      </c>
      <c r="F569" s="438" t="str">
        <f>IF([1]Budżet!D561="Personel projektu","T","N")</f>
        <v>N</v>
      </c>
      <c r="G569" s="438" t="str">
        <f>IF([1]Budżet!D561="Środki trwałe/dostawy","T","N")</f>
        <v>N</v>
      </c>
      <c r="H569" s="438" t="str">
        <f>IF([1]Budżet!D561="Wsparcie finansowe udzielone grantobiorcom i uczestnikom projektu","T","N")</f>
        <v>N</v>
      </c>
      <c r="I569" s="438" t="str">
        <f>IF([1]Budżet!K561&gt;[1]Budżet!M561,"T","N")</f>
        <v>N</v>
      </c>
      <c r="J569" s="438" t="str">
        <f>IF([1]Budżet!D561="Nieruchomości","T","N")</f>
        <v>N</v>
      </c>
      <c r="K569" s="438" t="str">
        <f>IF([1]Budżet!D561="Usługi zewnętrzne","T","N")</f>
        <v>N</v>
      </c>
      <c r="L569" s="438" t="str">
        <f>IF([1]Budżet!D561="Wartości niematerialne i prawne","T","N")</f>
        <v>N</v>
      </c>
      <c r="M569" s="438" t="str">
        <f>IF([1]Budżet!D561="Roboty budowlane","T","N")</f>
        <v>N</v>
      </c>
      <c r="N569" s="438" t="str">
        <f>IF([1]Budżet!D561="Dostawy (inne niż środki trwałe)","T","N")</f>
        <v>N</v>
      </c>
      <c r="O569" s="438" t="str">
        <f>IF([1]Budżet!D561="Koszty wsparcia uczestników projektu","T","N")</f>
        <v>N</v>
      </c>
      <c r="P569" s="461"/>
      <c r="Q569" s="462">
        <v>0</v>
      </c>
      <c r="R569" s="463">
        <v>0</v>
      </c>
      <c r="S569" s="464">
        <f t="shared" si="111"/>
        <v>0</v>
      </c>
      <c r="T569" s="461"/>
      <c r="U569" s="462">
        <v>0</v>
      </c>
      <c r="V569" s="463">
        <v>0</v>
      </c>
      <c r="W569" s="464">
        <f t="shared" si="112"/>
        <v>0</v>
      </c>
      <c r="X569" s="461"/>
      <c r="Y569" s="462">
        <v>0</v>
      </c>
      <c r="Z569" s="463">
        <v>0</v>
      </c>
      <c r="AA569" s="464">
        <f t="shared" si="113"/>
        <v>0</v>
      </c>
      <c r="AB569" s="461"/>
      <c r="AC569" s="462">
        <v>0</v>
      </c>
      <c r="AD569" s="463">
        <v>0</v>
      </c>
      <c r="AE569" s="464">
        <f t="shared" si="114"/>
        <v>0</v>
      </c>
      <c r="AF569" s="461"/>
      <c r="AG569" s="462">
        <v>0</v>
      </c>
      <c r="AH569" s="463">
        <v>0</v>
      </c>
      <c r="AI569" s="464">
        <f t="shared" si="115"/>
        <v>0</v>
      </c>
      <c r="AJ569" s="461"/>
      <c r="AK569" s="462">
        <v>0</v>
      </c>
      <c r="AL569" s="463">
        <v>0</v>
      </c>
      <c r="AM569" s="464">
        <f t="shared" si="116"/>
        <v>0</v>
      </c>
      <c r="AN569" s="461"/>
      <c r="AO569" s="462">
        <v>0</v>
      </c>
      <c r="AP569" s="463">
        <v>0</v>
      </c>
      <c r="AQ569" s="490">
        <f t="shared" si="117"/>
        <v>0</v>
      </c>
      <c r="AR569" s="499">
        <f t="shared" si="120"/>
        <v>0</v>
      </c>
      <c r="AS569" s="490">
        <f t="shared" si="121"/>
        <v>0</v>
      </c>
      <c r="AT569" s="483">
        <v>0</v>
      </c>
      <c r="AU569" s="494">
        <f>[1]Budżet!K561</f>
        <v>0</v>
      </c>
      <c r="AV569" s="490">
        <f>[1]Budżet!K561-[1]Budżet!M561</f>
        <v>0</v>
      </c>
      <c r="AW569" s="490" t="str">
        <f t="shared" si="122"/>
        <v>OK</v>
      </c>
      <c r="AX569" s="491" t="str">
        <f t="shared" si="110"/>
        <v>OK</v>
      </c>
      <c r="AY569" s="491" t="str">
        <f t="shared" si="118"/>
        <v>Wartość wkładu własnego spójna z SOWA EFS</v>
      </c>
      <c r="AZ569" s="493" t="str">
        <f t="shared" si="119"/>
        <v>Wartość ogółem spójna z SOWA EFS</v>
      </c>
      <c r="BA569" s="436"/>
      <c r="BL569" s="441"/>
      <c r="BM569" s="441"/>
      <c r="BN569" s="441"/>
    </row>
    <row r="570" spans="1:66" s="442" customFormat="1" ht="75" customHeight="1">
      <c r="A570" s="438" t="s">
        <v>1692</v>
      </c>
      <c r="B570" s="438">
        <f>[1]Budżet!B562</f>
        <v>0</v>
      </c>
      <c r="C570" s="479">
        <f>[1]Budżet!E562</f>
        <v>0</v>
      </c>
      <c r="D570" s="438">
        <f>[1]Budżet!N562</f>
        <v>0</v>
      </c>
      <c r="E570" s="438" t="str">
        <f>IF([1]Budżet!D562="Amortyzacja","T","N")</f>
        <v>N</v>
      </c>
      <c r="F570" s="438" t="str">
        <f>IF([1]Budżet!D562="Personel projektu","T","N")</f>
        <v>N</v>
      </c>
      <c r="G570" s="438" t="str">
        <f>IF([1]Budżet!D562="Środki trwałe/dostawy","T","N")</f>
        <v>N</v>
      </c>
      <c r="H570" s="438" t="str">
        <f>IF([1]Budżet!D562="Wsparcie finansowe udzielone grantobiorcom i uczestnikom projektu","T","N")</f>
        <v>N</v>
      </c>
      <c r="I570" s="438" t="str">
        <f>IF([1]Budżet!K562&gt;[1]Budżet!M562,"T","N")</f>
        <v>N</v>
      </c>
      <c r="J570" s="438" t="str">
        <f>IF([1]Budżet!D562="Nieruchomości","T","N")</f>
        <v>N</v>
      </c>
      <c r="K570" s="438" t="str">
        <f>IF([1]Budżet!D562="Usługi zewnętrzne","T","N")</f>
        <v>N</v>
      </c>
      <c r="L570" s="438" t="str">
        <f>IF([1]Budżet!D562="Wartości niematerialne i prawne","T","N")</f>
        <v>N</v>
      </c>
      <c r="M570" s="438" t="str">
        <f>IF([1]Budżet!D562="Roboty budowlane","T","N")</f>
        <v>N</v>
      </c>
      <c r="N570" s="438" t="str">
        <f>IF([1]Budżet!D562="Dostawy (inne niż środki trwałe)","T","N")</f>
        <v>N</v>
      </c>
      <c r="O570" s="438" t="str">
        <f>IF([1]Budżet!D562="Koszty wsparcia uczestników projektu","T","N")</f>
        <v>N</v>
      </c>
      <c r="P570" s="461"/>
      <c r="Q570" s="462">
        <v>0</v>
      </c>
      <c r="R570" s="463">
        <v>0</v>
      </c>
      <c r="S570" s="464">
        <f t="shared" si="111"/>
        <v>0</v>
      </c>
      <c r="T570" s="461"/>
      <c r="U570" s="462">
        <v>0</v>
      </c>
      <c r="V570" s="463">
        <v>0</v>
      </c>
      <c r="W570" s="464">
        <f t="shared" si="112"/>
        <v>0</v>
      </c>
      <c r="X570" s="461"/>
      <c r="Y570" s="462">
        <v>0</v>
      </c>
      <c r="Z570" s="463">
        <v>0</v>
      </c>
      <c r="AA570" s="464">
        <f t="shared" si="113"/>
        <v>0</v>
      </c>
      <c r="AB570" s="461"/>
      <c r="AC570" s="462">
        <v>0</v>
      </c>
      <c r="AD570" s="463">
        <v>0</v>
      </c>
      <c r="AE570" s="464">
        <f t="shared" si="114"/>
        <v>0</v>
      </c>
      <c r="AF570" s="461"/>
      <c r="AG570" s="462">
        <v>0</v>
      </c>
      <c r="AH570" s="463">
        <v>0</v>
      </c>
      <c r="AI570" s="464">
        <f t="shared" si="115"/>
        <v>0</v>
      </c>
      <c r="AJ570" s="461"/>
      <c r="AK570" s="462">
        <v>0</v>
      </c>
      <c r="AL570" s="463">
        <v>0</v>
      </c>
      <c r="AM570" s="464">
        <f t="shared" si="116"/>
        <v>0</v>
      </c>
      <c r="AN570" s="461"/>
      <c r="AO570" s="462">
        <v>0</v>
      </c>
      <c r="AP570" s="463">
        <v>0</v>
      </c>
      <c r="AQ570" s="490">
        <f t="shared" si="117"/>
        <v>0</v>
      </c>
      <c r="AR570" s="499">
        <f t="shared" si="120"/>
        <v>0</v>
      </c>
      <c r="AS570" s="490">
        <f t="shared" si="121"/>
        <v>0</v>
      </c>
      <c r="AT570" s="483">
        <v>0</v>
      </c>
      <c r="AU570" s="494">
        <f>[1]Budżet!K562</f>
        <v>0</v>
      </c>
      <c r="AV570" s="490">
        <f>[1]Budżet!K562-[1]Budżet!M562</f>
        <v>0</v>
      </c>
      <c r="AW570" s="490" t="str">
        <f t="shared" si="122"/>
        <v>OK</v>
      </c>
      <c r="AX570" s="491" t="str">
        <f t="shared" si="110"/>
        <v>OK</v>
      </c>
      <c r="AY570" s="491" t="str">
        <f t="shared" si="118"/>
        <v>Wartość wkładu własnego spójna z SOWA EFS</v>
      </c>
      <c r="AZ570" s="493" t="str">
        <f t="shared" si="119"/>
        <v>Wartość ogółem spójna z SOWA EFS</v>
      </c>
      <c r="BA570" s="436"/>
      <c r="BL570" s="441"/>
      <c r="BM570" s="441"/>
      <c r="BN570" s="441"/>
    </row>
    <row r="571" spans="1:66" s="442" customFormat="1" ht="75" customHeight="1">
      <c r="A571" s="438" t="s">
        <v>1693</v>
      </c>
      <c r="B571" s="438">
        <f>[1]Budżet!B563</f>
        <v>0</v>
      </c>
      <c r="C571" s="479">
        <f>[1]Budżet!E563</f>
        <v>0</v>
      </c>
      <c r="D571" s="438">
        <f>[1]Budżet!N563</f>
        <v>0</v>
      </c>
      <c r="E571" s="438" t="str">
        <f>IF([1]Budżet!D563="Amortyzacja","T","N")</f>
        <v>N</v>
      </c>
      <c r="F571" s="438" t="str">
        <f>IF([1]Budżet!D563="Personel projektu","T","N")</f>
        <v>N</v>
      </c>
      <c r="G571" s="438" t="str">
        <f>IF([1]Budżet!D563="Środki trwałe/dostawy","T","N")</f>
        <v>N</v>
      </c>
      <c r="H571" s="438" t="str">
        <f>IF([1]Budżet!D563="Wsparcie finansowe udzielone grantobiorcom i uczestnikom projektu","T","N")</f>
        <v>N</v>
      </c>
      <c r="I571" s="438" t="str">
        <f>IF([1]Budżet!K563&gt;[1]Budżet!M563,"T","N")</f>
        <v>N</v>
      </c>
      <c r="J571" s="438" t="str">
        <f>IF([1]Budżet!D563="Nieruchomości","T","N")</f>
        <v>N</v>
      </c>
      <c r="K571" s="438" t="str">
        <f>IF([1]Budżet!D563="Usługi zewnętrzne","T","N")</f>
        <v>N</v>
      </c>
      <c r="L571" s="438" t="str">
        <f>IF([1]Budżet!D563="Wartości niematerialne i prawne","T","N")</f>
        <v>N</v>
      </c>
      <c r="M571" s="438" t="str">
        <f>IF([1]Budżet!D563="Roboty budowlane","T","N")</f>
        <v>N</v>
      </c>
      <c r="N571" s="438" t="str">
        <f>IF([1]Budżet!D563="Dostawy (inne niż środki trwałe)","T","N")</f>
        <v>N</v>
      </c>
      <c r="O571" s="438" t="str">
        <f>IF([1]Budżet!D563="Koszty wsparcia uczestników projektu","T","N")</f>
        <v>N</v>
      </c>
      <c r="P571" s="461"/>
      <c r="Q571" s="462">
        <v>0</v>
      </c>
      <c r="R571" s="463">
        <v>0</v>
      </c>
      <c r="S571" s="464">
        <f t="shared" si="111"/>
        <v>0</v>
      </c>
      <c r="T571" s="461"/>
      <c r="U571" s="462">
        <v>0</v>
      </c>
      <c r="V571" s="463">
        <v>0</v>
      </c>
      <c r="W571" s="464">
        <f t="shared" si="112"/>
        <v>0</v>
      </c>
      <c r="X571" s="461"/>
      <c r="Y571" s="462">
        <v>0</v>
      </c>
      <c r="Z571" s="463">
        <v>0</v>
      </c>
      <c r="AA571" s="464">
        <f t="shared" si="113"/>
        <v>0</v>
      </c>
      <c r="AB571" s="461"/>
      <c r="AC571" s="462">
        <v>0</v>
      </c>
      <c r="AD571" s="463">
        <v>0</v>
      </c>
      <c r="AE571" s="464">
        <f t="shared" si="114"/>
        <v>0</v>
      </c>
      <c r="AF571" s="461"/>
      <c r="AG571" s="462">
        <v>0</v>
      </c>
      <c r="AH571" s="463">
        <v>0</v>
      </c>
      <c r="AI571" s="464">
        <f t="shared" si="115"/>
        <v>0</v>
      </c>
      <c r="AJ571" s="461"/>
      <c r="AK571" s="462">
        <v>0</v>
      </c>
      <c r="AL571" s="463">
        <v>0</v>
      </c>
      <c r="AM571" s="464">
        <f t="shared" si="116"/>
        <v>0</v>
      </c>
      <c r="AN571" s="461"/>
      <c r="AO571" s="462">
        <v>0</v>
      </c>
      <c r="AP571" s="463">
        <v>0</v>
      </c>
      <c r="AQ571" s="490">
        <f t="shared" si="117"/>
        <v>0</v>
      </c>
      <c r="AR571" s="499">
        <f t="shared" si="120"/>
        <v>0</v>
      </c>
      <c r="AS571" s="490">
        <f t="shared" si="121"/>
        <v>0</v>
      </c>
      <c r="AT571" s="483">
        <v>0</v>
      </c>
      <c r="AU571" s="494">
        <f>[1]Budżet!K563</f>
        <v>0</v>
      </c>
      <c r="AV571" s="490">
        <f>[1]Budżet!K563-[1]Budżet!M563</f>
        <v>0</v>
      </c>
      <c r="AW571" s="490" t="str">
        <f t="shared" si="122"/>
        <v>OK</v>
      </c>
      <c r="AX571" s="491" t="str">
        <f t="shared" si="110"/>
        <v>OK</v>
      </c>
      <c r="AY571" s="491" t="str">
        <f t="shared" si="118"/>
        <v>Wartość wkładu własnego spójna z SOWA EFS</v>
      </c>
      <c r="AZ571" s="493" t="str">
        <f t="shared" si="119"/>
        <v>Wartość ogółem spójna z SOWA EFS</v>
      </c>
      <c r="BA571" s="436"/>
      <c r="BL571" s="441"/>
      <c r="BM571" s="441"/>
      <c r="BN571" s="441"/>
    </row>
    <row r="572" spans="1:66" s="442" customFormat="1" ht="75" customHeight="1">
      <c r="A572" s="438" t="s">
        <v>1694</v>
      </c>
      <c r="B572" s="438">
        <f>[1]Budżet!B564</f>
        <v>0</v>
      </c>
      <c r="C572" s="479">
        <f>[1]Budżet!E564</f>
        <v>0</v>
      </c>
      <c r="D572" s="438">
        <f>[1]Budżet!N564</f>
        <v>0</v>
      </c>
      <c r="E572" s="438" t="str">
        <f>IF([1]Budżet!D564="Amortyzacja","T","N")</f>
        <v>N</v>
      </c>
      <c r="F572" s="438" t="str">
        <f>IF([1]Budżet!D564="Personel projektu","T","N")</f>
        <v>N</v>
      </c>
      <c r="G572" s="438" t="str">
        <f>IF([1]Budżet!D564="Środki trwałe/dostawy","T","N")</f>
        <v>N</v>
      </c>
      <c r="H572" s="438" t="str">
        <f>IF([1]Budżet!D564="Wsparcie finansowe udzielone grantobiorcom i uczestnikom projektu","T","N")</f>
        <v>N</v>
      </c>
      <c r="I572" s="438" t="str">
        <f>IF([1]Budżet!K564&gt;[1]Budżet!M564,"T","N")</f>
        <v>N</v>
      </c>
      <c r="J572" s="438" t="str">
        <f>IF([1]Budżet!D564="Nieruchomości","T","N")</f>
        <v>N</v>
      </c>
      <c r="K572" s="438" t="str">
        <f>IF([1]Budżet!D564="Usługi zewnętrzne","T","N")</f>
        <v>N</v>
      </c>
      <c r="L572" s="438" t="str">
        <f>IF([1]Budżet!D564="Wartości niematerialne i prawne","T","N")</f>
        <v>N</v>
      </c>
      <c r="M572" s="438" t="str">
        <f>IF([1]Budżet!D564="Roboty budowlane","T","N")</f>
        <v>N</v>
      </c>
      <c r="N572" s="438" t="str">
        <f>IF([1]Budżet!D564="Dostawy (inne niż środki trwałe)","T","N")</f>
        <v>N</v>
      </c>
      <c r="O572" s="438" t="str">
        <f>IF([1]Budżet!D564="Koszty wsparcia uczestników projektu","T","N")</f>
        <v>N</v>
      </c>
      <c r="P572" s="461"/>
      <c r="Q572" s="462">
        <v>0</v>
      </c>
      <c r="R572" s="463">
        <v>0</v>
      </c>
      <c r="S572" s="464">
        <f t="shared" si="111"/>
        <v>0</v>
      </c>
      <c r="T572" s="461"/>
      <c r="U572" s="462">
        <v>0</v>
      </c>
      <c r="V572" s="463">
        <v>0</v>
      </c>
      <c r="W572" s="464">
        <f t="shared" si="112"/>
        <v>0</v>
      </c>
      <c r="X572" s="461"/>
      <c r="Y572" s="462">
        <v>0</v>
      </c>
      <c r="Z572" s="463">
        <v>0</v>
      </c>
      <c r="AA572" s="464">
        <f t="shared" si="113"/>
        <v>0</v>
      </c>
      <c r="AB572" s="461"/>
      <c r="AC572" s="462">
        <v>0</v>
      </c>
      <c r="AD572" s="463">
        <v>0</v>
      </c>
      <c r="AE572" s="464">
        <f t="shared" si="114"/>
        <v>0</v>
      </c>
      <c r="AF572" s="461"/>
      <c r="AG572" s="462">
        <v>0</v>
      </c>
      <c r="AH572" s="463">
        <v>0</v>
      </c>
      <c r="AI572" s="464">
        <f t="shared" si="115"/>
        <v>0</v>
      </c>
      <c r="AJ572" s="461"/>
      <c r="AK572" s="462">
        <v>0</v>
      </c>
      <c r="AL572" s="463">
        <v>0</v>
      </c>
      <c r="AM572" s="464">
        <f t="shared" si="116"/>
        <v>0</v>
      </c>
      <c r="AN572" s="461"/>
      <c r="AO572" s="462">
        <v>0</v>
      </c>
      <c r="AP572" s="463">
        <v>0</v>
      </c>
      <c r="AQ572" s="490">
        <f t="shared" si="117"/>
        <v>0</v>
      </c>
      <c r="AR572" s="499">
        <f t="shared" si="120"/>
        <v>0</v>
      </c>
      <c r="AS572" s="490">
        <f t="shared" si="121"/>
        <v>0</v>
      </c>
      <c r="AT572" s="483">
        <v>0</v>
      </c>
      <c r="AU572" s="494">
        <f>[1]Budżet!K564</f>
        <v>0</v>
      </c>
      <c r="AV572" s="490">
        <f>[1]Budżet!K564-[1]Budżet!M564</f>
        <v>0</v>
      </c>
      <c r="AW572" s="490" t="str">
        <f t="shared" si="122"/>
        <v>OK</v>
      </c>
      <c r="AX572" s="491" t="str">
        <f t="shared" si="110"/>
        <v>OK</v>
      </c>
      <c r="AY572" s="491" t="str">
        <f t="shared" si="118"/>
        <v>Wartość wkładu własnego spójna z SOWA EFS</v>
      </c>
      <c r="AZ572" s="493" t="str">
        <f t="shared" si="119"/>
        <v>Wartość ogółem spójna z SOWA EFS</v>
      </c>
      <c r="BA572" s="436"/>
      <c r="BL572" s="441"/>
      <c r="BM572" s="441"/>
      <c r="BN572" s="441"/>
    </row>
    <row r="573" spans="1:66" s="442" customFormat="1" ht="75" customHeight="1">
      <c r="A573" s="438" t="s">
        <v>1695</v>
      </c>
      <c r="B573" s="438">
        <f>[1]Budżet!B565</f>
        <v>0</v>
      </c>
      <c r="C573" s="479">
        <f>[1]Budżet!E565</f>
        <v>0</v>
      </c>
      <c r="D573" s="438">
        <f>[1]Budżet!N565</f>
        <v>0</v>
      </c>
      <c r="E573" s="438" t="str">
        <f>IF([1]Budżet!D565="Amortyzacja","T","N")</f>
        <v>N</v>
      </c>
      <c r="F573" s="438" t="str">
        <f>IF([1]Budżet!D565="Personel projektu","T","N")</f>
        <v>N</v>
      </c>
      <c r="G573" s="438" t="str">
        <f>IF([1]Budżet!D565="Środki trwałe/dostawy","T","N")</f>
        <v>N</v>
      </c>
      <c r="H573" s="438" t="str">
        <f>IF([1]Budżet!D565="Wsparcie finansowe udzielone grantobiorcom i uczestnikom projektu","T","N")</f>
        <v>N</v>
      </c>
      <c r="I573" s="438" t="str">
        <f>IF([1]Budżet!K565&gt;[1]Budżet!M565,"T","N")</f>
        <v>N</v>
      </c>
      <c r="J573" s="438" t="str">
        <f>IF([1]Budżet!D565="Nieruchomości","T","N")</f>
        <v>N</v>
      </c>
      <c r="K573" s="438" t="str">
        <f>IF([1]Budżet!D565="Usługi zewnętrzne","T","N")</f>
        <v>N</v>
      </c>
      <c r="L573" s="438" t="str">
        <f>IF([1]Budżet!D565="Wartości niematerialne i prawne","T","N")</f>
        <v>N</v>
      </c>
      <c r="M573" s="438" t="str">
        <f>IF([1]Budżet!D565="Roboty budowlane","T","N")</f>
        <v>N</v>
      </c>
      <c r="N573" s="438" t="str">
        <f>IF([1]Budżet!D565="Dostawy (inne niż środki trwałe)","T","N")</f>
        <v>N</v>
      </c>
      <c r="O573" s="438" t="str">
        <f>IF([1]Budżet!D565="Koszty wsparcia uczestników projektu","T","N")</f>
        <v>N</v>
      </c>
      <c r="P573" s="461"/>
      <c r="Q573" s="462">
        <v>0</v>
      </c>
      <c r="R573" s="463">
        <v>0</v>
      </c>
      <c r="S573" s="464">
        <f t="shared" si="111"/>
        <v>0</v>
      </c>
      <c r="T573" s="461"/>
      <c r="U573" s="462">
        <v>0</v>
      </c>
      <c r="V573" s="463">
        <v>0</v>
      </c>
      <c r="W573" s="464">
        <f t="shared" si="112"/>
        <v>0</v>
      </c>
      <c r="X573" s="461"/>
      <c r="Y573" s="462">
        <v>0</v>
      </c>
      <c r="Z573" s="463">
        <v>0</v>
      </c>
      <c r="AA573" s="464">
        <f t="shared" si="113"/>
        <v>0</v>
      </c>
      <c r="AB573" s="461"/>
      <c r="AC573" s="462">
        <v>0</v>
      </c>
      <c r="AD573" s="463">
        <v>0</v>
      </c>
      <c r="AE573" s="464">
        <f t="shared" si="114"/>
        <v>0</v>
      </c>
      <c r="AF573" s="461"/>
      <c r="AG573" s="462">
        <v>0</v>
      </c>
      <c r="AH573" s="463">
        <v>0</v>
      </c>
      <c r="AI573" s="464">
        <f t="shared" si="115"/>
        <v>0</v>
      </c>
      <c r="AJ573" s="461"/>
      <c r="AK573" s="462">
        <v>0</v>
      </c>
      <c r="AL573" s="463">
        <v>0</v>
      </c>
      <c r="AM573" s="464">
        <f t="shared" si="116"/>
        <v>0</v>
      </c>
      <c r="AN573" s="461"/>
      <c r="AO573" s="462">
        <v>0</v>
      </c>
      <c r="AP573" s="463">
        <v>0</v>
      </c>
      <c r="AQ573" s="490">
        <f t="shared" si="117"/>
        <v>0</v>
      </c>
      <c r="AR573" s="499">
        <f t="shared" si="120"/>
        <v>0</v>
      </c>
      <c r="AS573" s="490">
        <f t="shared" si="121"/>
        <v>0</v>
      </c>
      <c r="AT573" s="483">
        <v>0</v>
      </c>
      <c r="AU573" s="494">
        <f>[1]Budżet!K565</f>
        <v>0</v>
      </c>
      <c r="AV573" s="490">
        <f>[1]Budżet!K565-[1]Budżet!M565</f>
        <v>0</v>
      </c>
      <c r="AW573" s="490" t="str">
        <f t="shared" si="122"/>
        <v>OK</v>
      </c>
      <c r="AX573" s="491" t="str">
        <f t="shared" si="110"/>
        <v>OK</v>
      </c>
      <c r="AY573" s="491" t="str">
        <f t="shared" si="118"/>
        <v>Wartość wkładu własnego spójna z SOWA EFS</v>
      </c>
      <c r="AZ573" s="493" t="str">
        <f t="shared" si="119"/>
        <v>Wartość ogółem spójna z SOWA EFS</v>
      </c>
      <c r="BA573" s="436"/>
      <c r="BL573" s="441"/>
      <c r="BM573" s="441"/>
      <c r="BN573" s="441"/>
    </row>
    <row r="574" spans="1:66" s="442" customFormat="1" ht="75" customHeight="1">
      <c r="A574" s="438" t="s">
        <v>1696</v>
      </c>
      <c r="B574" s="438">
        <f>[1]Budżet!B566</f>
        <v>0</v>
      </c>
      <c r="C574" s="479">
        <f>[1]Budżet!E566</f>
        <v>0</v>
      </c>
      <c r="D574" s="438">
        <f>[1]Budżet!N566</f>
        <v>0</v>
      </c>
      <c r="E574" s="438" t="str">
        <f>IF([1]Budżet!D566="Amortyzacja","T","N")</f>
        <v>N</v>
      </c>
      <c r="F574" s="438" t="str">
        <f>IF([1]Budżet!D566="Personel projektu","T","N")</f>
        <v>N</v>
      </c>
      <c r="G574" s="438" t="str">
        <f>IF([1]Budżet!D566="Środki trwałe/dostawy","T","N")</f>
        <v>N</v>
      </c>
      <c r="H574" s="438" t="str">
        <f>IF([1]Budżet!D566="Wsparcie finansowe udzielone grantobiorcom i uczestnikom projektu","T","N")</f>
        <v>N</v>
      </c>
      <c r="I574" s="438" t="str">
        <f>IF([1]Budżet!K566&gt;[1]Budżet!M566,"T","N")</f>
        <v>N</v>
      </c>
      <c r="J574" s="438" t="str">
        <f>IF([1]Budżet!D566="Nieruchomości","T","N")</f>
        <v>N</v>
      </c>
      <c r="K574" s="438" t="str">
        <f>IF([1]Budżet!D566="Usługi zewnętrzne","T","N")</f>
        <v>N</v>
      </c>
      <c r="L574" s="438" t="str">
        <f>IF([1]Budżet!D566="Wartości niematerialne i prawne","T","N")</f>
        <v>N</v>
      </c>
      <c r="M574" s="438" t="str">
        <f>IF([1]Budżet!D566="Roboty budowlane","T","N")</f>
        <v>N</v>
      </c>
      <c r="N574" s="438" t="str">
        <f>IF([1]Budżet!D566="Dostawy (inne niż środki trwałe)","T","N")</f>
        <v>N</v>
      </c>
      <c r="O574" s="438" t="str">
        <f>IF([1]Budżet!D566="Koszty wsparcia uczestników projektu","T","N")</f>
        <v>N</v>
      </c>
      <c r="P574" s="461"/>
      <c r="Q574" s="462">
        <v>0</v>
      </c>
      <c r="R574" s="463">
        <v>0</v>
      </c>
      <c r="S574" s="464">
        <f t="shared" si="111"/>
        <v>0</v>
      </c>
      <c r="T574" s="461"/>
      <c r="U574" s="462">
        <v>0</v>
      </c>
      <c r="V574" s="463">
        <v>0</v>
      </c>
      <c r="W574" s="464">
        <f t="shared" si="112"/>
        <v>0</v>
      </c>
      <c r="X574" s="461"/>
      <c r="Y574" s="462">
        <v>0</v>
      </c>
      <c r="Z574" s="463">
        <v>0</v>
      </c>
      <c r="AA574" s="464">
        <f t="shared" si="113"/>
        <v>0</v>
      </c>
      <c r="AB574" s="461"/>
      <c r="AC574" s="462">
        <v>0</v>
      </c>
      <c r="AD574" s="463">
        <v>0</v>
      </c>
      <c r="AE574" s="464">
        <f t="shared" si="114"/>
        <v>0</v>
      </c>
      <c r="AF574" s="461"/>
      <c r="AG574" s="462">
        <v>0</v>
      </c>
      <c r="AH574" s="463">
        <v>0</v>
      </c>
      <c r="AI574" s="464">
        <f t="shared" si="115"/>
        <v>0</v>
      </c>
      <c r="AJ574" s="461"/>
      <c r="AK574" s="462">
        <v>0</v>
      </c>
      <c r="AL574" s="463">
        <v>0</v>
      </c>
      <c r="AM574" s="464">
        <f t="shared" si="116"/>
        <v>0</v>
      </c>
      <c r="AN574" s="461"/>
      <c r="AO574" s="462">
        <v>0</v>
      </c>
      <c r="AP574" s="463">
        <v>0</v>
      </c>
      <c r="AQ574" s="490">
        <f t="shared" si="117"/>
        <v>0</v>
      </c>
      <c r="AR574" s="499">
        <f t="shared" si="120"/>
        <v>0</v>
      </c>
      <c r="AS574" s="490">
        <f t="shared" si="121"/>
        <v>0</v>
      </c>
      <c r="AT574" s="483">
        <v>0</v>
      </c>
      <c r="AU574" s="494">
        <f>[1]Budżet!K566</f>
        <v>0</v>
      </c>
      <c r="AV574" s="490">
        <f>[1]Budżet!K566-[1]Budżet!M566</f>
        <v>0</v>
      </c>
      <c r="AW574" s="490" t="str">
        <f t="shared" si="122"/>
        <v>OK</v>
      </c>
      <c r="AX574" s="491" t="str">
        <f t="shared" si="110"/>
        <v>OK</v>
      </c>
      <c r="AY574" s="491" t="str">
        <f t="shared" si="118"/>
        <v>Wartość wkładu własnego spójna z SOWA EFS</v>
      </c>
      <c r="AZ574" s="493" t="str">
        <f t="shared" si="119"/>
        <v>Wartość ogółem spójna z SOWA EFS</v>
      </c>
      <c r="BA574" s="436"/>
      <c r="BL574" s="441"/>
      <c r="BM574" s="441"/>
      <c r="BN574" s="441"/>
    </row>
    <row r="575" spans="1:66" s="442" customFormat="1" ht="75" customHeight="1">
      <c r="A575" s="438" t="s">
        <v>1697</v>
      </c>
      <c r="B575" s="438">
        <f>[1]Budżet!B567</f>
        <v>0</v>
      </c>
      <c r="C575" s="479">
        <f>[1]Budżet!E567</f>
        <v>0</v>
      </c>
      <c r="D575" s="438">
        <f>[1]Budżet!N567</f>
        <v>0</v>
      </c>
      <c r="E575" s="438" t="str">
        <f>IF([1]Budżet!D567="Amortyzacja","T","N")</f>
        <v>N</v>
      </c>
      <c r="F575" s="438" t="str">
        <f>IF([1]Budżet!D567="Personel projektu","T","N")</f>
        <v>N</v>
      </c>
      <c r="G575" s="438" t="str">
        <f>IF([1]Budżet!D567="Środki trwałe/dostawy","T","N")</f>
        <v>N</v>
      </c>
      <c r="H575" s="438" t="str">
        <f>IF([1]Budżet!D567="Wsparcie finansowe udzielone grantobiorcom i uczestnikom projektu","T","N")</f>
        <v>N</v>
      </c>
      <c r="I575" s="438" t="str">
        <f>IF([1]Budżet!K567&gt;[1]Budżet!M567,"T","N")</f>
        <v>N</v>
      </c>
      <c r="J575" s="438" t="str">
        <f>IF([1]Budżet!D567="Nieruchomości","T","N")</f>
        <v>N</v>
      </c>
      <c r="K575" s="438" t="str">
        <f>IF([1]Budżet!D567="Usługi zewnętrzne","T","N")</f>
        <v>N</v>
      </c>
      <c r="L575" s="438" t="str">
        <f>IF([1]Budżet!D567="Wartości niematerialne i prawne","T","N")</f>
        <v>N</v>
      </c>
      <c r="M575" s="438" t="str">
        <f>IF([1]Budżet!D567="Roboty budowlane","T","N")</f>
        <v>N</v>
      </c>
      <c r="N575" s="438" t="str">
        <f>IF([1]Budżet!D567="Dostawy (inne niż środki trwałe)","T","N")</f>
        <v>N</v>
      </c>
      <c r="O575" s="438" t="str">
        <f>IF([1]Budżet!D567="Koszty wsparcia uczestników projektu","T","N")</f>
        <v>N</v>
      </c>
      <c r="P575" s="461"/>
      <c r="Q575" s="462">
        <v>0</v>
      </c>
      <c r="R575" s="463">
        <v>0</v>
      </c>
      <c r="S575" s="464">
        <f t="shared" si="111"/>
        <v>0</v>
      </c>
      <c r="T575" s="461"/>
      <c r="U575" s="462">
        <v>0</v>
      </c>
      <c r="V575" s="463">
        <v>0</v>
      </c>
      <c r="W575" s="464">
        <f t="shared" si="112"/>
        <v>0</v>
      </c>
      <c r="X575" s="461"/>
      <c r="Y575" s="462">
        <v>0</v>
      </c>
      <c r="Z575" s="463">
        <v>0</v>
      </c>
      <c r="AA575" s="464">
        <f t="shared" si="113"/>
        <v>0</v>
      </c>
      <c r="AB575" s="461"/>
      <c r="AC575" s="462">
        <v>0</v>
      </c>
      <c r="AD575" s="463">
        <v>0</v>
      </c>
      <c r="AE575" s="464">
        <f t="shared" si="114"/>
        <v>0</v>
      </c>
      <c r="AF575" s="461"/>
      <c r="AG575" s="462">
        <v>0</v>
      </c>
      <c r="AH575" s="463">
        <v>0</v>
      </c>
      <c r="AI575" s="464">
        <f t="shared" si="115"/>
        <v>0</v>
      </c>
      <c r="AJ575" s="461"/>
      <c r="AK575" s="462">
        <v>0</v>
      </c>
      <c r="AL575" s="463">
        <v>0</v>
      </c>
      <c r="AM575" s="464">
        <f t="shared" si="116"/>
        <v>0</v>
      </c>
      <c r="AN575" s="461"/>
      <c r="AO575" s="462">
        <v>0</v>
      </c>
      <c r="AP575" s="463">
        <v>0</v>
      </c>
      <c r="AQ575" s="490">
        <f t="shared" si="117"/>
        <v>0</v>
      </c>
      <c r="AR575" s="499">
        <f t="shared" si="120"/>
        <v>0</v>
      </c>
      <c r="AS575" s="490">
        <f t="shared" si="121"/>
        <v>0</v>
      </c>
      <c r="AT575" s="483">
        <v>0</v>
      </c>
      <c r="AU575" s="494">
        <f>[1]Budżet!K567</f>
        <v>0</v>
      </c>
      <c r="AV575" s="490">
        <f>[1]Budżet!K567-[1]Budżet!M567</f>
        <v>0</v>
      </c>
      <c r="AW575" s="490" t="str">
        <f t="shared" si="122"/>
        <v>OK</v>
      </c>
      <c r="AX575" s="491" t="str">
        <f t="shared" si="110"/>
        <v>OK</v>
      </c>
      <c r="AY575" s="491" t="str">
        <f t="shared" si="118"/>
        <v>Wartość wkładu własnego spójna z SOWA EFS</v>
      </c>
      <c r="AZ575" s="493" t="str">
        <f t="shared" si="119"/>
        <v>Wartość ogółem spójna z SOWA EFS</v>
      </c>
      <c r="BA575" s="436"/>
      <c r="BL575" s="441"/>
      <c r="BM575" s="441"/>
      <c r="BN575" s="441"/>
    </row>
    <row r="576" spans="1:66" s="442" customFormat="1" ht="75" customHeight="1">
      <c r="A576" s="438" t="s">
        <v>1698</v>
      </c>
      <c r="B576" s="438">
        <f>[1]Budżet!B568</f>
        <v>0</v>
      </c>
      <c r="C576" s="479">
        <f>[1]Budżet!E568</f>
        <v>0</v>
      </c>
      <c r="D576" s="438">
        <f>[1]Budżet!N568</f>
        <v>0</v>
      </c>
      <c r="E576" s="438" t="str">
        <f>IF([1]Budżet!D568="Amortyzacja","T","N")</f>
        <v>N</v>
      </c>
      <c r="F576" s="438" t="str">
        <f>IF([1]Budżet!D568="Personel projektu","T","N")</f>
        <v>N</v>
      </c>
      <c r="G576" s="438" t="str">
        <f>IF([1]Budżet!D568="Środki trwałe/dostawy","T","N")</f>
        <v>N</v>
      </c>
      <c r="H576" s="438" t="str">
        <f>IF([1]Budżet!D568="Wsparcie finansowe udzielone grantobiorcom i uczestnikom projektu","T","N")</f>
        <v>N</v>
      </c>
      <c r="I576" s="438" t="str">
        <f>IF([1]Budżet!K568&gt;[1]Budżet!M568,"T","N")</f>
        <v>N</v>
      </c>
      <c r="J576" s="438" t="str">
        <f>IF([1]Budżet!D568="Nieruchomości","T","N")</f>
        <v>N</v>
      </c>
      <c r="K576" s="438" t="str">
        <f>IF([1]Budżet!D568="Usługi zewnętrzne","T","N")</f>
        <v>N</v>
      </c>
      <c r="L576" s="438" t="str">
        <f>IF([1]Budżet!D568="Wartości niematerialne i prawne","T","N")</f>
        <v>N</v>
      </c>
      <c r="M576" s="438" t="str">
        <f>IF([1]Budżet!D568="Roboty budowlane","T","N")</f>
        <v>N</v>
      </c>
      <c r="N576" s="438" t="str">
        <f>IF([1]Budżet!D568="Dostawy (inne niż środki trwałe)","T","N")</f>
        <v>N</v>
      </c>
      <c r="O576" s="438" t="str">
        <f>IF([1]Budżet!D568="Koszty wsparcia uczestników projektu","T","N")</f>
        <v>N</v>
      </c>
      <c r="P576" s="461"/>
      <c r="Q576" s="462">
        <v>0</v>
      </c>
      <c r="R576" s="463">
        <v>0</v>
      </c>
      <c r="S576" s="464">
        <f t="shared" si="111"/>
        <v>0</v>
      </c>
      <c r="T576" s="461"/>
      <c r="U576" s="462">
        <v>0</v>
      </c>
      <c r="V576" s="463">
        <v>0</v>
      </c>
      <c r="W576" s="464">
        <f t="shared" si="112"/>
        <v>0</v>
      </c>
      <c r="X576" s="461"/>
      <c r="Y576" s="462">
        <v>0</v>
      </c>
      <c r="Z576" s="463">
        <v>0</v>
      </c>
      <c r="AA576" s="464">
        <f t="shared" si="113"/>
        <v>0</v>
      </c>
      <c r="AB576" s="461"/>
      <c r="AC576" s="462">
        <v>0</v>
      </c>
      <c r="AD576" s="463">
        <v>0</v>
      </c>
      <c r="AE576" s="464">
        <f t="shared" si="114"/>
        <v>0</v>
      </c>
      <c r="AF576" s="461"/>
      <c r="AG576" s="462">
        <v>0</v>
      </c>
      <c r="AH576" s="463">
        <v>0</v>
      </c>
      <c r="AI576" s="464">
        <f t="shared" si="115"/>
        <v>0</v>
      </c>
      <c r="AJ576" s="461"/>
      <c r="AK576" s="462">
        <v>0</v>
      </c>
      <c r="AL576" s="463">
        <v>0</v>
      </c>
      <c r="AM576" s="464">
        <f t="shared" si="116"/>
        <v>0</v>
      </c>
      <c r="AN576" s="461"/>
      <c r="AO576" s="462">
        <v>0</v>
      </c>
      <c r="AP576" s="463">
        <v>0</v>
      </c>
      <c r="AQ576" s="490">
        <f t="shared" si="117"/>
        <v>0</v>
      </c>
      <c r="AR576" s="499">
        <f t="shared" si="120"/>
        <v>0</v>
      </c>
      <c r="AS576" s="490">
        <f t="shared" si="121"/>
        <v>0</v>
      </c>
      <c r="AT576" s="483">
        <v>0</v>
      </c>
      <c r="AU576" s="494">
        <f>[1]Budżet!K568</f>
        <v>0</v>
      </c>
      <c r="AV576" s="490">
        <f>[1]Budżet!K568-[1]Budżet!M568</f>
        <v>0</v>
      </c>
      <c r="AW576" s="490" t="str">
        <f t="shared" si="122"/>
        <v>OK</v>
      </c>
      <c r="AX576" s="491" t="str">
        <f t="shared" si="110"/>
        <v>OK</v>
      </c>
      <c r="AY576" s="491" t="str">
        <f t="shared" si="118"/>
        <v>Wartość wkładu własnego spójna z SOWA EFS</v>
      </c>
      <c r="AZ576" s="493" t="str">
        <f t="shared" si="119"/>
        <v>Wartość ogółem spójna z SOWA EFS</v>
      </c>
      <c r="BA576" s="436"/>
      <c r="BL576" s="441"/>
      <c r="BM576" s="441"/>
      <c r="BN576" s="441"/>
    </row>
    <row r="577" spans="1:66" s="442" customFormat="1" ht="75" customHeight="1">
      <c r="A577" s="438" t="s">
        <v>1699</v>
      </c>
      <c r="B577" s="438">
        <f>[1]Budżet!B569</f>
        <v>0</v>
      </c>
      <c r="C577" s="479">
        <f>[1]Budżet!E569</f>
        <v>0</v>
      </c>
      <c r="D577" s="438">
        <f>[1]Budżet!N569</f>
        <v>0</v>
      </c>
      <c r="E577" s="438" t="str">
        <f>IF([1]Budżet!D569="Amortyzacja","T","N")</f>
        <v>N</v>
      </c>
      <c r="F577" s="438" t="str">
        <f>IF([1]Budżet!D569="Personel projektu","T","N")</f>
        <v>N</v>
      </c>
      <c r="G577" s="438" t="str">
        <f>IF([1]Budżet!D569="Środki trwałe/dostawy","T","N")</f>
        <v>N</v>
      </c>
      <c r="H577" s="438" t="str">
        <f>IF([1]Budżet!D569="Wsparcie finansowe udzielone grantobiorcom i uczestnikom projektu","T","N")</f>
        <v>N</v>
      </c>
      <c r="I577" s="438" t="str">
        <f>IF([1]Budżet!K569&gt;[1]Budżet!M569,"T","N")</f>
        <v>N</v>
      </c>
      <c r="J577" s="438" t="str">
        <f>IF([1]Budżet!D569="Nieruchomości","T","N")</f>
        <v>N</v>
      </c>
      <c r="K577" s="438" t="str">
        <f>IF([1]Budżet!D569="Usługi zewnętrzne","T","N")</f>
        <v>N</v>
      </c>
      <c r="L577" s="438" t="str">
        <f>IF([1]Budżet!D569="Wartości niematerialne i prawne","T","N")</f>
        <v>N</v>
      </c>
      <c r="M577" s="438" t="str">
        <f>IF([1]Budżet!D569="Roboty budowlane","T","N")</f>
        <v>N</v>
      </c>
      <c r="N577" s="438" t="str">
        <f>IF([1]Budżet!D569="Dostawy (inne niż środki trwałe)","T","N")</f>
        <v>N</v>
      </c>
      <c r="O577" s="438" t="str">
        <f>IF([1]Budżet!D569="Koszty wsparcia uczestników projektu","T","N")</f>
        <v>N</v>
      </c>
      <c r="P577" s="461"/>
      <c r="Q577" s="462">
        <v>0</v>
      </c>
      <c r="R577" s="463">
        <v>0</v>
      </c>
      <c r="S577" s="464">
        <f t="shared" si="111"/>
        <v>0</v>
      </c>
      <c r="T577" s="461"/>
      <c r="U577" s="462">
        <v>0</v>
      </c>
      <c r="V577" s="463">
        <v>0</v>
      </c>
      <c r="W577" s="464">
        <f t="shared" si="112"/>
        <v>0</v>
      </c>
      <c r="X577" s="461"/>
      <c r="Y577" s="462">
        <v>0</v>
      </c>
      <c r="Z577" s="463">
        <v>0</v>
      </c>
      <c r="AA577" s="464">
        <f t="shared" si="113"/>
        <v>0</v>
      </c>
      <c r="AB577" s="461"/>
      <c r="AC577" s="462">
        <v>0</v>
      </c>
      <c r="AD577" s="463">
        <v>0</v>
      </c>
      <c r="AE577" s="464">
        <f t="shared" si="114"/>
        <v>0</v>
      </c>
      <c r="AF577" s="461"/>
      <c r="AG577" s="462">
        <v>0</v>
      </c>
      <c r="AH577" s="463">
        <v>0</v>
      </c>
      <c r="AI577" s="464">
        <f t="shared" si="115"/>
        <v>0</v>
      </c>
      <c r="AJ577" s="461"/>
      <c r="AK577" s="462">
        <v>0</v>
      </c>
      <c r="AL577" s="463">
        <v>0</v>
      </c>
      <c r="AM577" s="464">
        <f t="shared" si="116"/>
        <v>0</v>
      </c>
      <c r="AN577" s="461"/>
      <c r="AO577" s="462">
        <v>0</v>
      </c>
      <c r="AP577" s="463">
        <v>0</v>
      </c>
      <c r="AQ577" s="490">
        <f t="shared" si="117"/>
        <v>0</v>
      </c>
      <c r="AR577" s="499">
        <f t="shared" si="120"/>
        <v>0</v>
      </c>
      <c r="AS577" s="490">
        <f t="shared" si="121"/>
        <v>0</v>
      </c>
      <c r="AT577" s="483">
        <v>0</v>
      </c>
      <c r="AU577" s="494">
        <f>[1]Budżet!K569</f>
        <v>0</v>
      </c>
      <c r="AV577" s="490">
        <f>[1]Budżet!K569-[1]Budżet!M569</f>
        <v>0</v>
      </c>
      <c r="AW577" s="490" t="str">
        <f t="shared" si="122"/>
        <v>OK</v>
      </c>
      <c r="AX577" s="491" t="str">
        <f t="shared" si="110"/>
        <v>OK</v>
      </c>
      <c r="AY577" s="491" t="str">
        <f t="shared" si="118"/>
        <v>Wartość wkładu własnego spójna z SOWA EFS</v>
      </c>
      <c r="AZ577" s="493" t="str">
        <f t="shared" si="119"/>
        <v>Wartość ogółem spójna z SOWA EFS</v>
      </c>
      <c r="BA577" s="436"/>
      <c r="BL577" s="441"/>
      <c r="BM577" s="441"/>
      <c r="BN577" s="441"/>
    </row>
    <row r="578" spans="1:66" s="442" customFormat="1" ht="75" customHeight="1">
      <c r="A578" s="438" t="s">
        <v>1700</v>
      </c>
      <c r="B578" s="438">
        <f>[1]Budżet!B570</f>
        <v>0</v>
      </c>
      <c r="C578" s="479">
        <f>[1]Budżet!E570</f>
        <v>0</v>
      </c>
      <c r="D578" s="438">
        <f>[1]Budżet!N570</f>
        <v>0</v>
      </c>
      <c r="E578" s="438" t="str">
        <f>IF([1]Budżet!D570="Amortyzacja","T","N")</f>
        <v>N</v>
      </c>
      <c r="F578" s="438" t="str">
        <f>IF([1]Budżet!D570="Personel projektu","T","N")</f>
        <v>N</v>
      </c>
      <c r="G578" s="438" t="str">
        <f>IF([1]Budżet!D570="Środki trwałe/dostawy","T","N")</f>
        <v>N</v>
      </c>
      <c r="H578" s="438" t="str">
        <f>IF([1]Budżet!D570="Wsparcie finansowe udzielone grantobiorcom i uczestnikom projektu","T","N")</f>
        <v>N</v>
      </c>
      <c r="I578" s="438" t="str">
        <f>IF([1]Budżet!K570&gt;[1]Budżet!M570,"T","N")</f>
        <v>N</v>
      </c>
      <c r="J578" s="438" t="str">
        <f>IF([1]Budżet!D570="Nieruchomości","T","N")</f>
        <v>N</v>
      </c>
      <c r="K578" s="438" t="str">
        <f>IF([1]Budżet!D570="Usługi zewnętrzne","T","N")</f>
        <v>N</v>
      </c>
      <c r="L578" s="438" t="str">
        <f>IF([1]Budżet!D570="Wartości niematerialne i prawne","T","N")</f>
        <v>N</v>
      </c>
      <c r="M578" s="438" t="str">
        <f>IF([1]Budżet!D570="Roboty budowlane","T","N")</f>
        <v>N</v>
      </c>
      <c r="N578" s="438" t="str">
        <f>IF([1]Budżet!D570="Dostawy (inne niż środki trwałe)","T","N")</f>
        <v>N</v>
      </c>
      <c r="O578" s="438" t="str">
        <f>IF([1]Budżet!D570="Koszty wsparcia uczestników projektu","T","N")</f>
        <v>N</v>
      </c>
      <c r="P578" s="461"/>
      <c r="Q578" s="462">
        <v>0</v>
      </c>
      <c r="R578" s="463">
        <v>0</v>
      </c>
      <c r="S578" s="464">
        <f t="shared" si="111"/>
        <v>0</v>
      </c>
      <c r="T578" s="461"/>
      <c r="U578" s="462">
        <v>0</v>
      </c>
      <c r="V578" s="463">
        <v>0</v>
      </c>
      <c r="W578" s="464">
        <f t="shared" si="112"/>
        <v>0</v>
      </c>
      <c r="X578" s="461"/>
      <c r="Y578" s="462">
        <v>0</v>
      </c>
      <c r="Z578" s="463">
        <v>0</v>
      </c>
      <c r="AA578" s="464">
        <f t="shared" si="113"/>
        <v>0</v>
      </c>
      <c r="AB578" s="461"/>
      <c r="AC578" s="462">
        <v>0</v>
      </c>
      <c r="AD578" s="463">
        <v>0</v>
      </c>
      <c r="AE578" s="464">
        <f t="shared" si="114"/>
        <v>0</v>
      </c>
      <c r="AF578" s="461"/>
      <c r="AG578" s="462">
        <v>0</v>
      </c>
      <c r="AH578" s="463">
        <v>0</v>
      </c>
      <c r="AI578" s="464">
        <f t="shared" si="115"/>
        <v>0</v>
      </c>
      <c r="AJ578" s="461"/>
      <c r="AK578" s="462">
        <v>0</v>
      </c>
      <c r="AL578" s="463">
        <v>0</v>
      </c>
      <c r="AM578" s="464">
        <f t="shared" si="116"/>
        <v>0</v>
      </c>
      <c r="AN578" s="461"/>
      <c r="AO578" s="462">
        <v>0</v>
      </c>
      <c r="AP578" s="463">
        <v>0</v>
      </c>
      <c r="AQ578" s="490">
        <f t="shared" si="117"/>
        <v>0</v>
      </c>
      <c r="AR578" s="499">
        <f t="shared" si="120"/>
        <v>0</v>
      </c>
      <c r="AS578" s="490">
        <f t="shared" si="121"/>
        <v>0</v>
      </c>
      <c r="AT578" s="483">
        <v>0</v>
      </c>
      <c r="AU578" s="494">
        <f>[1]Budżet!K570</f>
        <v>0</v>
      </c>
      <c r="AV578" s="490">
        <f>[1]Budżet!K570-[1]Budżet!M570</f>
        <v>0</v>
      </c>
      <c r="AW578" s="490" t="str">
        <f t="shared" si="122"/>
        <v>OK</v>
      </c>
      <c r="AX578" s="491" t="str">
        <f t="shared" si="110"/>
        <v>OK</v>
      </c>
      <c r="AY578" s="491" t="str">
        <f t="shared" si="118"/>
        <v>Wartość wkładu własnego spójna z SOWA EFS</v>
      </c>
      <c r="AZ578" s="493" t="str">
        <f t="shared" si="119"/>
        <v>Wartość ogółem spójna z SOWA EFS</v>
      </c>
      <c r="BA578" s="436"/>
      <c r="BL578" s="441"/>
      <c r="BM578" s="441"/>
      <c r="BN578" s="441"/>
    </row>
    <row r="579" spans="1:66" s="442" customFormat="1" ht="75" customHeight="1">
      <c r="A579" s="438" t="s">
        <v>1701</v>
      </c>
      <c r="B579" s="438">
        <f>[1]Budżet!B571</f>
        <v>0</v>
      </c>
      <c r="C579" s="479">
        <f>[1]Budżet!E571</f>
        <v>0</v>
      </c>
      <c r="D579" s="438">
        <f>[1]Budżet!N571</f>
        <v>0</v>
      </c>
      <c r="E579" s="438" t="str">
        <f>IF([1]Budżet!D571="Amortyzacja","T","N")</f>
        <v>N</v>
      </c>
      <c r="F579" s="438" t="str">
        <f>IF([1]Budżet!D571="Personel projektu","T","N")</f>
        <v>N</v>
      </c>
      <c r="G579" s="438" t="str">
        <f>IF([1]Budżet!D571="Środki trwałe/dostawy","T","N")</f>
        <v>N</v>
      </c>
      <c r="H579" s="438" t="str">
        <f>IF([1]Budżet!D571="Wsparcie finansowe udzielone grantobiorcom i uczestnikom projektu","T","N")</f>
        <v>N</v>
      </c>
      <c r="I579" s="438" t="str">
        <f>IF([1]Budżet!K571&gt;[1]Budżet!M571,"T","N")</f>
        <v>N</v>
      </c>
      <c r="J579" s="438" t="str">
        <f>IF([1]Budżet!D571="Nieruchomości","T","N")</f>
        <v>N</v>
      </c>
      <c r="K579" s="438" t="str">
        <f>IF([1]Budżet!D571="Usługi zewnętrzne","T","N")</f>
        <v>N</v>
      </c>
      <c r="L579" s="438" t="str">
        <f>IF([1]Budżet!D571="Wartości niematerialne i prawne","T","N")</f>
        <v>N</v>
      </c>
      <c r="M579" s="438" t="str">
        <f>IF([1]Budżet!D571="Roboty budowlane","T","N")</f>
        <v>N</v>
      </c>
      <c r="N579" s="438" t="str">
        <f>IF([1]Budżet!D571="Dostawy (inne niż środki trwałe)","T","N")</f>
        <v>N</v>
      </c>
      <c r="O579" s="438" t="str">
        <f>IF([1]Budżet!D571="Koszty wsparcia uczestników projektu","T","N")</f>
        <v>N</v>
      </c>
      <c r="P579" s="461"/>
      <c r="Q579" s="462">
        <v>0</v>
      </c>
      <c r="R579" s="463">
        <v>0</v>
      </c>
      <c r="S579" s="464">
        <f t="shared" si="111"/>
        <v>0</v>
      </c>
      <c r="T579" s="461"/>
      <c r="U579" s="462">
        <v>0</v>
      </c>
      <c r="V579" s="463">
        <v>0</v>
      </c>
      <c r="W579" s="464">
        <f t="shared" si="112"/>
        <v>0</v>
      </c>
      <c r="X579" s="461"/>
      <c r="Y579" s="462">
        <v>0</v>
      </c>
      <c r="Z579" s="463">
        <v>0</v>
      </c>
      <c r="AA579" s="464">
        <f t="shared" si="113"/>
        <v>0</v>
      </c>
      <c r="AB579" s="461"/>
      <c r="AC579" s="462">
        <v>0</v>
      </c>
      <c r="AD579" s="463">
        <v>0</v>
      </c>
      <c r="AE579" s="464">
        <f t="shared" si="114"/>
        <v>0</v>
      </c>
      <c r="AF579" s="461"/>
      <c r="AG579" s="462">
        <v>0</v>
      </c>
      <c r="AH579" s="463">
        <v>0</v>
      </c>
      <c r="AI579" s="464">
        <f t="shared" si="115"/>
        <v>0</v>
      </c>
      <c r="AJ579" s="461"/>
      <c r="AK579" s="462">
        <v>0</v>
      </c>
      <c r="AL579" s="463">
        <v>0</v>
      </c>
      <c r="AM579" s="464">
        <f t="shared" si="116"/>
        <v>0</v>
      </c>
      <c r="AN579" s="461"/>
      <c r="AO579" s="462">
        <v>0</v>
      </c>
      <c r="AP579" s="463">
        <v>0</v>
      </c>
      <c r="AQ579" s="490">
        <f t="shared" si="117"/>
        <v>0</v>
      </c>
      <c r="AR579" s="499">
        <f t="shared" si="120"/>
        <v>0</v>
      </c>
      <c r="AS579" s="490">
        <f t="shared" si="121"/>
        <v>0</v>
      </c>
      <c r="AT579" s="483">
        <v>0</v>
      </c>
      <c r="AU579" s="494">
        <f>[1]Budżet!K571</f>
        <v>0</v>
      </c>
      <c r="AV579" s="490">
        <f>[1]Budżet!K571-[1]Budżet!M571</f>
        <v>0</v>
      </c>
      <c r="AW579" s="490" t="str">
        <f t="shared" si="122"/>
        <v>OK</v>
      </c>
      <c r="AX579" s="491" t="str">
        <f t="shared" si="110"/>
        <v>OK</v>
      </c>
      <c r="AY579" s="491" t="str">
        <f t="shared" si="118"/>
        <v>Wartość wkładu własnego spójna z SOWA EFS</v>
      </c>
      <c r="AZ579" s="493" t="str">
        <f t="shared" si="119"/>
        <v>Wartość ogółem spójna z SOWA EFS</v>
      </c>
      <c r="BA579" s="436"/>
      <c r="BL579" s="441"/>
      <c r="BM579" s="441"/>
      <c r="BN579" s="441"/>
    </row>
    <row r="580" spans="1:66" s="442" customFormat="1" ht="75" customHeight="1">
      <c r="A580" s="438" t="s">
        <v>1702</v>
      </c>
      <c r="B580" s="438">
        <f>[1]Budżet!B572</f>
        <v>0</v>
      </c>
      <c r="C580" s="479">
        <f>[1]Budżet!E572</f>
        <v>0</v>
      </c>
      <c r="D580" s="438">
        <f>[1]Budżet!N572</f>
        <v>0</v>
      </c>
      <c r="E580" s="438" t="str">
        <f>IF([1]Budżet!D572="Amortyzacja","T","N")</f>
        <v>N</v>
      </c>
      <c r="F580" s="438" t="str">
        <f>IF([1]Budżet!D572="Personel projektu","T","N")</f>
        <v>N</v>
      </c>
      <c r="G580" s="438" t="str">
        <f>IF([1]Budżet!D572="Środki trwałe/dostawy","T","N")</f>
        <v>N</v>
      </c>
      <c r="H580" s="438" t="str">
        <f>IF([1]Budżet!D572="Wsparcie finansowe udzielone grantobiorcom i uczestnikom projektu","T","N")</f>
        <v>N</v>
      </c>
      <c r="I580" s="438" t="str">
        <f>IF([1]Budżet!K572&gt;[1]Budżet!M572,"T","N")</f>
        <v>N</v>
      </c>
      <c r="J580" s="438" t="str">
        <f>IF([1]Budżet!D572="Nieruchomości","T","N")</f>
        <v>N</v>
      </c>
      <c r="K580" s="438" t="str">
        <f>IF([1]Budżet!D572="Usługi zewnętrzne","T","N")</f>
        <v>N</v>
      </c>
      <c r="L580" s="438" t="str">
        <f>IF([1]Budżet!D572="Wartości niematerialne i prawne","T","N")</f>
        <v>N</v>
      </c>
      <c r="M580" s="438" t="str">
        <f>IF([1]Budżet!D572="Roboty budowlane","T","N")</f>
        <v>N</v>
      </c>
      <c r="N580" s="438" t="str">
        <f>IF([1]Budżet!D572="Dostawy (inne niż środki trwałe)","T","N")</f>
        <v>N</v>
      </c>
      <c r="O580" s="438" t="str">
        <f>IF([1]Budżet!D572="Koszty wsparcia uczestników projektu","T","N")</f>
        <v>N</v>
      </c>
      <c r="P580" s="461"/>
      <c r="Q580" s="462">
        <v>0</v>
      </c>
      <c r="R580" s="463">
        <v>0</v>
      </c>
      <c r="S580" s="464">
        <f t="shared" si="111"/>
        <v>0</v>
      </c>
      <c r="T580" s="461"/>
      <c r="U580" s="462">
        <v>0</v>
      </c>
      <c r="V580" s="463">
        <v>0</v>
      </c>
      <c r="W580" s="464">
        <f t="shared" si="112"/>
        <v>0</v>
      </c>
      <c r="X580" s="461"/>
      <c r="Y580" s="462">
        <v>0</v>
      </c>
      <c r="Z580" s="463">
        <v>0</v>
      </c>
      <c r="AA580" s="464">
        <f t="shared" si="113"/>
        <v>0</v>
      </c>
      <c r="AB580" s="461"/>
      <c r="AC580" s="462">
        <v>0</v>
      </c>
      <c r="AD580" s="463">
        <v>0</v>
      </c>
      <c r="AE580" s="464">
        <f t="shared" si="114"/>
        <v>0</v>
      </c>
      <c r="AF580" s="461"/>
      <c r="AG580" s="462">
        <v>0</v>
      </c>
      <c r="AH580" s="463">
        <v>0</v>
      </c>
      <c r="AI580" s="464">
        <f t="shared" si="115"/>
        <v>0</v>
      </c>
      <c r="AJ580" s="461"/>
      <c r="AK580" s="462">
        <v>0</v>
      </c>
      <c r="AL580" s="463">
        <v>0</v>
      </c>
      <c r="AM580" s="464">
        <f t="shared" si="116"/>
        <v>0</v>
      </c>
      <c r="AN580" s="461"/>
      <c r="AO580" s="462">
        <v>0</v>
      </c>
      <c r="AP580" s="463">
        <v>0</v>
      </c>
      <c r="AQ580" s="490">
        <f t="shared" si="117"/>
        <v>0</v>
      </c>
      <c r="AR580" s="499">
        <f t="shared" si="120"/>
        <v>0</v>
      </c>
      <c r="AS580" s="490">
        <f t="shared" si="121"/>
        <v>0</v>
      </c>
      <c r="AT580" s="483">
        <v>0</v>
      </c>
      <c r="AU580" s="494">
        <f>[1]Budżet!K572</f>
        <v>0</v>
      </c>
      <c r="AV580" s="490">
        <f>[1]Budżet!K572-[1]Budżet!M572</f>
        <v>0</v>
      </c>
      <c r="AW580" s="490" t="str">
        <f t="shared" si="122"/>
        <v>OK</v>
      </c>
      <c r="AX580" s="491" t="str">
        <f t="shared" si="110"/>
        <v>OK</v>
      </c>
      <c r="AY580" s="491" t="str">
        <f t="shared" si="118"/>
        <v>Wartość wkładu własnego spójna z SOWA EFS</v>
      </c>
      <c r="AZ580" s="493" t="str">
        <f t="shared" si="119"/>
        <v>Wartość ogółem spójna z SOWA EFS</v>
      </c>
      <c r="BA580" s="436"/>
      <c r="BL580" s="441"/>
      <c r="BM580" s="441"/>
      <c r="BN580" s="441"/>
    </row>
    <row r="581" spans="1:66" s="442" customFormat="1" ht="75" customHeight="1">
      <c r="A581" s="438" t="s">
        <v>1703</v>
      </c>
      <c r="B581" s="438">
        <f>[1]Budżet!B573</f>
        <v>0</v>
      </c>
      <c r="C581" s="479">
        <f>[1]Budżet!E573</f>
        <v>0</v>
      </c>
      <c r="D581" s="438">
        <f>[1]Budżet!N573</f>
        <v>0</v>
      </c>
      <c r="E581" s="438" t="str">
        <f>IF([1]Budżet!D573="Amortyzacja","T","N")</f>
        <v>N</v>
      </c>
      <c r="F581" s="438" t="str">
        <f>IF([1]Budżet!D573="Personel projektu","T","N")</f>
        <v>N</v>
      </c>
      <c r="G581" s="438" t="str">
        <f>IF([1]Budżet!D573="Środki trwałe/dostawy","T","N")</f>
        <v>N</v>
      </c>
      <c r="H581" s="438" t="str">
        <f>IF([1]Budżet!D573="Wsparcie finansowe udzielone grantobiorcom i uczestnikom projektu","T","N")</f>
        <v>N</v>
      </c>
      <c r="I581" s="438" t="str">
        <f>IF([1]Budżet!K573&gt;[1]Budżet!M573,"T","N")</f>
        <v>N</v>
      </c>
      <c r="J581" s="438" t="str">
        <f>IF([1]Budżet!D573="Nieruchomości","T","N")</f>
        <v>N</v>
      </c>
      <c r="K581" s="438" t="str">
        <f>IF([1]Budżet!D573="Usługi zewnętrzne","T","N")</f>
        <v>N</v>
      </c>
      <c r="L581" s="438" t="str">
        <f>IF([1]Budżet!D573="Wartości niematerialne i prawne","T","N")</f>
        <v>N</v>
      </c>
      <c r="M581" s="438" t="str">
        <f>IF([1]Budżet!D573="Roboty budowlane","T","N")</f>
        <v>N</v>
      </c>
      <c r="N581" s="438" t="str">
        <f>IF([1]Budżet!D573="Dostawy (inne niż środki trwałe)","T","N")</f>
        <v>N</v>
      </c>
      <c r="O581" s="438" t="str">
        <f>IF([1]Budżet!D573="Koszty wsparcia uczestników projektu","T","N")</f>
        <v>N</v>
      </c>
      <c r="P581" s="461"/>
      <c r="Q581" s="462">
        <v>0</v>
      </c>
      <c r="R581" s="463">
        <v>0</v>
      </c>
      <c r="S581" s="464">
        <f t="shared" si="111"/>
        <v>0</v>
      </c>
      <c r="T581" s="461"/>
      <c r="U581" s="462">
        <v>0</v>
      </c>
      <c r="V581" s="463">
        <v>0</v>
      </c>
      <c r="W581" s="464">
        <f t="shared" si="112"/>
        <v>0</v>
      </c>
      <c r="X581" s="461"/>
      <c r="Y581" s="462">
        <v>0</v>
      </c>
      <c r="Z581" s="463">
        <v>0</v>
      </c>
      <c r="AA581" s="464">
        <f t="shared" si="113"/>
        <v>0</v>
      </c>
      <c r="AB581" s="461"/>
      <c r="AC581" s="462">
        <v>0</v>
      </c>
      <c r="AD581" s="463">
        <v>0</v>
      </c>
      <c r="AE581" s="464">
        <f t="shared" si="114"/>
        <v>0</v>
      </c>
      <c r="AF581" s="461"/>
      <c r="AG581" s="462">
        <v>0</v>
      </c>
      <c r="AH581" s="463">
        <v>0</v>
      </c>
      <c r="AI581" s="464">
        <f t="shared" si="115"/>
        <v>0</v>
      </c>
      <c r="AJ581" s="461"/>
      <c r="AK581" s="462">
        <v>0</v>
      </c>
      <c r="AL581" s="463">
        <v>0</v>
      </c>
      <c r="AM581" s="464">
        <f t="shared" si="116"/>
        <v>0</v>
      </c>
      <c r="AN581" s="461"/>
      <c r="AO581" s="462">
        <v>0</v>
      </c>
      <c r="AP581" s="463">
        <v>0</v>
      </c>
      <c r="AQ581" s="490">
        <f t="shared" si="117"/>
        <v>0</v>
      </c>
      <c r="AR581" s="499">
        <f t="shared" si="120"/>
        <v>0</v>
      </c>
      <c r="AS581" s="490">
        <f t="shared" si="121"/>
        <v>0</v>
      </c>
      <c r="AT581" s="483">
        <v>0</v>
      </c>
      <c r="AU581" s="494">
        <f>[1]Budżet!K573</f>
        <v>0</v>
      </c>
      <c r="AV581" s="490">
        <f>[1]Budżet!K573-[1]Budżet!M573</f>
        <v>0</v>
      </c>
      <c r="AW581" s="490" t="str">
        <f t="shared" si="122"/>
        <v>OK</v>
      </c>
      <c r="AX581" s="491" t="str">
        <f t="shared" si="110"/>
        <v>OK</v>
      </c>
      <c r="AY581" s="491" t="str">
        <f t="shared" si="118"/>
        <v>Wartość wkładu własnego spójna z SOWA EFS</v>
      </c>
      <c r="AZ581" s="493" t="str">
        <f t="shared" si="119"/>
        <v>Wartość ogółem spójna z SOWA EFS</v>
      </c>
      <c r="BA581" s="436"/>
      <c r="BL581" s="441"/>
      <c r="BM581" s="441"/>
      <c r="BN581" s="441"/>
    </row>
    <row r="582" spans="1:66" s="442" customFormat="1" ht="75" customHeight="1">
      <c r="A582" s="438" t="s">
        <v>1704</v>
      </c>
      <c r="B582" s="438">
        <f>[1]Budżet!B574</f>
        <v>0</v>
      </c>
      <c r="C582" s="479">
        <f>[1]Budżet!E574</f>
        <v>0</v>
      </c>
      <c r="D582" s="438">
        <f>[1]Budżet!N574</f>
        <v>0</v>
      </c>
      <c r="E582" s="438" t="str">
        <f>IF([1]Budżet!D574="Amortyzacja","T","N")</f>
        <v>N</v>
      </c>
      <c r="F582" s="438" t="str">
        <f>IF([1]Budżet!D574="Personel projektu","T","N")</f>
        <v>N</v>
      </c>
      <c r="G582" s="438" t="str">
        <f>IF([1]Budżet!D574="Środki trwałe/dostawy","T","N")</f>
        <v>N</v>
      </c>
      <c r="H582" s="438" t="str">
        <f>IF([1]Budżet!D574="Wsparcie finansowe udzielone grantobiorcom i uczestnikom projektu","T","N")</f>
        <v>N</v>
      </c>
      <c r="I582" s="438" t="str">
        <f>IF([1]Budżet!K574&gt;[1]Budżet!M574,"T","N")</f>
        <v>N</v>
      </c>
      <c r="J582" s="438" t="str">
        <f>IF([1]Budżet!D574="Nieruchomości","T","N")</f>
        <v>N</v>
      </c>
      <c r="K582" s="438" t="str">
        <f>IF([1]Budżet!D574="Usługi zewnętrzne","T","N")</f>
        <v>N</v>
      </c>
      <c r="L582" s="438" t="str">
        <f>IF([1]Budżet!D574="Wartości niematerialne i prawne","T","N")</f>
        <v>N</v>
      </c>
      <c r="M582" s="438" t="str">
        <f>IF([1]Budżet!D574="Roboty budowlane","T","N")</f>
        <v>N</v>
      </c>
      <c r="N582" s="438" t="str">
        <f>IF([1]Budżet!D574="Dostawy (inne niż środki trwałe)","T","N")</f>
        <v>N</v>
      </c>
      <c r="O582" s="438" t="str">
        <f>IF([1]Budżet!D574="Koszty wsparcia uczestników projektu","T","N")</f>
        <v>N</v>
      </c>
      <c r="P582" s="461"/>
      <c r="Q582" s="462">
        <v>0</v>
      </c>
      <c r="R582" s="463">
        <v>0</v>
      </c>
      <c r="S582" s="464">
        <f t="shared" si="111"/>
        <v>0</v>
      </c>
      <c r="T582" s="461"/>
      <c r="U582" s="462">
        <v>0</v>
      </c>
      <c r="V582" s="463">
        <v>0</v>
      </c>
      <c r="W582" s="464">
        <f t="shared" si="112"/>
        <v>0</v>
      </c>
      <c r="X582" s="461"/>
      <c r="Y582" s="462">
        <v>0</v>
      </c>
      <c r="Z582" s="463">
        <v>0</v>
      </c>
      <c r="AA582" s="464">
        <f t="shared" si="113"/>
        <v>0</v>
      </c>
      <c r="AB582" s="461"/>
      <c r="AC582" s="462">
        <v>0</v>
      </c>
      <c r="AD582" s="463">
        <v>0</v>
      </c>
      <c r="AE582" s="464">
        <f t="shared" si="114"/>
        <v>0</v>
      </c>
      <c r="AF582" s="461"/>
      <c r="AG582" s="462">
        <v>0</v>
      </c>
      <c r="AH582" s="463">
        <v>0</v>
      </c>
      <c r="AI582" s="464">
        <f t="shared" si="115"/>
        <v>0</v>
      </c>
      <c r="AJ582" s="461"/>
      <c r="AK582" s="462">
        <v>0</v>
      </c>
      <c r="AL582" s="463">
        <v>0</v>
      </c>
      <c r="AM582" s="464">
        <f t="shared" si="116"/>
        <v>0</v>
      </c>
      <c r="AN582" s="461"/>
      <c r="AO582" s="462">
        <v>0</v>
      </c>
      <c r="AP582" s="463">
        <v>0</v>
      </c>
      <c r="AQ582" s="490">
        <f t="shared" si="117"/>
        <v>0</v>
      </c>
      <c r="AR582" s="499">
        <f t="shared" si="120"/>
        <v>0</v>
      </c>
      <c r="AS582" s="490">
        <f t="shared" si="121"/>
        <v>0</v>
      </c>
      <c r="AT582" s="483">
        <v>0</v>
      </c>
      <c r="AU582" s="494">
        <f>[1]Budżet!K574</f>
        <v>0</v>
      </c>
      <c r="AV582" s="490">
        <f>[1]Budżet!K574-[1]Budżet!M574</f>
        <v>0</v>
      </c>
      <c r="AW582" s="490" t="str">
        <f t="shared" si="122"/>
        <v>OK</v>
      </c>
      <c r="AX582" s="491" t="str">
        <f t="shared" si="110"/>
        <v>OK</v>
      </c>
      <c r="AY582" s="491" t="str">
        <f t="shared" si="118"/>
        <v>Wartość wkładu własnego spójna z SOWA EFS</v>
      </c>
      <c r="AZ582" s="493" t="str">
        <f t="shared" si="119"/>
        <v>Wartość ogółem spójna z SOWA EFS</v>
      </c>
      <c r="BA582" s="436"/>
      <c r="BL582" s="441"/>
      <c r="BM582" s="441"/>
      <c r="BN582" s="441"/>
    </row>
    <row r="583" spans="1:66" s="442" customFormat="1" ht="75" customHeight="1">
      <c r="A583" s="438" t="s">
        <v>1705</v>
      </c>
      <c r="B583" s="438">
        <f>[1]Budżet!B575</f>
        <v>0</v>
      </c>
      <c r="C583" s="479">
        <f>[1]Budżet!E575</f>
        <v>0</v>
      </c>
      <c r="D583" s="438">
        <f>[1]Budżet!N575</f>
        <v>0</v>
      </c>
      <c r="E583" s="438" t="str">
        <f>IF([1]Budżet!D575="Amortyzacja","T","N")</f>
        <v>N</v>
      </c>
      <c r="F583" s="438" t="str">
        <f>IF([1]Budżet!D575="Personel projektu","T","N")</f>
        <v>N</v>
      </c>
      <c r="G583" s="438" t="str">
        <f>IF([1]Budżet!D575="Środki trwałe/dostawy","T","N")</f>
        <v>N</v>
      </c>
      <c r="H583" s="438" t="str">
        <f>IF([1]Budżet!D575="Wsparcie finansowe udzielone grantobiorcom i uczestnikom projektu","T","N")</f>
        <v>N</v>
      </c>
      <c r="I583" s="438" t="str">
        <f>IF([1]Budżet!K575&gt;[1]Budżet!M575,"T","N")</f>
        <v>N</v>
      </c>
      <c r="J583" s="438" t="str">
        <f>IF([1]Budżet!D575="Nieruchomości","T","N")</f>
        <v>N</v>
      </c>
      <c r="K583" s="438" t="str">
        <f>IF([1]Budżet!D575="Usługi zewnętrzne","T","N")</f>
        <v>N</v>
      </c>
      <c r="L583" s="438" t="str">
        <f>IF([1]Budżet!D575="Wartości niematerialne i prawne","T","N")</f>
        <v>N</v>
      </c>
      <c r="M583" s="438" t="str">
        <f>IF([1]Budżet!D575="Roboty budowlane","T","N")</f>
        <v>N</v>
      </c>
      <c r="N583" s="438" t="str">
        <f>IF([1]Budżet!D575="Dostawy (inne niż środki trwałe)","T","N")</f>
        <v>N</v>
      </c>
      <c r="O583" s="438" t="str">
        <f>IF([1]Budżet!D575="Koszty wsparcia uczestników projektu","T","N")</f>
        <v>N</v>
      </c>
      <c r="P583" s="461"/>
      <c r="Q583" s="462">
        <v>0</v>
      </c>
      <c r="R583" s="463">
        <v>0</v>
      </c>
      <c r="S583" s="464">
        <f t="shared" si="111"/>
        <v>0</v>
      </c>
      <c r="T583" s="461"/>
      <c r="U583" s="462">
        <v>0</v>
      </c>
      <c r="V583" s="463">
        <v>0</v>
      </c>
      <c r="W583" s="464">
        <f t="shared" si="112"/>
        <v>0</v>
      </c>
      <c r="X583" s="461"/>
      <c r="Y583" s="462">
        <v>0</v>
      </c>
      <c r="Z583" s="463">
        <v>0</v>
      </c>
      <c r="AA583" s="464">
        <f t="shared" si="113"/>
        <v>0</v>
      </c>
      <c r="AB583" s="461"/>
      <c r="AC583" s="462">
        <v>0</v>
      </c>
      <c r="AD583" s="463">
        <v>0</v>
      </c>
      <c r="AE583" s="464">
        <f t="shared" si="114"/>
        <v>0</v>
      </c>
      <c r="AF583" s="461"/>
      <c r="AG583" s="462">
        <v>0</v>
      </c>
      <c r="AH583" s="463">
        <v>0</v>
      </c>
      <c r="AI583" s="464">
        <f t="shared" si="115"/>
        <v>0</v>
      </c>
      <c r="AJ583" s="461"/>
      <c r="AK583" s="462">
        <v>0</v>
      </c>
      <c r="AL583" s="463">
        <v>0</v>
      </c>
      <c r="AM583" s="464">
        <f t="shared" si="116"/>
        <v>0</v>
      </c>
      <c r="AN583" s="461"/>
      <c r="AO583" s="462">
        <v>0</v>
      </c>
      <c r="AP583" s="463">
        <v>0</v>
      </c>
      <c r="AQ583" s="490">
        <f t="shared" si="117"/>
        <v>0</v>
      </c>
      <c r="AR583" s="499">
        <f t="shared" si="120"/>
        <v>0</v>
      </c>
      <c r="AS583" s="490">
        <f t="shared" si="121"/>
        <v>0</v>
      </c>
      <c r="AT583" s="483">
        <v>0</v>
      </c>
      <c r="AU583" s="494">
        <f>[1]Budżet!K575</f>
        <v>0</v>
      </c>
      <c r="AV583" s="490">
        <f>[1]Budżet!K575-[1]Budżet!M575</f>
        <v>0</v>
      </c>
      <c r="AW583" s="490" t="str">
        <f t="shared" si="122"/>
        <v>OK</v>
      </c>
      <c r="AX583" s="491" t="str">
        <f t="shared" si="110"/>
        <v>OK</v>
      </c>
      <c r="AY583" s="491" t="str">
        <f t="shared" si="118"/>
        <v>Wartość wkładu własnego spójna z SOWA EFS</v>
      </c>
      <c r="AZ583" s="493" t="str">
        <f t="shared" si="119"/>
        <v>Wartość ogółem spójna z SOWA EFS</v>
      </c>
      <c r="BA583" s="436"/>
      <c r="BL583" s="441"/>
      <c r="BM583" s="441"/>
      <c r="BN583" s="441"/>
    </row>
    <row r="584" spans="1:66" s="442" customFormat="1" ht="75" customHeight="1">
      <c r="A584" s="438" t="s">
        <v>1706</v>
      </c>
      <c r="B584" s="438">
        <f>[1]Budżet!B576</f>
        <v>0</v>
      </c>
      <c r="C584" s="479">
        <f>[1]Budżet!E576</f>
        <v>0</v>
      </c>
      <c r="D584" s="438">
        <f>[1]Budżet!N576</f>
        <v>0</v>
      </c>
      <c r="E584" s="438" t="str">
        <f>IF([1]Budżet!D576="Amortyzacja","T","N")</f>
        <v>N</v>
      </c>
      <c r="F584" s="438" t="str">
        <f>IF([1]Budżet!D576="Personel projektu","T","N")</f>
        <v>N</v>
      </c>
      <c r="G584" s="438" t="str">
        <f>IF([1]Budżet!D576="Środki trwałe/dostawy","T","N")</f>
        <v>N</v>
      </c>
      <c r="H584" s="438" t="str">
        <f>IF([1]Budżet!D576="Wsparcie finansowe udzielone grantobiorcom i uczestnikom projektu","T","N")</f>
        <v>N</v>
      </c>
      <c r="I584" s="438" t="str">
        <f>IF([1]Budżet!K576&gt;[1]Budżet!M576,"T","N")</f>
        <v>N</v>
      </c>
      <c r="J584" s="438" t="str">
        <f>IF([1]Budżet!D576="Nieruchomości","T","N")</f>
        <v>N</v>
      </c>
      <c r="K584" s="438" t="str">
        <f>IF([1]Budżet!D576="Usługi zewnętrzne","T","N")</f>
        <v>N</v>
      </c>
      <c r="L584" s="438" t="str">
        <f>IF([1]Budżet!D576="Wartości niematerialne i prawne","T","N")</f>
        <v>N</v>
      </c>
      <c r="M584" s="438" t="str">
        <f>IF([1]Budżet!D576="Roboty budowlane","T","N")</f>
        <v>N</v>
      </c>
      <c r="N584" s="438" t="str">
        <f>IF([1]Budżet!D576="Dostawy (inne niż środki trwałe)","T","N")</f>
        <v>N</v>
      </c>
      <c r="O584" s="438" t="str">
        <f>IF([1]Budżet!D576="Koszty wsparcia uczestników projektu","T","N")</f>
        <v>N</v>
      </c>
      <c r="P584" s="461"/>
      <c r="Q584" s="462">
        <v>0</v>
      </c>
      <c r="R584" s="463">
        <v>0</v>
      </c>
      <c r="S584" s="464">
        <f t="shared" si="111"/>
        <v>0</v>
      </c>
      <c r="T584" s="461"/>
      <c r="U584" s="462">
        <v>0</v>
      </c>
      <c r="V584" s="463">
        <v>0</v>
      </c>
      <c r="W584" s="464">
        <f t="shared" si="112"/>
        <v>0</v>
      </c>
      <c r="X584" s="461"/>
      <c r="Y584" s="462">
        <v>0</v>
      </c>
      <c r="Z584" s="463">
        <v>0</v>
      </c>
      <c r="AA584" s="464">
        <f t="shared" si="113"/>
        <v>0</v>
      </c>
      <c r="AB584" s="461"/>
      <c r="AC584" s="462">
        <v>0</v>
      </c>
      <c r="AD584" s="463">
        <v>0</v>
      </c>
      <c r="AE584" s="464">
        <f t="shared" si="114"/>
        <v>0</v>
      </c>
      <c r="AF584" s="461"/>
      <c r="AG584" s="462">
        <v>0</v>
      </c>
      <c r="AH584" s="463">
        <v>0</v>
      </c>
      <c r="AI584" s="464">
        <f t="shared" si="115"/>
        <v>0</v>
      </c>
      <c r="AJ584" s="461"/>
      <c r="AK584" s="462">
        <v>0</v>
      </c>
      <c r="AL584" s="463">
        <v>0</v>
      </c>
      <c r="AM584" s="464">
        <f t="shared" si="116"/>
        <v>0</v>
      </c>
      <c r="AN584" s="461"/>
      <c r="AO584" s="462">
        <v>0</v>
      </c>
      <c r="AP584" s="463">
        <v>0</v>
      </c>
      <c r="AQ584" s="490">
        <f t="shared" si="117"/>
        <v>0</v>
      </c>
      <c r="AR584" s="499">
        <f t="shared" si="120"/>
        <v>0</v>
      </c>
      <c r="AS584" s="490">
        <f t="shared" si="121"/>
        <v>0</v>
      </c>
      <c r="AT584" s="483">
        <v>0</v>
      </c>
      <c r="AU584" s="494">
        <f>[1]Budżet!K576</f>
        <v>0</v>
      </c>
      <c r="AV584" s="490">
        <f>[1]Budżet!K576-[1]Budżet!M576</f>
        <v>0</v>
      </c>
      <c r="AW584" s="490" t="str">
        <f t="shared" si="122"/>
        <v>OK</v>
      </c>
      <c r="AX584" s="491" t="str">
        <f t="shared" si="110"/>
        <v>OK</v>
      </c>
      <c r="AY584" s="491" t="str">
        <f t="shared" si="118"/>
        <v>Wartość wkładu własnego spójna z SOWA EFS</v>
      </c>
      <c r="AZ584" s="493" t="str">
        <f t="shared" si="119"/>
        <v>Wartość ogółem spójna z SOWA EFS</v>
      </c>
      <c r="BA584" s="436"/>
      <c r="BL584" s="441"/>
      <c r="BM584" s="441"/>
      <c r="BN584" s="441"/>
    </row>
    <row r="585" spans="1:66" s="442" customFormat="1" ht="75" customHeight="1">
      <c r="A585" s="438" t="s">
        <v>1707</v>
      </c>
      <c r="B585" s="438">
        <f>[1]Budżet!B577</f>
        <v>0</v>
      </c>
      <c r="C585" s="479">
        <f>[1]Budżet!E577</f>
        <v>0</v>
      </c>
      <c r="D585" s="438">
        <f>[1]Budżet!N577</f>
        <v>0</v>
      </c>
      <c r="E585" s="438" t="str">
        <f>IF([1]Budżet!D577="Amortyzacja","T","N")</f>
        <v>N</v>
      </c>
      <c r="F585" s="438" t="str">
        <f>IF([1]Budżet!D577="Personel projektu","T","N")</f>
        <v>N</v>
      </c>
      <c r="G585" s="438" t="str">
        <f>IF([1]Budżet!D577="Środki trwałe/dostawy","T","N")</f>
        <v>N</v>
      </c>
      <c r="H585" s="438" t="str">
        <f>IF([1]Budżet!D577="Wsparcie finansowe udzielone grantobiorcom i uczestnikom projektu","T","N")</f>
        <v>N</v>
      </c>
      <c r="I585" s="438" t="str">
        <f>IF([1]Budżet!K577&gt;[1]Budżet!M577,"T","N")</f>
        <v>N</v>
      </c>
      <c r="J585" s="438" t="str">
        <f>IF([1]Budżet!D577="Nieruchomości","T","N")</f>
        <v>N</v>
      </c>
      <c r="K585" s="438" t="str">
        <f>IF([1]Budżet!D577="Usługi zewnętrzne","T","N")</f>
        <v>N</v>
      </c>
      <c r="L585" s="438" t="str">
        <f>IF([1]Budżet!D577="Wartości niematerialne i prawne","T","N")</f>
        <v>N</v>
      </c>
      <c r="M585" s="438" t="str">
        <f>IF([1]Budżet!D577="Roboty budowlane","T","N")</f>
        <v>N</v>
      </c>
      <c r="N585" s="438" t="str">
        <f>IF([1]Budżet!D577="Dostawy (inne niż środki trwałe)","T","N")</f>
        <v>N</v>
      </c>
      <c r="O585" s="438" t="str">
        <f>IF([1]Budżet!D577="Koszty wsparcia uczestników projektu","T","N")</f>
        <v>N</v>
      </c>
      <c r="P585" s="461"/>
      <c r="Q585" s="462">
        <v>0</v>
      </c>
      <c r="R585" s="463">
        <v>0</v>
      </c>
      <c r="S585" s="464">
        <f t="shared" si="111"/>
        <v>0</v>
      </c>
      <c r="T585" s="461"/>
      <c r="U585" s="462">
        <v>0</v>
      </c>
      <c r="V585" s="463">
        <v>0</v>
      </c>
      <c r="W585" s="464">
        <f t="shared" si="112"/>
        <v>0</v>
      </c>
      <c r="X585" s="461"/>
      <c r="Y585" s="462">
        <v>0</v>
      </c>
      <c r="Z585" s="463">
        <v>0</v>
      </c>
      <c r="AA585" s="464">
        <f t="shared" si="113"/>
        <v>0</v>
      </c>
      <c r="AB585" s="461"/>
      <c r="AC585" s="462">
        <v>0</v>
      </c>
      <c r="AD585" s="463">
        <v>0</v>
      </c>
      <c r="AE585" s="464">
        <f t="shared" si="114"/>
        <v>0</v>
      </c>
      <c r="AF585" s="461"/>
      <c r="AG585" s="462">
        <v>0</v>
      </c>
      <c r="AH585" s="463">
        <v>0</v>
      </c>
      <c r="AI585" s="464">
        <f t="shared" si="115"/>
        <v>0</v>
      </c>
      <c r="AJ585" s="461"/>
      <c r="AK585" s="462">
        <v>0</v>
      </c>
      <c r="AL585" s="463">
        <v>0</v>
      </c>
      <c r="AM585" s="464">
        <f t="shared" si="116"/>
        <v>0</v>
      </c>
      <c r="AN585" s="461"/>
      <c r="AO585" s="462">
        <v>0</v>
      </c>
      <c r="AP585" s="463">
        <v>0</v>
      </c>
      <c r="AQ585" s="490">
        <f t="shared" si="117"/>
        <v>0</v>
      </c>
      <c r="AR585" s="499">
        <f t="shared" si="120"/>
        <v>0</v>
      </c>
      <c r="AS585" s="490">
        <f t="shared" si="121"/>
        <v>0</v>
      </c>
      <c r="AT585" s="483">
        <v>0</v>
      </c>
      <c r="AU585" s="494">
        <f>[1]Budżet!K577</f>
        <v>0</v>
      </c>
      <c r="AV585" s="490">
        <f>[1]Budżet!K577-[1]Budżet!M577</f>
        <v>0</v>
      </c>
      <c r="AW585" s="490" t="str">
        <f t="shared" si="122"/>
        <v>OK</v>
      </c>
      <c r="AX585" s="491" t="str">
        <f t="shared" ref="AX585:AX648" si="123">IF(AS585=AU585,"OK","ŹLE")</f>
        <v>OK</v>
      </c>
      <c r="AY585" s="491" t="str">
        <f t="shared" si="118"/>
        <v>Wartość wkładu własnego spójna z SOWA EFS</v>
      </c>
      <c r="AZ585" s="493" t="str">
        <f t="shared" si="119"/>
        <v>Wartość ogółem spójna z SOWA EFS</v>
      </c>
      <c r="BA585" s="436"/>
      <c r="BL585" s="441"/>
      <c r="BM585" s="441"/>
      <c r="BN585" s="441"/>
    </row>
    <row r="586" spans="1:66" s="442" customFormat="1" ht="75" customHeight="1">
      <c r="A586" s="438" t="s">
        <v>1708</v>
      </c>
      <c r="B586" s="438">
        <f>[1]Budżet!B578</f>
        <v>0</v>
      </c>
      <c r="C586" s="479">
        <f>[1]Budżet!E578</f>
        <v>0</v>
      </c>
      <c r="D586" s="438">
        <f>[1]Budżet!N578</f>
        <v>0</v>
      </c>
      <c r="E586" s="438" t="str">
        <f>IF([1]Budżet!D578="Amortyzacja","T","N")</f>
        <v>N</v>
      </c>
      <c r="F586" s="438" t="str">
        <f>IF([1]Budżet!D578="Personel projektu","T","N")</f>
        <v>N</v>
      </c>
      <c r="G586" s="438" t="str">
        <f>IF([1]Budżet!D578="Środki trwałe/dostawy","T","N")</f>
        <v>N</v>
      </c>
      <c r="H586" s="438" t="str">
        <f>IF([1]Budżet!D578="Wsparcie finansowe udzielone grantobiorcom i uczestnikom projektu","T","N")</f>
        <v>N</v>
      </c>
      <c r="I586" s="438" t="str">
        <f>IF([1]Budżet!K578&gt;[1]Budżet!M578,"T","N")</f>
        <v>N</v>
      </c>
      <c r="J586" s="438" t="str">
        <f>IF([1]Budżet!D578="Nieruchomości","T","N")</f>
        <v>N</v>
      </c>
      <c r="K586" s="438" t="str">
        <f>IF([1]Budżet!D578="Usługi zewnętrzne","T","N")</f>
        <v>N</v>
      </c>
      <c r="L586" s="438" t="str">
        <f>IF([1]Budżet!D578="Wartości niematerialne i prawne","T","N")</f>
        <v>N</v>
      </c>
      <c r="M586" s="438" t="str">
        <f>IF([1]Budżet!D578="Roboty budowlane","T","N")</f>
        <v>N</v>
      </c>
      <c r="N586" s="438" t="str">
        <f>IF([1]Budżet!D578="Dostawy (inne niż środki trwałe)","T","N")</f>
        <v>N</v>
      </c>
      <c r="O586" s="438" t="str">
        <f>IF([1]Budżet!D578="Koszty wsparcia uczestników projektu","T","N")</f>
        <v>N</v>
      </c>
      <c r="P586" s="461"/>
      <c r="Q586" s="462">
        <v>0</v>
      </c>
      <c r="R586" s="463">
        <v>0</v>
      </c>
      <c r="S586" s="464">
        <f t="shared" ref="S586:S649" si="124">ROUND(R586*Q586,2)</f>
        <v>0</v>
      </c>
      <c r="T586" s="461"/>
      <c r="U586" s="462">
        <v>0</v>
      </c>
      <c r="V586" s="463">
        <v>0</v>
      </c>
      <c r="W586" s="464">
        <f t="shared" ref="W586:W649" si="125">ROUND(V586*U586,2)</f>
        <v>0</v>
      </c>
      <c r="X586" s="461"/>
      <c r="Y586" s="462">
        <v>0</v>
      </c>
      <c r="Z586" s="463">
        <v>0</v>
      </c>
      <c r="AA586" s="464">
        <f t="shared" ref="AA586:AA649" si="126">ROUND(Z586*Y586,2)</f>
        <v>0</v>
      </c>
      <c r="AB586" s="461"/>
      <c r="AC586" s="462">
        <v>0</v>
      </c>
      <c r="AD586" s="463">
        <v>0</v>
      </c>
      <c r="AE586" s="464">
        <f t="shared" ref="AE586:AE649" si="127">ROUND(AD586*AC586,2)</f>
        <v>0</v>
      </c>
      <c r="AF586" s="461"/>
      <c r="AG586" s="462">
        <v>0</v>
      </c>
      <c r="AH586" s="463">
        <v>0</v>
      </c>
      <c r="AI586" s="464">
        <f t="shared" ref="AI586:AI649" si="128">ROUND(AH586*AG586,2)</f>
        <v>0</v>
      </c>
      <c r="AJ586" s="461"/>
      <c r="AK586" s="462">
        <v>0</v>
      </c>
      <c r="AL586" s="463">
        <v>0</v>
      </c>
      <c r="AM586" s="464">
        <f t="shared" ref="AM586:AM649" si="129">ROUND(AL586*AK586,2)</f>
        <v>0</v>
      </c>
      <c r="AN586" s="461"/>
      <c r="AO586" s="462">
        <v>0</v>
      </c>
      <c r="AP586" s="463">
        <v>0</v>
      </c>
      <c r="AQ586" s="490">
        <f t="shared" ref="AQ586:AQ649" si="130">ROUND(AP586*AO586,2)</f>
        <v>0</v>
      </c>
      <c r="AR586" s="499">
        <f t="shared" si="120"/>
        <v>0</v>
      </c>
      <c r="AS586" s="490">
        <f t="shared" si="121"/>
        <v>0</v>
      </c>
      <c r="AT586" s="483">
        <v>0</v>
      </c>
      <c r="AU586" s="494">
        <f>[1]Budżet!K578</f>
        <v>0</v>
      </c>
      <c r="AV586" s="490">
        <f>[1]Budżet!K578-[1]Budżet!M578</f>
        <v>0</v>
      </c>
      <c r="AW586" s="490" t="str">
        <f t="shared" si="122"/>
        <v>OK</v>
      </c>
      <c r="AX586" s="491" t="str">
        <f t="shared" si="123"/>
        <v>OK</v>
      </c>
      <c r="AY586" s="491" t="str">
        <f t="shared" ref="AY586:AY649" si="131">IF(AW586="ŹLE",IF(AT586&lt;&gt;AV586,AT586-AV586),IF(AW586="ok","Wartość wkładu własnego spójna z SOWA EFS"))</f>
        <v>Wartość wkładu własnego spójna z SOWA EFS</v>
      </c>
      <c r="AZ586" s="493" t="str">
        <f t="shared" ref="AZ586:AZ649" si="132">IF(AX586="ŹLE",IF(AS586&lt;&gt;AU586,AS586-AU586),IF(AX586="ok","Wartość ogółem spójna z SOWA EFS"))</f>
        <v>Wartość ogółem spójna z SOWA EFS</v>
      </c>
      <c r="BA586" s="436"/>
      <c r="BL586" s="441"/>
      <c r="BM586" s="441"/>
      <c r="BN586" s="441"/>
    </row>
    <row r="587" spans="1:66" s="442" customFormat="1" ht="75" customHeight="1">
      <c r="A587" s="438" t="s">
        <v>1709</v>
      </c>
      <c r="B587" s="438">
        <f>[1]Budżet!B579</f>
        <v>0</v>
      </c>
      <c r="C587" s="479">
        <f>[1]Budżet!E579</f>
        <v>0</v>
      </c>
      <c r="D587" s="438">
        <f>[1]Budżet!N579</f>
        <v>0</v>
      </c>
      <c r="E587" s="438" t="str">
        <f>IF([1]Budżet!D579="Amortyzacja","T","N")</f>
        <v>N</v>
      </c>
      <c r="F587" s="438" t="str">
        <f>IF([1]Budżet!D579="Personel projektu","T","N")</f>
        <v>N</v>
      </c>
      <c r="G587" s="438" t="str">
        <f>IF([1]Budżet!D579="Środki trwałe/dostawy","T","N")</f>
        <v>N</v>
      </c>
      <c r="H587" s="438" t="str">
        <f>IF([1]Budżet!D579="Wsparcie finansowe udzielone grantobiorcom i uczestnikom projektu","T","N")</f>
        <v>N</v>
      </c>
      <c r="I587" s="438" t="str">
        <f>IF([1]Budżet!K579&gt;[1]Budżet!M579,"T","N")</f>
        <v>N</v>
      </c>
      <c r="J587" s="438" t="str">
        <f>IF([1]Budżet!D579="Nieruchomości","T","N")</f>
        <v>N</v>
      </c>
      <c r="K587" s="438" t="str">
        <f>IF([1]Budżet!D579="Usługi zewnętrzne","T","N")</f>
        <v>N</v>
      </c>
      <c r="L587" s="438" t="str">
        <f>IF([1]Budżet!D579="Wartości niematerialne i prawne","T","N")</f>
        <v>N</v>
      </c>
      <c r="M587" s="438" t="str">
        <f>IF([1]Budżet!D579="Roboty budowlane","T","N")</f>
        <v>N</v>
      </c>
      <c r="N587" s="438" t="str">
        <f>IF([1]Budżet!D579="Dostawy (inne niż środki trwałe)","T","N")</f>
        <v>N</v>
      </c>
      <c r="O587" s="438" t="str">
        <f>IF([1]Budżet!D579="Koszty wsparcia uczestników projektu","T","N")</f>
        <v>N</v>
      </c>
      <c r="P587" s="461"/>
      <c r="Q587" s="462">
        <v>0</v>
      </c>
      <c r="R587" s="463">
        <v>0</v>
      </c>
      <c r="S587" s="464">
        <f t="shared" si="124"/>
        <v>0</v>
      </c>
      <c r="T587" s="461"/>
      <c r="U587" s="462">
        <v>0</v>
      </c>
      <c r="V587" s="463">
        <v>0</v>
      </c>
      <c r="W587" s="464">
        <f t="shared" si="125"/>
        <v>0</v>
      </c>
      <c r="X587" s="461"/>
      <c r="Y587" s="462">
        <v>0</v>
      </c>
      <c r="Z587" s="463">
        <v>0</v>
      </c>
      <c r="AA587" s="464">
        <f t="shared" si="126"/>
        <v>0</v>
      </c>
      <c r="AB587" s="461"/>
      <c r="AC587" s="462">
        <v>0</v>
      </c>
      <c r="AD587" s="463">
        <v>0</v>
      </c>
      <c r="AE587" s="464">
        <f t="shared" si="127"/>
        <v>0</v>
      </c>
      <c r="AF587" s="461"/>
      <c r="AG587" s="462">
        <v>0</v>
      </c>
      <c r="AH587" s="463">
        <v>0</v>
      </c>
      <c r="AI587" s="464">
        <f t="shared" si="128"/>
        <v>0</v>
      </c>
      <c r="AJ587" s="461"/>
      <c r="AK587" s="462">
        <v>0</v>
      </c>
      <c r="AL587" s="463">
        <v>0</v>
      </c>
      <c r="AM587" s="464">
        <f t="shared" si="129"/>
        <v>0</v>
      </c>
      <c r="AN587" s="461"/>
      <c r="AO587" s="462">
        <v>0</v>
      </c>
      <c r="AP587" s="463">
        <v>0</v>
      </c>
      <c r="AQ587" s="490">
        <f t="shared" si="130"/>
        <v>0</v>
      </c>
      <c r="AR587" s="499">
        <f t="shared" ref="AR587:AR650" si="133">AO587+AK587+AG587+AC587+Y587+Q587+U587</f>
        <v>0</v>
      </c>
      <c r="AS587" s="490">
        <f t="shared" ref="AS587:AS650" si="134">AQ587+AM587+AI587+AE587+AA587+W587+S587</f>
        <v>0</v>
      </c>
      <c r="AT587" s="483">
        <v>0</v>
      </c>
      <c r="AU587" s="494">
        <f>[1]Budżet!K579</f>
        <v>0</v>
      </c>
      <c r="AV587" s="490">
        <f>[1]Budżet!K579-[1]Budżet!M579</f>
        <v>0</v>
      </c>
      <c r="AW587" s="490" t="str">
        <f t="shared" ref="AW587:AW650" si="135">IF(AT587=AV587,"OK","ŹLE")</f>
        <v>OK</v>
      </c>
      <c r="AX587" s="491" t="str">
        <f t="shared" si="123"/>
        <v>OK</v>
      </c>
      <c r="AY587" s="491" t="str">
        <f t="shared" si="131"/>
        <v>Wartość wkładu własnego spójna z SOWA EFS</v>
      </c>
      <c r="AZ587" s="493" t="str">
        <f t="shared" si="132"/>
        <v>Wartość ogółem spójna z SOWA EFS</v>
      </c>
      <c r="BA587" s="436"/>
      <c r="BL587" s="441"/>
      <c r="BM587" s="441"/>
      <c r="BN587" s="441"/>
    </row>
    <row r="588" spans="1:66" s="442" customFormat="1" ht="75" customHeight="1">
      <c r="A588" s="438" t="s">
        <v>1710</v>
      </c>
      <c r="B588" s="438">
        <f>[1]Budżet!B580</f>
        <v>0</v>
      </c>
      <c r="C588" s="479">
        <f>[1]Budżet!E580</f>
        <v>0</v>
      </c>
      <c r="D588" s="438">
        <f>[1]Budżet!N580</f>
        <v>0</v>
      </c>
      <c r="E588" s="438" t="str">
        <f>IF([1]Budżet!D580="Amortyzacja","T","N")</f>
        <v>N</v>
      </c>
      <c r="F588" s="438" t="str">
        <f>IF([1]Budżet!D580="Personel projektu","T","N")</f>
        <v>N</v>
      </c>
      <c r="G588" s="438" t="str">
        <f>IF([1]Budżet!D580="Środki trwałe/dostawy","T","N")</f>
        <v>N</v>
      </c>
      <c r="H588" s="438" t="str">
        <f>IF([1]Budżet!D580="Wsparcie finansowe udzielone grantobiorcom i uczestnikom projektu","T","N")</f>
        <v>N</v>
      </c>
      <c r="I588" s="438" t="str">
        <f>IF([1]Budżet!K580&gt;[1]Budżet!M580,"T","N")</f>
        <v>N</v>
      </c>
      <c r="J588" s="438" t="str">
        <f>IF([1]Budżet!D580="Nieruchomości","T","N")</f>
        <v>N</v>
      </c>
      <c r="K588" s="438" t="str">
        <f>IF([1]Budżet!D580="Usługi zewnętrzne","T","N")</f>
        <v>N</v>
      </c>
      <c r="L588" s="438" t="str">
        <f>IF([1]Budżet!D580="Wartości niematerialne i prawne","T","N")</f>
        <v>N</v>
      </c>
      <c r="M588" s="438" t="str">
        <f>IF([1]Budżet!D580="Roboty budowlane","T","N")</f>
        <v>N</v>
      </c>
      <c r="N588" s="438" t="str">
        <f>IF([1]Budżet!D580="Dostawy (inne niż środki trwałe)","T","N")</f>
        <v>N</v>
      </c>
      <c r="O588" s="438" t="str">
        <f>IF([1]Budżet!D580="Koszty wsparcia uczestników projektu","T","N")</f>
        <v>N</v>
      </c>
      <c r="P588" s="461"/>
      <c r="Q588" s="462">
        <v>0</v>
      </c>
      <c r="R588" s="463">
        <v>0</v>
      </c>
      <c r="S588" s="464">
        <f t="shared" si="124"/>
        <v>0</v>
      </c>
      <c r="T588" s="461"/>
      <c r="U588" s="462">
        <v>0</v>
      </c>
      <c r="V588" s="463">
        <v>0</v>
      </c>
      <c r="W588" s="464">
        <f t="shared" si="125"/>
        <v>0</v>
      </c>
      <c r="X588" s="461"/>
      <c r="Y588" s="462">
        <v>0</v>
      </c>
      <c r="Z588" s="463">
        <v>0</v>
      </c>
      <c r="AA588" s="464">
        <f t="shared" si="126"/>
        <v>0</v>
      </c>
      <c r="AB588" s="461"/>
      <c r="AC588" s="462">
        <v>0</v>
      </c>
      <c r="AD588" s="463">
        <v>0</v>
      </c>
      <c r="AE588" s="464">
        <f t="shared" si="127"/>
        <v>0</v>
      </c>
      <c r="AF588" s="461"/>
      <c r="AG588" s="462">
        <v>0</v>
      </c>
      <c r="AH588" s="463">
        <v>0</v>
      </c>
      <c r="AI588" s="464">
        <f t="shared" si="128"/>
        <v>0</v>
      </c>
      <c r="AJ588" s="461"/>
      <c r="AK588" s="462">
        <v>0</v>
      </c>
      <c r="AL588" s="463">
        <v>0</v>
      </c>
      <c r="AM588" s="464">
        <f t="shared" si="129"/>
        <v>0</v>
      </c>
      <c r="AN588" s="461"/>
      <c r="AO588" s="462">
        <v>0</v>
      </c>
      <c r="AP588" s="463">
        <v>0</v>
      </c>
      <c r="AQ588" s="490">
        <f t="shared" si="130"/>
        <v>0</v>
      </c>
      <c r="AR588" s="499">
        <f t="shared" si="133"/>
        <v>0</v>
      </c>
      <c r="AS588" s="490">
        <f t="shared" si="134"/>
        <v>0</v>
      </c>
      <c r="AT588" s="483">
        <v>0</v>
      </c>
      <c r="AU588" s="494">
        <f>[1]Budżet!K580</f>
        <v>0</v>
      </c>
      <c r="AV588" s="490">
        <f>[1]Budżet!K580-[1]Budżet!M580</f>
        <v>0</v>
      </c>
      <c r="AW588" s="490" t="str">
        <f t="shared" si="135"/>
        <v>OK</v>
      </c>
      <c r="AX588" s="491" t="str">
        <f t="shared" si="123"/>
        <v>OK</v>
      </c>
      <c r="AY588" s="491" t="str">
        <f t="shared" si="131"/>
        <v>Wartość wkładu własnego spójna z SOWA EFS</v>
      </c>
      <c r="AZ588" s="493" t="str">
        <f t="shared" si="132"/>
        <v>Wartość ogółem spójna z SOWA EFS</v>
      </c>
      <c r="BA588" s="436"/>
      <c r="BL588" s="441"/>
      <c r="BM588" s="441"/>
      <c r="BN588" s="441"/>
    </row>
    <row r="589" spans="1:66" s="442" customFormat="1" ht="75" customHeight="1">
      <c r="A589" s="438" t="s">
        <v>1711</v>
      </c>
      <c r="B589" s="438">
        <f>[1]Budżet!B581</f>
        <v>0</v>
      </c>
      <c r="C589" s="479">
        <f>[1]Budżet!E581</f>
        <v>0</v>
      </c>
      <c r="D589" s="438">
        <f>[1]Budżet!N581</f>
        <v>0</v>
      </c>
      <c r="E589" s="438" t="str">
        <f>IF([1]Budżet!D581="Amortyzacja","T","N")</f>
        <v>N</v>
      </c>
      <c r="F589" s="438" t="str">
        <f>IF([1]Budżet!D581="Personel projektu","T","N")</f>
        <v>N</v>
      </c>
      <c r="G589" s="438" t="str">
        <f>IF([1]Budżet!D581="Środki trwałe/dostawy","T","N")</f>
        <v>N</v>
      </c>
      <c r="H589" s="438" t="str">
        <f>IF([1]Budżet!D581="Wsparcie finansowe udzielone grantobiorcom i uczestnikom projektu","T","N")</f>
        <v>N</v>
      </c>
      <c r="I589" s="438" t="str">
        <f>IF([1]Budżet!K581&gt;[1]Budżet!M581,"T","N")</f>
        <v>N</v>
      </c>
      <c r="J589" s="438" t="str">
        <f>IF([1]Budżet!D581="Nieruchomości","T","N")</f>
        <v>N</v>
      </c>
      <c r="K589" s="438" t="str">
        <f>IF([1]Budżet!D581="Usługi zewnętrzne","T","N")</f>
        <v>N</v>
      </c>
      <c r="L589" s="438" t="str">
        <f>IF([1]Budżet!D581="Wartości niematerialne i prawne","T","N")</f>
        <v>N</v>
      </c>
      <c r="M589" s="438" t="str">
        <f>IF([1]Budżet!D581="Roboty budowlane","T","N")</f>
        <v>N</v>
      </c>
      <c r="N589" s="438" t="str">
        <f>IF([1]Budżet!D581="Dostawy (inne niż środki trwałe)","T","N")</f>
        <v>N</v>
      </c>
      <c r="O589" s="438" t="str">
        <f>IF([1]Budżet!D581="Koszty wsparcia uczestników projektu","T","N")</f>
        <v>N</v>
      </c>
      <c r="P589" s="461"/>
      <c r="Q589" s="462">
        <v>0</v>
      </c>
      <c r="R589" s="463">
        <v>0</v>
      </c>
      <c r="S589" s="464">
        <f t="shared" si="124"/>
        <v>0</v>
      </c>
      <c r="T589" s="461"/>
      <c r="U589" s="462">
        <v>0</v>
      </c>
      <c r="V589" s="463">
        <v>0</v>
      </c>
      <c r="W589" s="464">
        <f t="shared" si="125"/>
        <v>0</v>
      </c>
      <c r="X589" s="461"/>
      <c r="Y589" s="462">
        <v>0</v>
      </c>
      <c r="Z589" s="463">
        <v>0</v>
      </c>
      <c r="AA589" s="464">
        <f t="shared" si="126"/>
        <v>0</v>
      </c>
      <c r="AB589" s="461"/>
      <c r="AC589" s="462">
        <v>0</v>
      </c>
      <c r="AD589" s="463">
        <v>0</v>
      </c>
      <c r="AE589" s="464">
        <f t="shared" si="127"/>
        <v>0</v>
      </c>
      <c r="AF589" s="461"/>
      <c r="AG589" s="462">
        <v>0</v>
      </c>
      <c r="AH589" s="463">
        <v>0</v>
      </c>
      <c r="AI589" s="464">
        <f t="shared" si="128"/>
        <v>0</v>
      </c>
      <c r="AJ589" s="461"/>
      <c r="AK589" s="462">
        <v>0</v>
      </c>
      <c r="AL589" s="463">
        <v>0</v>
      </c>
      <c r="AM589" s="464">
        <f t="shared" si="129"/>
        <v>0</v>
      </c>
      <c r="AN589" s="461"/>
      <c r="AO589" s="462">
        <v>0</v>
      </c>
      <c r="AP589" s="463">
        <v>0</v>
      </c>
      <c r="AQ589" s="490">
        <f t="shared" si="130"/>
        <v>0</v>
      </c>
      <c r="AR589" s="499">
        <f t="shared" si="133"/>
        <v>0</v>
      </c>
      <c r="AS589" s="490">
        <f t="shared" si="134"/>
        <v>0</v>
      </c>
      <c r="AT589" s="483">
        <v>0</v>
      </c>
      <c r="AU589" s="494">
        <f>[1]Budżet!K581</f>
        <v>0</v>
      </c>
      <c r="AV589" s="490">
        <f>[1]Budżet!K581-[1]Budżet!M581</f>
        <v>0</v>
      </c>
      <c r="AW589" s="490" t="str">
        <f t="shared" si="135"/>
        <v>OK</v>
      </c>
      <c r="AX589" s="491" t="str">
        <f t="shared" si="123"/>
        <v>OK</v>
      </c>
      <c r="AY589" s="491" t="str">
        <f t="shared" si="131"/>
        <v>Wartość wkładu własnego spójna z SOWA EFS</v>
      </c>
      <c r="AZ589" s="493" t="str">
        <f t="shared" si="132"/>
        <v>Wartość ogółem spójna z SOWA EFS</v>
      </c>
      <c r="BA589" s="436"/>
      <c r="BL589" s="441"/>
      <c r="BM589" s="441"/>
      <c r="BN589" s="441"/>
    </row>
    <row r="590" spans="1:66" s="442" customFormat="1" ht="75" customHeight="1">
      <c r="A590" s="438" t="s">
        <v>1712</v>
      </c>
      <c r="B590" s="438">
        <f>[1]Budżet!B582</f>
        <v>0</v>
      </c>
      <c r="C590" s="479">
        <f>[1]Budżet!E582</f>
        <v>0</v>
      </c>
      <c r="D590" s="438">
        <f>[1]Budżet!N582</f>
        <v>0</v>
      </c>
      <c r="E590" s="438" t="str">
        <f>IF([1]Budżet!D582="Amortyzacja","T","N")</f>
        <v>N</v>
      </c>
      <c r="F590" s="438" t="str">
        <f>IF([1]Budżet!D582="Personel projektu","T","N")</f>
        <v>N</v>
      </c>
      <c r="G590" s="438" t="str">
        <f>IF([1]Budżet!D582="Środki trwałe/dostawy","T","N")</f>
        <v>N</v>
      </c>
      <c r="H590" s="438" t="str">
        <f>IF([1]Budżet!D582="Wsparcie finansowe udzielone grantobiorcom i uczestnikom projektu","T","N")</f>
        <v>N</v>
      </c>
      <c r="I590" s="438" t="str">
        <f>IF([1]Budżet!K582&gt;[1]Budżet!M582,"T","N")</f>
        <v>N</v>
      </c>
      <c r="J590" s="438" t="str">
        <f>IF([1]Budżet!D582="Nieruchomości","T","N")</f>
        <v>N</v>
      </c>
      <c r="K590" s="438" t="str">
        <f>IF([1]Budżet!D582="Usługi zewnętrzne","T","N")</f>
        <v>N</v>
      </c>
      <c r="L590" s="438" t="str">
        <f>IF([1]Budżet!D582="Wartości niematerialne i prawne","T","N")</f>
        <v>N</v>
      </c>
      <c r="M590" s="438" t="str">
        <f>IF([1]Budżet!D582="Roboty budowlane","T","N")</f>
        <v>N</v>
      </c>
      <c r="N590" s="438" t="str">
        <f>IF([1]Budżet!D582="Dostawy (inne niż środki trwałe)","T","N")</f>
        <v>N</v>
      </c>
      <c r="O590" s="438" t="str">
        <f>IF([1]Budżet!D582="Koszty wsparcia uczestników projektu","T","N")</f>
        <v>N</v>
      </c>
      <c r="P590" s="461"/>
      <c r="Q590" s="462">
        <v>0</v>
      </c>
      <c r="R590" s="463">
        <v>0</v>
      </c>
      <c r="S590" s="464">
        <f t="shared" si="124"/>
        <v>0</v>
      </c>
      <c r="T590" s="461"/>
      <c r="U590" s="462">
        <v>0</v>
      </c>
      <c r="V590" s="463">
        <v>0</v>
      </c>
      <c r="W590" s="464">
        <f t="shared" si="125"/>
        <v>0</v>
      </c>
      <c r="X590" s="461"/>
      <c r="Y590" s="462">
        <v>0</v>
      </c>
      <c r="Z590" s="463">
        <v>0</v>
      </c>
      <c r="AA590" s="464">
        <f t="shared" si="126"/>
        <v>0</v>
      </c>
      <c r="AB590" s="461"/>
      <c r="AC590" s="462">
        <v>0</v>
      </c>
      <c r="AD590" s="463">
        <v>0</v>
      </c>
      <c r="AE590" s="464">
        <f t="shared" si="127"/>
        <v>0</v>
      </c>
      <c r="AF590" s="461"/>
      <c r="AG590" s="462">
        <v>0</v>
      </c>
      <c r="AH590" s="463">
        <v>0</v>
      </c>
      <c r="AI590" s="464">
        <f t="shared" si="128"/>
        <v>0</v>
      </c>
      <c r="AJ590" s="461"/>
      <c r="AK590" s="462">
        <v>0</v>
      </c>
      <c r="AL590" s="463">
        <v>0</v>
      </c>
      <c r="AM590" s="464">
        <f t="shared" si="129"/>
        <v>0</v>
      </c>
      <c r="AN590" s="461"/>
      <c r="AO590" s="462">
        <v>0</v>
      </c>
      <c r="AP590" s="463">
        <v>0</v>
      </c>
      <c r="AQ590" s="490">
        <f t="shared" si="130"/>
        <v>0</v>
      </c>
      <c r="AR590" s="499">
        <f t="shared" si="133"/>
        <v>0</v>
      </c>
      <c r="AS590" s="490">
        <f t="shared" si="134"/>
        <v>0</v>
      </c>
      <c r="AT590" s="483">
        <v>0</v>
      </c>
      <c r="AU590" s="494">
        <f>[1]Budżet!K582</f>
        <v>0</v>
      </c>
      <c r="AV590" s="490">
        <f>[1]Budżet!K582-[1]Budżet!M582</f>
        <v>0</v>
      </c>
      <c r="AW590" s="490" t="str">
        <f t="shared" si="135"/>
        <v>OK</v>
      </c>
      <c r="AX590" s="491" t="str">
        <f t="shared" si="123"/>
        <v>OK</v>
      </c>
      <c r="AY590" s="491" t="str">
        <f t="shared" si="131"/>
        <v>Wartość wkładu własnego spójna z SOWA EFS</v>
      </c>
      <c r="AZ590" s="493" t="str">
        <f t="shared" si="132"/>
        <v>Wartość ogółem spójna z SOWA EFS</v>
      </c>
      <c r="BA590" s="436"/>
      <c r="BL590" s="441"/>
      <c r="BM590" s="441"/>
      <c r="BN590" s="441"/>
    </row>
    <row r="591" spans="1:66" s="442" customFormat="1" ht="75" customHeight="1">
      <c r="A591" s="438" t="s">
        <v>1713</v>
      </c>
      <c r="B591" s="438">
        <f>[1]Budżet!B583</f>
        <v>0</v>
      </c>
      <c r="C591" s="479">
        <f>[1]Budżet!E583</f>
        <v>0</v>
      </c>
      <c r="D591" s="438">
        <f>[1]Budżet!N583</f>
        <v>0</v>
      </c>
      <c r="E591" s="438" t="str">
        <f>IF([1]Budżet!D583="Amortyzacja","T","N")</f>
        <v>N</v>
      </c>
      <c r="F591" s="438" t="str">
        <f>IF([1]Budżet!D583="Personel projektu","T","N")</f>
        <v>N</v>
      </c>
      <c r="G591" s="438" t="str">
        <f>IF([1]Budżet!D583="Środki trwałe/dostawy","T","N")</f>
        <v>N</v>
      </c>
      <c r="H591" s="438" t="str">
        <f>IF([1]Budżet!D583="Wsparcie finansowe udzielone grantobiorcom i uczestnikom projektu","T","N")</f>
        <v>N</v>
      </c>
      <c r="I591" s="438" t="str">
        <f>IF([1]Budżet!K583&gt;[1]Budżet!M583,"T","N")</f>
        <v>N</v>
      </c>
      <c r="J591" s="438" t="str">
        <f>IF([1]Budżet!D583="Nieruchomości","T","N")</f>
        <v>N</v>
      </c>
      <c r="K591" s="438" t="str">
        <f>IF([1]Budżet!D583="Usługi zewnętrzne","T","N")</f>
        <v>N</v>
      </c>
      <c r="L591" s="438" t="str">
        <f>IF([1]Budżet!D583="Wartości niematerialne i prawne","T","N")</f>
        <v>N</v>
      </c>
      <c r="M591" s="438" t="str">
        <f>IF([1]Budżet!D583="Roboty budowlane","T","N")</f>
        <v>N</v>
      </c>
      <c r="N591" s="438" t="str">
        <f>IF([1]Budżet!D583="Dostawy (inne niż środki trwałe)","T","N")</f>
        <v>N</v>
      </c>
      <c r="O591" s="438" t="str">
        <f>IF([1]Budżet!D583="Koszty wsparcia uczestników projektu","T","N")</f>
        <v>N</v>
      </c>
      <c r="P591" s="461"/>
      <c r="Q591" s="462">
        <v>0</v>
      </c>
      <c r="R591" s="463">
        <v>0</v>
      </c>
      <c r="S591" s="464">
        <f t="shared" si="124"/>
        <v>0</v>
      </c>
      <c r="T591" s="461"/>
      <c r="U591" s="462">
        <v>0</v>
      </c>
      <c r="V591" s="463">
        <v>0</v>
      </c>
      <c r="W591" s="464">
        <f t="shared" si="125"/>
        <v>0</v>
      </c>
      <c r="X591" s="461"/>
      <c r="Y591" s="462">
        <v>0</v>
      </c>
      <c r="Z591" s="463">
        <v>0</v>
      </c>
      <c r="AA591" s="464">
        <f t="shared" si="126"/>
        <v>0</v>
      </c>
      <c r="AB591" s="461"/>
      <c r="AC591" s="462">
        <v>0</v>
      </c>
      <c r="AD591" s="463">
        <v>0</v>
      </c>
      <c r="AE591" s="464">
        <f t="shared" si="127"/>
        <v>0</v>
      </c>
      <c r="AF591" s="461"/>
      <c r="AG591" s="462">
        <v>0</v>
      </c>
      <c r="AH591" s="463">
        <v>0</v>
      </c>
      <c r="AI591" s="464">
        <f t="shared" si="128"/>
        <v>0</v>
      </c>
      <c r="AJ591" s="461"/>
      <c r="AK591" s="462">
        <v>0</v>
      </c>
      <c r="AL591" s="463">
        <v>0</v>
      </c>
      <c r="AM591" s="464">
        <f t="shared" si="129"/>
        <v>0</v>
      </c>
      <c r="AN591" s="461"/>
      <c r="AO591" s="462">
        <v>0</v>
      </c>
      <c r="AP591" s="463">
        <v>0</v>
      </c>
      <c r="AQ591" s="490">
        <f t="shared" si="130"/>
        <v>0</v>
      </c>
      <c r="AR591" s="499">
        <f t="shared" si="133"/>
        <v>0</v>
      </c>
      <c r="AS591" s="490">
        <f t="shared" si="134"/>
        <v>0</v>
      </c>
      <c r="AT591" s="483">
        <v>0</v>
      </c>
      <c r="AU591" s="494">
        <f>[1]Budżet!K583</f>
        <v>0</v>
      </c>
      <c r="AV591" s="490">
        <f>[1]Budżet!K583-[1]Budżet!M583</f>
        <v>0</v>
      </c>
      <c r="AW591" s="490" t="str">
        <f t="shared" si="135"/>
        <v>OK</v>
      </c>
      <c r="AX591" s="491" t="str">
        <f t="shared" si="123"/>
        <v>OK</v>
      </c>
      <c r="AY591" s="491" t="str">
        <f t="shared" si="131"/>
        <v>Wartość wkładu własnego spójna z SOWA EFS</v>
      </c>
      <c r="AZ591" s="493" t="str">
        <f t="shared" si="132"/>
        <v>Wartość ogółem spójna z SOWA EFS</v>
      </c>
      <c r="BA591" s="436"/>
      <c r="BL591" s="441"/>
      <c r="BM591" s="441"/>
      <c r="BN591" s="441"/>
    </row>
    <row r="592" spans="1:66" s="442" customFormat="1" ht="75" customHeight="1">
      <c r="A592" s="438" t="s">
        <v>1714</v>
      </c>
      <c r="B592" s="438">
        <f>[1]Budżet!B584</f>
        <v>0</v>
      </c>
      <c r="C592" s="479">
        <f>[1]Budżet!E584</f>
        <v>0</v>
      </c>
      <c r="D592" s="438">
        <f>[1]Budżet!N584</f>
        <v>0</v>
      </c>
      <c r="E592" s="438" t="str">
        <f>IF([1]Budżet!D584="Amortyzacja","T","N")</f>
        <v>N</v>
      </c>
      <c r="F592" s="438" t="str">
        <f>IF([1]Budżet!D584="Personel projektu","T","N")</f>
        <v>N</v>
      </c>
      <c r="G592" s="438" t="str">
        <f>IF([1]Budżet!D584="Środki trwałe/dostawy","T","N")</f>
        <v>N</v>
      </c>
      <c r="H592" s="438" t="str">
        <f>IF([1]Budżet!D584="Wsparcie finansowe udzielone grantobiorcom i uczestnikom projektu","T","N")</f>
        <v>N</v>
      </c>
      <c r="I592" s="438" t="str">
        <f>IF([1]Budżet!K584&gt;[1]Budżet!M584,"T","N")</f>
        <v>N</v>
      </c>
      <c r="J592" s="438" t="str">
        <f>IF([1]Budżet!D584="Nieruchomości","T","N")</f>
        <v>N</v>
      </c>
      <c r="K592" s="438" t="str">
        <f>IF([1]Budżet!D584="Usługi zewnętrzne","T","N")</f>
        <v>N</v>
      </c>
      <c r="L592" s="438" t="str">
        <f>IF([1]Budżet!D584="Wartości niematerialne i prawne","T","N")</f>
        <v>N</v>
      </c>
      <c r="M592" s="438" t="str">
        <f>IF([1]Budżet!D584="Roboty budowlane","T","N")</f>
        <v>N</v>
      </c>
      <c r="N592" s="438" t="str">
        <f>IF([1]Budżet!D584="Dostawy (inne niż środki trwałe)","T","N")</f>
        <v>N</v>
      </c>
      <c r="O592" s="438" t="str">
        <f>IF([1]Budżet!D584="Koszty wsparcia uczestników projektu","T","N")</f>
        <v>N</v>
      </c>
      <c r="P592" s="461"/>
      <c r="Q592" s="462">
        <v>0</v>
      </c>
      <c r="R592" s="463">
        <v>0</v>
      </c>
      <c r="S592" s="464">
        <f t="shared" si="124"/>
        <v>0</v>
      </c>
      <c r="T592" s="461"/>
      <c r="U592" s="462">
        <v>0</v>
      </c>
      <c r="V592" s="463">
        <v>0</v>
      </c>
      <c r="W592" s="464">
        <f t="shared" si="125"/>
        <v>0</v>
      </c>
      <c r="X592" s="461"/>
      <c r="Y592" s="462">
        <v>0</v>
      </c>
      <c r="Z592" s="463">
        <v>0</v>
      </c>
      <c r="AA592" s="464">
        <f t="shared" si="126"/>
        <v>0</v>
      </c>
      <c r="AB592" s="461"/>
      <c r="AC592" s="462">
        <v>0</v>
      </c>
      <c r="AD592" s="463">
        <v>0</v>
      </c>
      <c r="AE592" s="464">
        <f t="shared" si="127"/>
        <v>0</v>
      </c>
      <c r="AF592" s="461"/>
      <c r="AG592" s="462">
        <v>0</v>
      </c>
      <c r="AH592" s="463">
        <v>0</v>
      </c>
      <c r="AI592" s="464">
        <f t="shared" si="128"/>
        <v>0</v>
      </c>
      <c r="AJ592" s="461"/>
      <c r="AK592" s="462">
        <v>0</v>
      </c>
      <c r="AL592" s="463">
        <v>0</v>
      </c>
      <c r="AM592" s="464">
        <f t="shared" si="129"/>
        <v>0</v>
      </c>
      <c r="AN592" s="461"/>
      <c r="AO592" s="462">
        <v>0</v>
      </c>
      <c r="AP592" s="463">
        <v>0</v>
      </c>
      <c r="AQ592" s="490">
        <f t="shared" si="130"/>
        <v>0</v>
      </c>
      <c r="AR592" s="499">
        <f t="shared" si="133"/>
        <v>0</v>
      </c>
      <c r="AS592" s="490">
        <f t="shared" si="134"/>
        <v>0</v>
      </c>
      <c r="AT592" s="483">
        <v>0</v>
      </c>
      <c r="AU592" s="494">
        <f>[1]Budżet!K584</f>
        <v>0</v>
      </c>
      <c r="AV592" s="490">
        <f>[1]Budżet!K584-[1]Budżet!M584</f>
        <v>0</v>
      </c>
      <c r="AW592" s="490" t="str">
        <f t="shared" si="135"/>
        <v>OK</v>
      </c>
      <c r="AX592" s="491" t="str">
        <f t="shared" si="123"/>
        <v>OK</v>
      </c>
      <c r="AY592" s="491" t="str">
        <f t="shared" si="131"/>
        <v>Wartość wkładu własnego spójna z SOWA EFS</v>
      </c>
      <c r="AZ592" s="493" t="str">
        <f t="shared" si="132"/>
        <v>Wartość ogółem spójna z SOWA EFS</v>
      </c>
      <c r="BA592" s="436"/>
      <c r="BL592" s="441"/>
      <c r="BM592" s="441"/>
      <c r="BN592" s="441"/>
    </row>
    <row r="593" spans="1:66" s="442" customFormat="1" ht="75" customHeight="1">
      <c r="A593" s="438" t="s">
        <v>1715</v>
      </c>
      <c r="B593" s="438">
        <f>[1]Budżet!B585</f>
        <v>0</v>
      </c>
      <c r="C593" s="479">
        <f>[1]Budżet!E585</f>
        <v>0</v>
      </c>
      <c r="D593" s="438">
        <f>[1]Budżet!N585</f>
        <v>0</v>
      </c>
      <c r="E593" s="438" t="str">
        <f>IF([1]Budżet!D585="Amortyzacja","T","N")</f>
        <v>N</v>
      </c>
      <c r="F593" s="438" t="str">
        <f>IF([1]Budżet!D585="Personel projektu","T","N")</f>
        <v>N</v>
      </c>
      <c r="G593" s="438" t="str">
        <f>IF([1]Budżet!D585="Środki trwałe/dostawy","T","N")</f>
        <v>N</v>
      </c>
      <c r="H593" s="438" t="str">
        <f>IF([1]Budżet!D585="Wsparcie finansowe udzielone grantobiorcom i uczestnikom projektu","T","N")</f>
        <v>N</v>
      </c>
      <c r="I593" s="438" t="str">
        <f>IF([1]Budżet!K585&gt;[1]Budżet!M585,"T","N")</f>
        <v>N</v>
      </c>
      <c r="J593" s="438" t="str">
        <f>IF([1]Budżet!D585="Nieruchomości","T","N")</f>
        <v>N</v>
      </c>
      <c r="K593" s="438" t="str">
        <f>IF([1]Budżet!D585="Usługi zewnętrzne","T","N")</f>
        <v>N</v>
      </c>
      <c r="L593" s="438" t="str">
        <f>IF([1]Budżet!D585="Wartości niematerialne i prawne","T","N")</f>
        <v>N</v>
      </c>
      <c r="M593" s="438" t="str">
        <f>IF([1]Budżet!D585="Roboty budowlane","T","N")</f>
        <v>N</v>
      </c>
      <c r="N593" s="438" t="str">
        <f>IF([1]Budżet!D585="Dostawy (inne niż środki trwałe)","T","N")</f>
        <v>N</v>
      </c>
      <c r="O593" s="438" t="str">
        <f>IF([1]Budżet!D585="Koszty wsparcia uczestników projektu","T","N")</f>
        <v>N</v>
      </c>
      <c r="P593" s="461"/>
      <c r="Q593" s="462">
        <v>0</v>
      </c>
      <c r="R593" s="463">
        <v>0</v>
      </c>
      <c r="S593" s="464">
        <f t="shared" si="124"/>
        <v>0</v>
      </c>
      <c r="T593" s="461"/>
      <c r="U593" s="462">
        <v>0</v>
      </c>
      <c r="V593" s="463">
        <v>0</v>
      </c>
      <c r="W593" s="464">
        <f t="shared" si="125"/>
        <v>0</v>
      </c>
      <c r="X593" s="461"/>
      <c r="Y593" s="462">
        <v>0</v>
      </c>
      <c r="Z593" s="463">
        <v>0</v>
      </c>
      <c r="AA593" s="464">
        <f t="shared" si="126"/>
        <v>0</v>
      </c>
      <c r="AB593" s="461"/>
      <c r="AC593" s="462">
        <v>0</v>
      </c>
      <c r="AD593" s="463">
        <v>0</v>
      </c>
      <c r="AE593" s="464">
        <f t="shared" si="127"/>
        <v>0</v>
      </c>
      <c r="AF593" s="461"/>
      <c r="AG593" s="462">
        <v>0</v>
      </c>
      <c r="AH593" s="463">
        <v>0</v>
      </c>
      <c r="AI593" s="464">
        <f t="shared" si="128"/>
        <v>0</v>
      </c>
      <c r="AJ593" s="461"/>
      <c r="AK593" s="462">
        <v>0</v>
      </c>
      <c r="AL593" s="463">
        <v>0</v>
      </c>
      <c r="AM593" s="464">
        <f t="shared" si="129"/>
        <v>0</v>
      </c>
      <c r="AN593" s="461"/>
      <c r="AO593" s="462">
        <v>0</v>
      </c>
      <c r="AP593" s="463">
        <v>0</v>
      </c>
      <c r="AQ593" s="490">
        <f t="shared" si="130"/>
        <v>0</v>
      </c>
      <c r="AR593" s="499">
        <f t="shared" si="133"/>
        <v>0</v>
      </c>
      <c r="AS593" s="490">
        <f t="shared" si="134"/>
        <v>0</v>
      </c>
      <c r="AT593" s="483">
        <v>0</v>
      </c>
      <c r="AU593" s="494">
        <f>[1]Budżet!K585</f>
        <v>0</v>
      </c>
      <c r="AV593" s="490">
        <f>[1]Budżet!K585-[1]Budżet!M585</f>
        <v>0</v>
      </c>
      <c r="AW593" s="490" t="str">
        <f t="shared" si="135"/>
        <v>OK</v>
      </c>
      <c r="AX593" s="491" t="str">
        <f t="shared" si="123"/>
        <v>OK</v>
      </c>
      <c r="AY593" s="491" t="str">
        <f t="shared" si="131"/>
        <v>Wartość wkładu własnego spójna z SOWA EFS</v>
      </c>
      <c r="AZ593" s="493" t="str">
        <f t="shared" si="132"/>
        <v>Wartość ogółem spójna z SOWA EFS</v>
      </c>
      <c r="BA593" s="436"/>
      <c r="BL593" s="441"/>
      <c r="BM593" s="441"/>
      <c r="BN593" s="441"/>
    </row>
    <row r="594" spans="1:66" s="442" customFormat="1" ht="75" customHeight="1">
      <c r="A594" s="438" t="s">
        <v>1716</v>
      </c>
      <c r="B594" s="438">
        <f>[1]Budżet!B586</f>
        <v>0</v>
      </c>
      <c r="C594" s="479">
        <f>[1]Budżet!E586</f>
        <v>0</v>
      </c>
      <c r="D594" s="438">
        <f>[1]Budżet!N586</f>
        <v>0</v>
      </c>
      <c r="E594" s="438" t="str">
        <f>IF([1]Budżet!D586="Amortyzacja","T","N")</f>
        <v>N</v>
      </c>
      <c r="F594" s="438" t="str">
        <f>IF([1]Budżet!D586="Personel projektu","T","N")</f>
        <v>N</v>
      </c>
      <c r="G594" s="438" t="str">
        <f>IF([1]Budżet!D586="Środki trwałe/dostawy","T","N")</f>
        <v>N</v>
      </c>
      <c r="H594" s="438" t="str">
        <f>IF([1]Budżet!D586="Wsparcie finansowe udzielone grantobiorcom i uczestnikom projektu","T","N")</f>
        <v>N</v>
      </c>
      <c r="I594" s="438" t="str">
        <f>IF([1]Budżet!K586&gt;[1]Budżet!M586,"T","N")</f>
        <v>N</v>
      </c>
      <c r="J594" s="438" t="str">
        <f>IF([1]Budżet!D586="Nieruchomości","T","N")</f>
        <v>N</v>
      </c>
      <c r="K594" s="438" t="str">
        <f>IF([1]Budżet!D586="Usługi zewnętrzne","T","N")</f>
        <v>N</v>
      </c>
      <c r="L594" s="438" t="str">
        <f>IF([1]Budżet!D586="Wartości niematerialne i prawne","T","N")</f>
        <v>N</v>
      </c>
      <c r="M594" s="438" t="str">
        <f>IF([1]Budżet!D586="Roboty budowlane","T","N")</f>
        <v>N</v>
      </c>
      <c r="N594" s="438" t="str">
        <f>IF([1]Budżet!D586="Dostawy (inne niż środki trwałe)","T","N")</f>
        <v>N</v>
      </c>
      <c r="O594" s="438" t="str">
        <f>IF([1]Budżet!D586="Koszty wsparcia uczestników projektu","T","N")</f>
        <v>N</v>
      </c>
      <c r="P594" s="461"/>
      <c r="Q594" s="462">
        <v>0</v>
      </c>
      <c r="R594" s="463">
        <v>0</v>
      </c>
      <c r="S594" s="464">
        <f t="shared" si="124"/>
        <v>0</v>
      </c>
      <c r="T594" s="461"/>
      <c r="U594" s="462">
        <v>0</v>
      </c>
      <c r="V594" s="463">
        <v>0</v>
      </c>
      <c r="W594" s="464">
        <f t="shared" si="125"/>
        <v>0</v>
      </c>
      <c r="X594" s="461"/>
      <c r="Y594" s="462">
        <v>0</v>
      </c>
      <c r="Z594" s="463">
        <v>0</v>
      </c>
      <c r="AA594" s="464">
        <f t="shared" si="126"/>
        <v>0</v>
      </c>
      <c r="AB594" s="461"/>
      <c r="AC594" s="462">
        <v>0</v>
      </c>
      <c r="AD594" s="463">
        <v>0</v>
      </c>
      <c r="AE594" s="464">
        <f t="shared" si="127"/>
        <v>0</v>
      </c>
      <c r="AF594" s="461"/>
      <c r="AG594" s="462">
        <v>0</v>
      </c>
      <c r="AH594" s="463">
        <v>0</v>
      </c>
      <c r="AI594" s="464">
        <f t="shared" si="128"/>
        <v>0</v>
      </c>
      <c r="AJ594" s="461"/>
      <c r="AK594" s="462">
        <v>0</v>
      </c>
      <c r="AL594" s="463">
        <v>0</v>
      </c>
      <c r="AM594" s="464">
        <f t="shared" si="129"/>
        <v>0</v>
      </c>
      <c r="AN594" s="461"/>
      <c r="AO594" s="462">
        <v>0</v>
      </c>
      <c r="AP594" s="463">
        <v>0</v>
      </c>
      <c r="AQ594" s="490">
        <f t="shared" si="130"/>
        <v>0</v>
      </c>
      <c r="AR594" s="499">
        <f t="shared" si="133"/>
        <v>0</v>
      </c>
      <c r="AS594" s="490">
        <f t="shared" si="134"/>
        <v>0</v>
      </c>
      <c r="AT594" s="483">
        <v>0</v>
      </c>
      <c r="AU594" s="494">
        <f>[1]Budżet!K586</f>
        <v>0</v>
      </c>
      <c r="AV594" s="490">
        <f>[1]Budżet!K586-[1]Budżet!M586</f>
        <v>0</v>
      </c>
      <c r="AW594" s="490" t="str">
        <f t="shared" si="135"/>
        <v>OK</v>
      </c>
      <c r="AX594" s="491" t="str">
        <f t="shared" si="123"/>
        <v>OK</v>
      </c>
      <c r="AY594" s="491" t="str">
        <f t="shared" si="131"/>
        <v>Wartość wkładu własnego spójna z SOWA EFS</v>
      </c>
      <c r="AZ594" s="493" t="str">
        <f t="shared" si="132"/>
        <v>Wartość ogółem spójna z SOWA EFS</v>
      </c>
      <c r="BA594" s="436"/>
      <c r="BL594" s="441"/>
      <c r="BM594" s="441"/>
      <c r="BN594" s="441"/>
    </row>
    <row r="595" spans="1:66" s="442" customFormat="1" ht="75" customHeight="1">
      <c r="A595" s="438" t="s">
        <v>1717</v>
      </c>
      <c r="B595" s="438">
        <f>[1]Budżet!B587</f>
        <v>0</v>
      </c>
      <c r="C595" s="479">
        <f>[1]Budżet!E587</f>
        <v>0</v>
      </c>
      <c r="D595" s="438">
        <f>[1]Budżet!N587</f>
        <v>0</v>
      </c>
      <c r="E595" s="438" t="str">
        <f>IF([1]Budżet!D587="Amortyzacja","T","N")</f>
        <v>N</v>
      </c>
      <c r="F595" s="438" t="str">
        <f>IF([1]Budżet!D587="Personel projektu","T","N")</f>
        <v>N</v>
      </c>
      <c r="G595" s="438" t="str">
        <f>IF([1]Budżet!D587="Środki trwałe/dostawy","T","N")</f>
        <v>N</v>
      </c>
      <c r="H595" s="438" t="str">
        <f>IF([1]Budżet!D587="Wsparcie finansowe udzielone grantobiorcom i uczestnikom projektu","T","N")</f>
        <v>N</v>
      </c>
      <c r="I595" s="438" t="str">
        <f>IF([1]Budżet!K587&gt;[1]Budżet!M587,"T","N")</f>
        <v>N</v>
      </c>
      <c r="J595" s="438" t="str">
        <f>IF([1]Budżet!D587="Nieruchomości","T","N")</f>
        <v>N</v>
      </c>
      <c r="K595" s="438" t="str">
        <f>IF([1]Budżet!D587="Usługi zewnętrzne","T","N")</f>
        <v>N</v>
      </c>
      <c r="L595" s="438" t="str">
        <f>IF([1]Budżet!D587="Wartości niematerialne i prawne","T","N")</f>
        <v>N</v>
      </c>
      <c r="M595" s="438" t="str">
        <f>IF([1]Budżet!D587="Roboty budowlane","T","N")</f>
        <v>N</v>
      </c>
      <c r="N595" s="438" t="str">
        <f>IF([1]Budżet!D587="Dostawy (inne niż środki trwałe)","T","N")</f>
        <v>N</v>
      </c>
      <c r="O595" s="438" t="str">
        <f>IF([1]Budżet!D587="Koszty wsparcia uczestników projektu","T","N")</f>
        <v>N</v>
      </c>
      <c r="P595" s="461"/>
      <c r="Q595" s="462">
        <v>0</v>
      </c>
      <c r="R595" s="463">
        <v>0</v>
      </c>
      <c r="S595" s="464">
        <f t="shared" si="124"/>
        <v>0</v>
      </c>
      <c r="T595" s="461"/>
      <c r="U595" s="462">
        <v>0</v>
      </c>
      <c r="V595" s="463">
        <v>0</v>
      </c>
      <c r="W595" s="464">
        <f t="shared" si="125"/>
        <v>0</v>
      </c>
      <c r="X595" s="461"/>
      <c r="Y595" s="462">
        <v>0</v>
      </c>
      <c r="Z595" s="463">
        <v>0</v>
      </c>
      <c r="AA595" s="464">
        <f t="shared" si="126"/>
        <v>0</v>
      </c>
      <c r="AB595" s="461"/>
      <c r="AC595" s="462">
        <v>0</v>
      </c>
      <c r="AD595" s="463">
        <v>0</v>
      </c>
      <c r="AE595" s="464">
        <f t="shared" si="127"/>
        <v>0</v>
      </c>
      <c r="AF595" s="461"/>
      <c r="AG595" s="462">
        <v>0</v>
      </c>
      <c r="AH595" s="463">
        <v>0</v>
      </c>
      <c r="AI595" s="464">
        <f t="shared" si="128"/>
        <v>0</v>
      </c>
      <c r="AJ595" s="461"/>
      <c r="AK595" s="462">
        <v>0</v>
      </c>
      <c r="AL595" s="463">
        <v>0</v>
      </c>
      <c r="AM595" s="464">
        <f t="shared" si="129"/>
        <v>0</v>
      </c>
      <c r="AN595" s="461"/>
      <c r="AO595" s="462">
        <v>0</v>
      </c>
      <c r="AP595" s="463">
        <v>0</v>
      </c>
      <c r="AQ595" s="490">
        <f t="shared" si="130"/>
        <v>0</v>
      </c>
      <c r="AR595" s="499">
        <f t="shared" si="133"/>
        <v>0</v>
      </c>
      <c r="AS595" s="490">
        <f t="shared" si="134"/>
        <v>0</v>
      </c>
      <c r="AT595" s="483">
        <v>0</v>
      </c>
      <c r="AU595" s="494">
        <f>[1]Budżet!K587</f>
        <v>0</v>
      </c>
      <c r="AV595" s="490">
        <f>[1]Budżet!K587-[1]Budżet!M587</f>
        <v>0</v>
      </c>
      <c r="AW595" s="490" t="str">
        <f t="shared" si="135"/>
        <v>OK</v>
      </c>
      <c r="AX595" s="491" t="str">
        <f t="shared" si="123"/>
        <v>OK</v>
      </c>
      <c r="AY595" s="491" t="str">
        <f t="shared" si="131"/>
        <v>Wartość wkładu własnego spójna z SOWA EFS</v>
      </c>
      <c r="AZ595" s="493" t="str">
        <f t="shared" si="132"/>
        <v>Wartość ogółem spójna z SOWA EFS</v>
      </c>
      <c r="BA595" s="436"/>
      <c r="BL595" s="441"/>
      <c r="BM595" s="441"/>
      <c r="BN595" s="441"/>
    </row>
    <row r="596" spans="1:66" s="442" customFormat="1" ht="75" customHeight="1">
      <c r="A596" s="438" t="s">
        <v>1718</v>
      </c>
      <c r="B596" s="438">
        <f>[1]Budżet!B588</f>
        <v>0</v>
      </c>
      <c r="C596" s="479">
        <f>[1]Budżet!E588</f>
        <v>0</v>
      </c>
      <c r="D596" s="438">
        <f>[1]Budżet!N588</f>
        <v>0</v>
      </c>
      <c r="E596" s="438" t="str">
        <f>IF([1]Budżet!D588="Amortyzacja","T","N")</f>
        <v>N</v>
      </c>
      <c r="F596" s="438" t="str">
        <f>IF([1]Budżet!D588="Personel projektu","T","N")</f>
        <v>N</v>
      </c>
      <c r="G596" s="438" t="str">
        <f>IF([1]Budżet!D588="Środki trwałe/dostawy","T","N")</f>
        <v>N</v>
      </c>
      <c r="H596" s="438" t="str">
        <f>IF([1]Budżet!D588="Wsparcie finansowe udzielone grantobiorcom i uczestnikom projektu","T","N")</f>
        <v>N</v>
      </c>
      <c r="I596" s="438" t="str">
        <f>IF([1]Budżet!K588&gt;[1]Budżet!M588,"T","N")</f>
        <v>N</v>
      </c>
      <c r="J596" s="438" t="str">
        <f>IF([1]Budżet!D588="Nieruchomości","T","N")</f>
        <v>N</v>
      </c>
      <c r="K596" s="438" t="str">
        <f>IF([1]Budżet!D588="Usługi zewnętrzne","T","N")</f>
        <v>N</v>
      </c>
      <c r="L596" s="438" t="str">
        <f>IF([1]Budżet!D588="Wartości niematerialne i prawne","T","N")</f>
        <v>N</v>
      </c>
      <c r="M596" s="438" t="str">
        <f>IF([1]Budżet!D588="Roboty budowlane","T","N")</f>
        <v>N</v>
      </c>
      <c r="N596" s="438" t="str">
        <f>IF([1]Budżet!D588="Dostawy (inne niż środki trwałe)","T","N")</f>
        <v>N</v>
      </c>
      <c r="O596" s="438" t="str">
        <f>IF([1]Budżet!D588="Koszty wsparcia uczestników projektu","T","N")</f>
        <v>N</v>
      </c>
      <c r="P596" s="461"/>
      <c r="Q596" s="462">
        <v>0</v>
      </c>
      <c r="R596" s="463">
        <v>0</v>
      </c>
      <c r="S596" s="464">
        <f t="shared" si="124"/>
        <v>0</v>
      </c>
      <c r="T596" s="461"/>
      <c r="U596" s="462">
        <v>0</v>
      </c>
      <c r="V596" s="463">
        <v>0</v>
      </c>
      <c r="W596" s="464">
        <f t="shared" si="125"/>
        <v>0</v>
      </c>
      <c r="X596" s="461"/>
      <c r="Y596" s="462">
        <v>0</v>
      </c>
      <c r="Z596" s="463">
        <v>0</v>
      </c>
      <c r="AA596" s="464">
        <f t="shared" si="126"/>
        <v>0</v>
      </c>
      <c r="AB596" s="461"/>
      <c r="AC596" s="462">
        <v>0</v>
      </c>
      <c r="AD596" s="463">
        <v>0</v>
      </c>
      <c r="AE596" s="464">
        <f t="shared" si="127"/>
        <v>0</v>
      </c>
      <c r="AF596" s="461"/>
      <c r="AG596" s="462">
        <v>0</v>
      </c>
      <c r="AH596" s="463">
        <v>0</v>
      </c>
      <c r="AI596" s="464">
        <f t="shared" si="128"/>
        <v>0</v>
      </c>
      <c r="AJ596" s="461"/>
      <c r="AK596" s="462">
        <v>0</v>
      </c>
      <c r="AL596" s="463">
        <v>0</v>
      </c>
      <c r="AM596" s="464">
        <f t="shared" si="129"/>
        <v>0</v>
      </c>
      <c r="AN596" s="461"/>
      <c r="AO596" s="462">
        <v>0</v>
      </c>
      <c r="AP596" s="463">
        <v>0</v>
      </c>
      <c r="AQ596" s="490">
        <f t="shared" si="130"/>
        <v>0</v>
      </c>
      <c r="AR596" s="499">
        <f t="shared" si="133"/>
        <v>0</v>
      </c>
      <c r="AS596" s="490">
        <f t="shared" si="134"/>
        <v>0</v>
      </c>
      <c r="AT596" s="483">
        <v>0</v>
      </c>
      <c r="AU596" s="494">
        <f>[1]Budżet!K588</f>
        <v>0</v>
      </c>
      <c r="AV596" s="490">
        <f>[1]Budżet!K588-[1]Budżet!M588</f>
        <v>0</v>
      </c>
      <c r="AW596" s="490" t="str">
        <f t="shared" si="135"/>
        <v>OK</v>
      </c>
      <c r="AX596" s="491" t="str">
        <f t="shared" si="123"/>
        <v>OK</v>
      </c>
      <c r="AY596" s="491" t="str">
        <f t="shared" si="131"/>
        <v>Wartość wkładu własnego spójna z SOWA EFS</v>
      </c>
      <c r="AZ596" s="493" t="str">
        <f t="shared" si="132"/>
        <v>Wartość ogółem spójna z SOWA EFS</v>
      </c>
      <c r="BA596" s="436"/>
      <c r="BL596" s="441"/>
      <c r="BM596" s="441"/>
      <c r="BN596" s="441"/>
    </row>
    <row r="597" spans="1:66" s="442" customFormat="1" ht="75" customHeight="1">
      <c r="A597" s="438" t="s">
        <v>1719</v>
      </c>
      <c r="B597" s="438">
        <f>[1]Budżet!B589</f>
        <v>0</v>
      </c>
      <c r="C597" s="479">
        <f>[1]Budżet!E589</f>
        <v>0</v>
      </c>
      <c r="D597" s="438">
        <f>[1]Budżet!N589</f>
        <v>0</v>
      </c>
      <c r="E597" s="438" t="str">
        <f>IF([1]Budżet!D589="Amortyzacja","T","N")</f>
        <v>N</v>
      </c>
      <c r="F597" s="438" t="str">
        <f>IF([1]Budżet!D589="Personel projektu","T","N")</f>
        <v>N</v>
      </c>
      <c r="G597" s="438" t="str">
        <f>IF([1]Budżet!D589="Środki trwałe/dostawy","T","N")</f>
        <v>N</v>
      </c>
      <c r="H597" s="438" t="str">
        <f>IF([1]Budżet!D589="Wsparcie finansowe udzielone grantobiorcom i uczestnikom projektu","T","N")</f>
        <v>N</v>
      </c>
      <c r="I597" s="438" t="str">
        <f>IF([1]Budżet!K589&gt;[1]Budżet!M589,"T","N")</f>
        <v>N</v>
      </c>
      <c r="J597" s="438" t="str">
        <f>IF([1]Budżet!D589="Nieruchomości","T","N")</f>
        <v>N</v>
      </c>
      <c r="K597" s="438" t="str">
        <f>IF([1]Budżet!D589="Usługi zewnętrzne","T","N")</f>
        <v>N</v>
      </c>
      <c r="L597" s="438" t="str">
        <f>IF([1]Budżet!D589="Wartości niematerialne i prawne","T","N")</f>
        <v>N</v>
      </c>
      <c r="M597" s="438" t="str">
        <f>IF([1]Budżet!D589="Roboty budowlane","T","N")</f>
        <v>N</v>
      </c>
      <c r="N597" s="438" t="str">
        <f>IF([1]Budżet!D589="Dostawy (inne niż środki trwałe)","T","N")</f>
        <v>N</v>
      </c>
      <c r="O597" s="438" t="str">
        <f>IF([1]Budżet!D589="Koszty wsparcia uczestników projektu","T","N")</f>
        <v>N</v>
      </c>
      <c r="P597" s="461"/>
      <c r="Q597" s="462">
        <v>0</v>
      </c>
      <c r="R597" s="463">
        <v>0</v>
      </c>
      <c r="S597" s="464">
        <f t="shared" si="124"/>
        <v>0</v>
      </c>
      <c r="T597" s="461"/>
      <c r="U597" s="462">
        <v>0</v>
      </c>
      <c r="V597" s="463">
        <v>0</v>
      </c>
      <c r="W597" s="464">
        <f t="shared" si="125"/>
        <v>0</v>
      </c>
      <c r="X597" s="461"/>
      <c r="Y597" s="462">
        <v>0</v>
      </c>
      <c r="Z597" s="463">
        <v>0</v>
      </c>
      <c r="AA597" s="464">
        <f t="shared" si="126"/>
        <v>0</v>
      </c>
      <c r="AB597" s="461"/>
      <c r="AC597" s="462">
        <v>0</v>
      </c>
      <c r="AD597" s="463">
        <v>0</v>
      </c>
      <c r="AE597" s="464">
        <f t="shared" si="127"/>
        <v>0</v>
      </c>
      <c r="AF597" s="461"/>
      <c r="AG597" s="462">
        <v>0</v>
      </c>
      <c r="AH597" s="463">
        <v>0</v>
      </c>
      <c r="AI597" s="464">
        <f t="shared" si="128"/>
        <v>0</v>
      </c>
      <c r="AJ597" s="461"/>
      <c r="AK597" s="462">
        <v>0</v>
      </c>
      <c r="AL597" s="463">
        <v>0</v>
      </c>
      <c r="AM597" s="464">
        <f t="shared" si="129"/>
        <v>0</v>
      </c>
      <c r="AN597" s="461"/>
      <c r="AO597" s="462">
        <v>0</v>
      </c>
      <c r="AP597" s="463">
        <v>0</v>
      </c>
      <c r="AQ597" s="490">
        <f t="shared" si="130"/>
        <v>0</v>
      </c>
      <c r="AR597" s="499">
        <f t="shared" si="133"/>
        <v>0</v>
      </c>
      <c r="AS597" s="490">
        <f t="shared" si="134"/>
        <v>0</v>
      </c>
      <c r="AT597" s="483">
        <v>0</v>
      </c>
      <c r="AU597" s="494">
        <f>[1]Budżet!K589</f>
        <v>0</v>
      </c>
      <c r="AV597" s="490">
        <f>[1]Budżet!K589-[1]Budżet!M589</f>
        <v>0</v>
      </c>
      <c r="AW597" s="490" t="str">
        <f t="shared" si="135"/>
        <v>OK</v>
      </c>
      <c r="AX597" s="491" t="str">
        <f t="shared" si="123"/>
        <v>OK</v>
      </c>
      <c r="AY597" s="491" t="str">
        <f t="shared" si="131"/>
        <v>Wartość wkładu własnego spójna z SOWA EFS</v>
      </c>
      <c r="AZ597" s="493" t="str">
        <f t="shared" si="132"/>
        <v>Wartość ogółem spójna z SOWA EFS</v>
      </c>
      <c r="BA597" s="436"/>
      <c r="BL597" s="441"/>
      <c r="BM597" s="441"/>
      <c r="BN597" s="441"/>
    </row>
    <row r="598" spans="1:66" s="442" customFormat="1" ht="75" customHeight="1">
      <c r="A598" s="438" t="s">
        <v>1720</v>
      </c>
      <c r="B598" s="438">
        <f>[1]Budżet!B590</f>
        <v>0</v>
      </c>
      <c r="C598" s="479">
        <f>[1]Budżet!E590</f>
        <v>0</v>
      </c>
      <c r="D598" s="438">
        <f>[1]Budżet!N590</f>
        <v>0</v>
      </c>
      <c r="E598" s="438" t="str">
        <f>IF([1]Budżet!D590="Amortyzacja","T","N")</f>
        <v>N</v>
      </c>
      <c r="F598" s="438" t="str">
        <f>IF([1]Budżet!D590="Personel projektu","T","N")</f>
        <v>N</v>
      </c>
      <c r="G598" s="438" t="str">
        <f>IF([1]Budżet!D590="Środki trwałe/dostawy","T","N")</f>
        <v>N</v>
      </c>
      <c r="H598" s="438" t="str">
        <f>IF([1]Budżet!D590="Wsparcie finansowe udzielone grantobiorcom i uczestnikom projektu","T","N")</f>
        <v>N</v>
      </c>
      <c r="I598" s="438" t="str">
        <f>IF([1]Budżet!K590&gt;[1]Budżet!M590,"T","N")</f>
        <v>N</v>
      </c>
      <c r="J598" s="438" t="str">
        <f>IF([1]Budżet!D590="Nieruchomości","T","N")</f>
        <v>N</v>
      </c>
      <c r="K598" s="438" t="str">
        <f>IF([1]Budżet!D590="Usługi zewnętrzne","T","N")</f>
        <v>N</v>
      </c>
      <c r="L598" s="438" t="str">
        <f>IF([1]Budżet!D590="Wartości niematerialne i prawne","T","N")</f>
        <v>N</v>
      </c>
      <c r="M598" s="438" t="str">
        <f>IF([1]Budżet!D590="Roboty budowlane","T","N")</f>
        <v>N</v>
      </c>
      <c r="N598" s="438" t="str">
        <f>IF([1]Budżet!D590="Dostawy (inne niż środki trwałe)","T","N")</f>
        <v>N</v>
      </c>
      <c r="O598" s="438" t="str">
        <f>IF([1]Budżet!D590="Koszty wsparcia uczestników projektu","T","N")</f>
        <v>N</v>
      </c>
      <c r="P598" s="461"/>
      <c r="Q598" s="462">
        <v>0</v>
      </c>
      <c r="R598" s="463">
        <v>0</v>
      </c>
      <c r="S598" s="464">
        <f t="shared" si="124"/>
        <v>0</v>
      </c>
      <c r="T598" s="461"/>
      <c r="U598" s="462">
        <v>0</v>
      </c>
      <c r="V598" s="463">
        <v>0</v>
      </c>
      <c r="W598" s="464">
        <f t="shared" si="125"/>
        <v>0</v>
      </c>
      <c r="X598" s="461"/>
      <c r="Y598" s="462">
        <v>0</v>
      </c>
      <c r="Z598" s="463">
        <v>0</v>
      </c>
      <c r="AA598" s="464">
        <f t="shared" si="126"/>
        <v>0</v>
      </c>
      <c r="AB598" s="461"/>
      <c r="AC598" s="462">
        <v>0</v>
      </c>
      <c r="AD598" s="463">
        <v>0</v>
      </c>
      <c r="AE598" s="464">
        <f t="shared" si="127"/>
        <v>0</v>
      </c>
      <c r="AF598" s="461"/>
      <c r="AG598" s="462">
        <v>0</v>
      </c>
      <c r="AH598" s="463">
        <v>0</v>
      </c>
      <c r="AI598" s="464">
        <f t="shared" si="128"/>
        <v>0</v>
      </c>
      <c r="AJ598" s="461"/>
      <c r="AK598" s="462">
        <v>0</v>
      </c>
      <c r="AL598" s="463">
        <v>0</v>
      </c>
      <c r="AM598" s="464">
        <f t="shared" si="129"/>
        <v>0</v>
      </c>
      <c r="AN598" s="461"/>
      <c r="AO598" s="462">
        <v>0</v>
      </c>
      <c r="AP598" s="463">
        <v>0</v>
      </c>
      <c r="AQ598" s="490">
        <f t="shared" si="130"/>
        <v>0</v>
      </c>
      <c r="AR598" s="499">
        <f t="shared" si="133"/>
        <v>0</v>
      </c>
      <c r="AS598" s="490">
        <f t="shared" si="134"/>
        <v>0</v>
      </c>
      <c r="AT598" s="483">
        <v>0</v>
      </c>
      <c r="AU598" s="494">
        <f>[1]Budżet!K590</f>
        <v>0</v>
      </c>
      <c r="AV598" s="490">
        <f>[1]Budżet!K590-[1]Budżet!M590</f>
        <v>0</v>
      </c>
      <c r="AW598" s="490" t="str">
        <f t="shared" si="135"/>
        <v>OK</v>
      </c>
      <c r="AX598" s="491" t="str">
        <f t="shared" si="123"/>
        <v>OK</v>
      </c>
      <c r="AY598" s="491" t="str">
        <f t="shared" si="131"/>
        <v>Wartość wkładu własnego spójna z SOWA EFS</v>
      </c>
      <c r="AZ598" s="493" t="str">
        <f t="shared" si="132"/>
        <v>Wartość ogółem spójna z SOWA EFS</v>
      </c>
      <c r="BA598" s="436"/>
      <c r="BL598" s="441"/>
      <c r="BM598" s="441"/>
      <c r="BN598" s="441"/>
    </row>
    <row r="599" spans="1:66" s="442" customFormat="1" ht="75" customHeight="1">
      <c r="A599" s="438" t="s">
        <v>1721</v>
      </c>
      <c r="B599" s="438">
        <f>[1]Budżet!B591</f>
        <v>0</v>
      </c>
      <c r="C599" s="479">
        <f>[1]Budżet!E591</f>
        <v>0</v>
      </c>
      <c r="D599" s="438">
        <f>[1]Budżet!N591</f>
        <v>0</v>
      </c>
      <c r="E599" s="438" t="str">
        <f>IF([1]Budżet!D591="Amortyzacja","T","N")</f>
        <v>N</v>
      </c>
      <c r="F599" s="438" t="str">
        <f>IF([1]Budżet!D591="Personel projektu","T","N")</f>
        <v>N</v>
      </c>
      <c r="G599" s="438" t="str">
        <f>IF([1]Budżet!D591="Środki trwałe/dostawy","T","N")</f>
        <v>N</v>
      </c>
      <c r="H599" s="438" t="str">
        <f>IF([1]Budżet!D591="Wsparcie finansowe udzielone grantobiorcom i uczestnikom projektu","T","N")</f>
        <v>N</v>
      </c>
      <c r="I599" s="438" t="str">
        <f>IF([1]Budżet!K591&gt;[1]Budżet!M591,"T","N")</f>
        <v>N</v>
      </c>
      <c r="J599" s="438" t="str">
        <f>IF([1]Budżet!D591="Nieruchomości","T","N")</f>
        <v>N</v>
      </c>
      <c r="K599" s="438" t="str">
        <f>IF([1]Budżet!D591="Usługi zewnętrzne","T","N")</f>
        <v>N</v>
      </c>
      <c r="L599" s="438" t="str">
        <f>IF([1]Budżet!D591="Wartości niematerialne i prawne","T","N")</f>
        <v>N</v>
      </c>
      <c r="M599" s="438" t="str">
        <f>IF([1]Budżet!D591="Roboty budowlane","T","N")</f>
        <v>N</v>
      </c>
      <c r="N599" s="438" t="str">
        <f>IF([1]Budżet!D591="Dostawy (inne niż środki trwałe)","T","N")</f>
        <v>N</v>
      </c>
      <c r="O599" s="438" t="str">
        <f>IF([1]Budżet!D591="Koszty wsparcia uczestników projektu","T","N")</f>
        <v>N</v>
      </c>
      <c r="P599" s="461"/>
      <c r="Q599" s="462">
        <v>0</v>
      </c>
      <c r="R599" s="463">
        <v>0</v>
      </c>
      <c r="S599" s="464">
        <f t="shared" si="124"/>
        <v>0</v>
      </c>
      <c r="T599" s="461"/>
      <c r="U599" s="462">
        <v>0</v>
      </c>
      <c r="V599" s="463">
        <v>0</v>
      </c>
      <c r="W599" s="464">
        <f t="shared" si="125"/>
        <v>0</v>
      </c>
      <c r="X599" s="461"/>
      <c r="Y599" s="462">
        <v>0</v>
      </c>
      <c r="Z599" s="463">
        <v>0</v>
      </c>
      <c r="AA599" s="464">
        <f t="shared" si="126"/>
        <v>0</v>
      </c>
      <c r="AB599" s="461"/>
      <c r="AC599" s="462">
        <v>0</v>
      </c>
      <c r="AD599" s="463">
        <v>0</v>
      </c>
      <c r="AE599" s="464">
        <f t="shared" si="127"/>
        <v>0</v>
      </c>
      <c r="AF599" s="461"/>
      <c r="AG599" s="462">
        <v>0</v>
      </c>
      <c r="AH599" s="463">
        <v>0</v>
      </c>
      <c r="AI599" s="464">
        <f t="shared" si="128"/>
        <v>0</v>
      </c>
      <c r="AJ599" s="461"/>
      <c r="AK599" s="462">
        <v>0</v>
      </c>
      <c r="AL599" s="463">
        <v>0</v>
      </c>
      <c r="AM599" s="464">
        <f t="shared" si="129"/>
        <v>0</v>
      </c>
      <c r="AN599" s="461"/>
      <c r="AO599" s="462">
        <v>0</v>
      </c>
      <c r="AP599" s="463">
        <v>0</v>
      </c>
      <c r="AQ599" s="490">
        <f t="shared" si="130"/>
        <v>0</v>
      </c>
      <c r="AR599" s="499">
        <f t="shared" si="133"/>
        <v>0</v>
      </c>
      <c r="AS599" s="490">
        <f t="shared" si="134"/>
        <v>0</v>
      </c>
      <c r="AT599" s="483">
        <v>0</v>
      </c>
      <c r="AU599" s="494">
        <f>[1]Budżet!K591</f>
        <v>0</v>
      </c>
      <c r="AV599" s="490">
        <f>[1]Budżet!K591-[1]Budżet!M591</f>
        <v>0</v>
      </c>
      <c r="AW599" s="490" t="str">
        <f t="shared" si="135"/>
        <v>OK</v>
      </c>
      <c r="AX599" s="491" t="str">
        <f t="shared" si="123"/>
        <v>OK</v>
      </c>
      <c r="AY599" s="491" t="str">
        <f t="shared" si="131"/>
        <v>Wartość wkładu własnego spójna z SOWA EFS</v>
      </c>
      <c r="AZ599" s="493" t="str">
        <f t="shared" si="132"/>
        <v>Wartość ogółem spójna z SOWA EFS</v>
      </c>
      <c r="BA599" s="436"/>
      <c r="BL599" s="441"/>
      <c r="BM599" s="441"/>
      <c r="BN599" s="441"/>
    </row>
    <row r="600" spans="1:66" ht="75" customHeight="1">
      <c r="A600" s="438" t="s">
        <v>1722</v>
      </c>
      <c r="B600" s="438">
        <f>[1]Budżet!B592</f>
        <v>0</v>
      </c>
      <c r="C600" s="479">
        <f>[1]Budżet!E592</f>
        <v>0</v>
      </c>
      <c r="D600" s="438">
        <f>[1]Budżet!N592</f>
        <v>0</v>
      </c>
      <c r="E600" s="438" t="str">
        <f>IF([1]Budżet!D592="Amortyzacja","T","N")</f>
        <v>N</v>
      </c>
      <c r="F600" s="438" t="str">
        <f>IF([1]Budżet!D592="Personel projektu","T","N")</f>
        <v>N</v>
      </c>
      <c r="G600" s="438" t="str">
        <f>IF([1]Budżet!D592="Środki trwałe/dostawy","T","N")</f>
        <v>N</v>
      </c>
      <c r="H600" s="438" t="str">
        <f>IF([1]Budżet!D592="Wsparcie finansowe udzielone grantobiorcom i uczestnikom projektu","T","N")</f>
        <v>N</v>
      </c>
      <c r="I600" s="438" t="str">
        <f>IF([1]Budżet!K592&gt;[1]Budżet!M592,"T","N")</f>
        <v>N</v>
      </c>
      <c r="J600" s="438" t="str">
        <f>IF([1]Budżet!D592="Nieruchomości","T","N")</f>
        <v>N</v>
      </c>
      <c r="K600" s="438" t="str">
        <f>IF([1]Budżet!D592="Usługi zewnętrzne","T","N")</f>
        <v>N</v>
      </c>
      <c r="L600" s="438" t="str">
        <f>IF([1]Budżet!D592="Wartości niematerialne i prawne","T","N")</f>
        <v>N</v>
      </c>
      <c r="M600" s="438" t="str">
        <f>IF([1]Budżet!D592="Roboty budowlane","T","N")</f>
        <v>N</v>
      </c>
      <c r="N600" s="438" t="str">
        <f>IF([1]Budżet!D592="Dostawy (inne niż środki trwałe)","T","N")</f>
        <v>N</v>
      </c>
      <c r="O600" s="438" t="str">
        <f>IF([1]Budżet!D592="Koszty wsparcia uczestników projektu","T","N")</f>
        <v>N</v>
      </c>
      <c r="P600" s="461"/>
      <c r="Q600" s="462">
        <v>0</v>
      </c>
      <c r="R600" s="463">
        <v>0</v>
      </c>
      <c r="S600" s="464">
        <f t="shared" si="124"/>
        <v>0</v>
      </c>
      <c r="T600" s="461"/>
      <c r="U600" s="462">
        <v>0</v>
      </c>
      <c r="V600" s="463">
        <v>0</v>
      </c>
      <c r="W600" s="464">
        <f t="shared" si="125"/>
        <v>0</v>
      </c>
      <c r="X600" s="461"/>
      <c r="Y600" s="462">
        <v>0</v>
      </c>
      <c r="Z600" s="463">
        <v>0</v>
      </c>
      <c r="AA600" s="464">
        <f t="shared" si="126"/>
        <v>0</v>
      </c>
      <c r="AB600" s="461"/>
      <c r="AC600" s="462">
        <v>0</v>
      </c>
      <c r="AD600" s="463">
        <v>0</v>
      </c>
      <c r="AE600" s="464">
        <f t="shared" si="127"/>
        <v>0</v>
      </c>
      <c r="AF600" s="461"/>
      <c r="AG600" s="462">
        <v>0</v>
      </c>
      <c r="AH600" s="463">
        <v>0</v>
      </c>
      <c r="AI600" s="464">
        <f t="shared" si="128"/>
        <v>0</v>
      </c>
      <c r="AJ600" s="461"/>
      <c r="AK600" s="462">
        <v>0</v>
      </c>
      <c r="AL600" s="463">
        <v>0</v>
      </c>
      <c r="AM600" s="464">
        <f t="shared" si="129"/>
        <v>0</v>
      </c>
      <c r="AN600" s="461"/>
      <c r="AO600" s="462">
        <v>0</v>
      </c>
      <c r="AP600" s="463">
        <v>0</v>
      </c>
      <c r="AQ600" s="490">
        <f t="shared" si="130"/>
        <v>0</v>
      </c>
      <c r="AR600" s="499">
        <f t="shared" si="133"/>
        <v>0</v>
      </c>
      <c r="AS600" s="490">
        <f t="shared" si="134"/>
        <v>0</v>
      </c>
      <c r="AT600" s="483">
        <v>0</v>
      </c>
      <c r="AU600" s="494">
        <f>[1]Budżet!K592</f>
        <v>0</v>
      </c>
      <c r="AV600" s="490">
        <f>[1]Budżet!K592-[1]Budżet!M592</f>
        <v>0</v>
      </c>
      <c r="AW600" s="490" t="str">
        <f t="shared" si="135"/>
        <v>OK</v>
      </c>
      <c r="AX600" s="491" t="str">
        <f t="shared" si="123"/>
        <v>OK</v>
      </c>
      <c r="AY600" s="491" t="str">
        <f t="shared" si="131"/>
        <v>Wartość wkładu własnego spójna z SOWA EFS</v>
      </c>
      <c r="AZ600" s="493" t="str">
        <f t="shared" si="132"/>
        <v>Wartość ogółem spójna z SOWA EFS</v>
      </c>
    </row>
    <row r="601" spans="1:66" ht="75" customHeight="1">
      <c r="A601" s="438" t="s">
        <v>1723</v>
      </c>
      <c r="B601" s="438">
        <f>[1]Budżet!B593</f>
        <v>0</v>
      </c>
      <c r="C601" s="479">
        <f>[1]Budżet!E593</f>
        <v>0</v>
      </c>
      <c r="D601" s="438">
        <f>[1]Budżet!N593</f>
        <v>0</v>
      </c>
      <c r="E601" s="438" t="str">
        <f>IF([1]Budżet!D593="Amortyzacja","T","N")</f>
        <v>N</v>
      </c>
      <c r="F601" s="438" t="str">
        <f>IF([1]Budżet!D593="Personel projektu","T","N")</f>
        <v>N</v>
      </c>
      <c r="G601" s="438" t="str">
        <f>IF([1]Budżet!D593="Środki trwałe/dostawy","T","N")</f>
        <v>N</v>
      </c>
      <c r="H601" s="438" t="str">
        <f>IF([1]Budżet!D593="Wsparcie finansowe udzielone grantobiorcom i uczestnikom projektu","T","N")</f>
        <v>N</v>
      </c>
      <c r="I601" s="438" t="str">
        <f>IF([1]Budżet!K593&gt;[1]Budżet!M593,"T","N")</f>
        <v>N</v>
      </c>
      <c r="J601" s="438" t="str">
        <f>IF([1]Budżet!D593="Nieruchomości","T","N")</f>
        <v>N</v>
      </c>
      <c r="K601" s="438" t="str">
        <f>IF([1]Budżet!D593="Usługi zewnętrzne","T","N")</f>
        <v>N</v>
      </c>
      <c r="L601" s="438" t="str">
        <f>IF([1]Budżet!D593="Wartości niematerialne i prawne","T","N")</f>
        <v>N</v>
      </c>
      <c r="M601" s="438" t="str">
        <f>IF([1]Budżet!D593="Roboty budowlane","T","N")</f>
        <v>N</v>
      </c>
      <c r="N601" s="438" t="str">
        <f>IF([1]Budżet!D593="Dostawy (inne niż środki trwałe)","T","N")</f>
        <v>N</v>
      </c>
      <c r="O601" s="438" t="str">
        <f>IF([1]Budżet!D593="Koszty wsparcia uczestników projektu","T","N")</f>
        <v>N</v>
      </c>
      <c r="P601" s="461"/>
      <c r="Q601" s="462">
        <v>0</v>
      </c>
      <c r="R601" s="463">
        <v>0</v>
      </c>
      <c r="S601" s="464">
        <f t="shared" si="124"/>
        <v>0</v>
      </c>
      <c r="T601" s="461"/>
      <c r="U601" s="462">
        <v>0</v>
      </c>
      <c r="V601" s="463">
        <v>0</v>
      </c>
      <c r="W601" s="464">
        <f t="shared" si="125"/>
        <v>0</v>
      </c>
      <c r="X601" s="461"/>
      <c r="Y601" s="462">
        <v>0</v>
      </c>
      <c r="Z601" s="463">
        <v>0</v>
      </c>
      <c r="AA601" s="464">
        <f t="shared" si="126"/>
        <v>0</v>
      </c>
      <c r="AB601" s="461"/>
      <c r="AC601" s="462">
        <v>0</v>
      </c>
      <c r="AD601" s="463">
        <v>0</v>
      </c>
      <c r="AE601" s="464">
        <f t="shared" si="127"/>
        <v>0</v>
      </c>
      <c r="AF601" s="461"/>
      <c r="AG601" s="462">
        <v>0</v>
      </c>
      <c r="AH601" s="463">
        <v>0</v>
      </c>
      <c r="AI601" s="464">
        <f t="shared" si="128"/>
        <v>0</v>
      </c>
      <c r="AJ601" s="461"/>
      <c r="AK601" s="462">
        <v>0</v>
      </c>
      <c r="AL601" s="463">
        <v>0</v>
      </c>
      <c r="AM601" s="464">
        <f t="shared" si="129"/>
        <v>0</v>
      </c>
      <c r="AN601" s="461"/>
      <c r="AO601" s="462">
        <v>0</v>
      </c>
      <c r="AP601" s="463">
        <v>0</v>
      </c>
      <c r="AQ601" s="490">
        <f t="shared" si="130"/>
        <v>0</v>
      </c>
      <c r="AR601" s="499">
        <f t="shared" si="133"/>
        <v>0</v>
      </c>
      <c r="AS601" s="490">
        <f t="shared" si="134"/>
        <v>0</v>
      </c>
      <c r="AT601" s="483">
        <v>0</v>
      </c>
      <c r="AU601" s="494">
        <f>[1]Budżet!K593</f>
        <v>0</v>
      </c>
      <c r="AV601" s="490">
        <f>[1]Budżet!K593-[1]Budżet!M593</f>
        <v>0</v>
      </c>
      <c r="AW601" s="490" t="str">
        <f t="shared" si="135"/>
        <v>OK</v>
      </c>
      <c r="AX601" s="491" t="str">
        <f t="shared" si="123"/>
        <v>OK</v>
      </c>
      <c r="AY601" s="491" t="str">
        <f t="shared" si="131"/>
        <v>Wartość wkładu własnego spójna z SOWA EFS</v>
      </c>
      <c r="AZ601" s="493" t="str">
        <f t="shared" si="132"/>
        <v>Wartość ogółem spójna z SOWA EFS</v>
      </c>
    </row>
    <row r="602" spans="1:66" ht="75" customHeight="1">
      <c r="A602" s="438" t="s">
        <v>1724</v>
      </c>
      <c r="B602" s="438">
        <f>[1]Budżet!B594</f>
        <v>0</v>
      </c>
      <c r="C602" s="479">
        <f>[1]Budżet!E594</f>
        <v>0</v>
      </c>
      <c r="D602" s="438">
        <f>[1]Budżet!N594</f>
        <v>0</v>
      </c>
      <c r="E602" s="438" t="str">
        <f>IF([1]Budżet!D594="Amortyzacja","T","N")</f>
        <v>N</v>
      </c>
      <c r="F602" s="438" t="str">
        <f>IF([1]Budżet!D594="Personel projektu","T","N")</f>
        <v>N</v>
      </c>
      <c r="G602" s="438" t="str">
        <f>IF([1]Budżet!D594="Środki trwałe/dostawy","T","N")</f>
        <v>N</v>
      </c>
      <c r="H602" s="438" t="str">
        <f>IF([1]Budżet!D594="Wsparcie finansowe udzielone grantobiorcom i uczestnikom projektu","T","N")</f>
        <v>N</v>
      </c>
      <c r="I602" s="438" t="str">
        <f>IF([1]Budżet!K594&gt;[1]Budżet!M594,"T","N")</f>
        <v>N</v>
      </c>
      <c r="J602" s="438" t="str">
        <f>IF([1]Budżet!D594="Nieruchomości","T","N")</f>
        <v>N</v>
      </c>
      <c r="K602" s="438" t="str">
        <f>IF([1]Budżet!D594="Usługi zewnętrzne","T","N")</f>
        <v>N</v>
      </c>
      <c r="L602" s="438" t="str">
        <f>IF([1]Budżet!D594="Wartości niematerialne i prawne","T","N")</f>
        <v>N</v>
      </c>
      <c r="M602" s="438" t="str">
        <f>IF([1]Budżet!D594="Roboty budowlane","T","N")</f>
        <v>N</v>
      </c>
      <c r="N602" s="438" t="str">
        <f>IF([1]Budżet!D594="Dostawy (inne niż środki trwałe)","T","N")</f>
        <v>N</v>
      </c>
      <c r="O602" s="438" t="str">
        <f>IF([1]Budżet!D594="Koszty wsparcia uczestników projektu","T","N")</f>
        <v>N</v>
      </c>
      <c r="P602" s="461"/>
      <c r="Q602" s="462">
        <v>0</v>
      </c>
      <c r="R602" s="463">
        <v>0</v>
      </c>
      <c r="S602" s="464">
        <f t="shared" si="124"/>
        <v>0</v>
      </c>
      <c r="T602" s="461"/>
      <c r="U602" s="462">
        <v>0</v>
      </c>
      <c r="V602" s="463">
        <v>0</v>
      </c>
      <c r="W602" s="464">
        <f t="shared" si="125"/>
        <v>0</v>
      </c>
      <c r="X602" s="461"/>
      <c r="Y602" s="462">
        <v>0</v>
      </c>
      <c r="Z602" s="463">
        <v>0</v>
      </c>
      <c r="AA602" s="464">
        <f t="shared" si="126"/>
        <v>0</v>
      </c>
      <c r="AB602" s="461"/>
      <c r="AC602" s="462">
        <v>0</v>
      </c>
      <c r="AD602" s="463">
        <v>0</v>
      </c>
      <c r="AE602" s="464">
        <f t="shared" si="127"/>
        <v>0</v>
      </c>
      <c r="AF602" s="461"/>
      <c r="AG602" s="462">
        <v>0</v>
      </c>
      <c r="AH602" s="463">
        <v>0</v>
      </c>
      <c r="AI602" s="464">
        <f t="shared" si="128"/>
        <v>0</v>
      </c>
      <c r="AJ602" s="461"/>
      <c r="AK602" s="462">
        <v>0</v>
      </c>
      <c r="AL602" s="463">
        <v>0</v>
      </c>
      <c r="AM602" s="464">
        <f t="shared" si="129"/>
        <v>0</v>
      </c>
      <c r="AN602" s="461"/>
      <c r="AO602" s="462">
        <v>0</v>
      </c>
      <c r="AP602" s="463">
        <v>0</v>
      </c>
      <c r="AQ602" s="490">
        <f t="shared" si="130"/>
        <v>0</v>
      </c>
      <c r="AR602" s="499">
        <f t="shared" si="133"/>
        <v>0</v>
      </c>
      <c r="AS602" s="490">
        <f t="shared" si="134"/>
        <v>0</v>
      </c>
      <c r="AT602" s="483">
        <v>0</v>
      </c>
      <c r="AU602" s="494">
        <f>[1]Budżet!K594</f>
        <v>0</v>
      </c>
      <c r="AV602" s="490">
        <f>[1]Budżet!K594-[1]Budżet!M594</f>
        <v>0</v>
      </c>
      <c r="AW602" s="490" t="str">
        <f t="shared" si="135"/>
        <v>OK</v>
      </c>
      <c r="AX602" s="491" t="str">
        <f t="shared" si="123"/>
        <v>OK</v>
      </c>
      <c r="AY602" s="491" t="str">
        <f t="shared" si="131"/>
        <v>Wartość wkładu własnego spójna z SOWA EFS</v>
      </c>
      <c r="AZ602" s="493" t="str">
        <f t="shared" si="132"/>
        <v>Wartość ogółem spójna z SOWA EFS</v>
      </c>
    </row>
    <row r="603" spans="1:66" ht="75" customHeight="1">
      <c r="A603" s="438" t="s">
        <v>1725</v>
      </c>
      <c r="B603" s="438">
        <f>[1]Budżet!B595</f>
        <v>0</v>
      </c>
      <c r="C603" s="479">
        <f>[1]Budżet!E595</f>
        <v>0</v>
      </c>
      <c r="D603" s="438">
        <f>[1]Budżet!N595</f>
        <v>0</v>
      </c>
      <c r="E603" s="438" t="str">
        <f>IF([1]Budżet!D595="Amortyzacja","T","N")</f>
        <v>N</v>
      </c>
      <c r="F603" s="438" t="str">
        <f>IF([1]Budżet!D595="Personel projektu","T","N")</f>
        <v>N</v>
      </c>
      <c r="G603" s="438" t="str">
        <f>IF([1]Budżet!D595="Środki trwałe/dostawy","T","N")</f>
        <v>N</v>
      </c>
      <c r="H603" s="438" t="str">
        <f>IF([1]Budżet!D595="Wsparcie finansowe udzielone grantobiorcom i uczestnikom projektu","T","N")</f>
        <v>N</v>
      </c>
      <c r="I603" s="438" t="str">
        <f>IF([1]Budżet!K595&gt;[1]Budżet!M595,"T","N")</f>
        <v>N</v>
      </c>
      <c r="J603" s="438" t="str">
        <f>IF([1]Budżet!D595="Nieruchomości","T","N")</f>
        <v>N</v>
      </c>
      <c r="K603" s="438" t="str">
        <f>IF([1]Budżet!D595="Usługi zewnętrzne","T","N")</f>
        <v>N</v>
      </c>
      <c r="L603" s="438" t="str">
        <f>IF([1]Budżet!D595="Wartości niematerialne i prawne","T","N")</f>
        <v>N</v>
      </c>
      <c r="M603" s="438" t="str">
        <f>IF([1]Budżet!D595="Roboty budowlane","T","N")</f>
        <v>N</v>
      </c>
      <c r="N603" s="438" t="str">
        <f>IF([1]Budżet!D595="Dostawy (inne niż środki trwałe)","T","N")</f>
        <v>N</v>
      </c>
      <c r="O603" s="438" t="str">
        <f>IF([1]Budżet!D595="Koszty wsparcia uczestników projektu","T","N")</f>
        <v>N</v>
      </c>
      <c r="P603" s="461"/>
      <c r="Q603" s="462">
        <v>0</v>
      </c>
      <c r="R603" s="463">
        <v>0</v>
      </c>
      <c r="S603" s="464">
        <f t="shared" si="124"/>
        <v>0</v>
      </c>
      <c r="T603" s="461"/>
      <c r="U603" s="462">
        <v>0</v>
      </c>
      <c r="V603" s="463">
        <v>0</v>
      </c>
      <c r="W603" s="464">
        <f t="shared" si="125"/>
        <v>0</v>
      </c>
      <c r="X603" s="461"/>
      <c r="Y603" s="462">
        <v>0</v>
      </c>
      <c r="Z603" s="463">
        <v>0</v>
      </c>
      <c r="AA603" s="464">
        <f t="shared" si="126"/>
        <v>0</v>
      </c>
      <c r="AB603" s="461"/>
      <c r="AC603" s="462">
        <v>0</v>
      </c>
      <c r="AD603" s="463">
        <v>0</v>
      </c>
      <c r="AE603" s="464">
        <f t="shared" si="127"/>
        <v>0</v>
      </c>
      <c r="AF603" s="461"/>
      <c r="AG603" s="462">
        <v>0</v>
      </c>
      <c r="AH603" s="463">
        <v>0</v>
      </c>
      <c r="AI603" s="464">
        <f t="shared" si="128"/>
        <v>0</v>
      </c>
      <c r="AJ603" s="461"/>
      <c r="AK603" s="462">
        <v>0</v>
      </c>
      <c r="AL603" s="463">
        <v>0</v>
      </c>
      <c r="AM603" s="464">
        <f t="shared" si="129"/>
        <v>0</v>
      </c>
      <c r="AN603" s="461"/>
      <c r="AO603" s="462">
        <v>0</v>
      </c>
      <c r="AP603" s="463">
        <v>0</v>
      </c>
      <c r="AQ603" s="490">
        <f t="shared" si="130"/>
        <v>0</v>
      </c>
      <c r="AR603" s="499">
        <f t="shared" si="133"/>
        <v>0</v>
      </c>
      <c r="AS603" s="490">
        <f t="shared" si="134"/>
        <v>0</v>
      </c>
      <c r="AT603" s="483">
        <v>0</v>
      </c>
      <c r="AU603" s="494">
        <f>[1]Budżet!K595</f>
        <v>0</v>
      </c>
      <c r="AV603" s="490">
        <f>[1]Budżet!K595-[1]Budżet!M595</f>
        <v>0</v>
      </c>
      <c r="AW603" s="490" t="str">
        <f t="shared" si="135"/>
        <v>OK</v>
      </c>
      <c r="AX603" s="491" t="str">
        <f t="shared" si="123"/>
        <v>OK</v>
      </c>
      <c r="AY603" s="491" t="str">
        <f t="shared" si="131"/>
        <v>Wartość wkładu własnego spójna z SOWA EFS</v>
      </c>
      <c r="AZ603" s="493" t="str">
        <f t="shared" si="132"/>
        <v>Wartość ogółem spójna z SOWA EFS</v>
      </c>
    </row>
    <row r="604" spans="1:66" ht="75" customHeight="1">
      <c r="A604" s="438" t="s">
        <v>1726</v>
      </c>
      <c r="B604" s="438">
        <f>[1]Budżet!B596</f>
        <v>0</v>
      </c>
      <c r="C604" s="479">
        <f>[1]Budżet!E596</f>
        <v>0</v>
      </c>
      <c r="D604" s="438">
        <f>[1]Budżet!N596</f>
        <v>0</v>
      </c>
      <c r="E604" s="438" t="str">
        <f>IF([1]Budżet!D596="Amortyzacja","T","N")</f>
        <v>N</v>
      </c>
      <c r="F604" s="438" t="str">
        <f>IF([1]Budżet!D596="Personel projektu","T","N")</f>
        <v>N</v>
      </c>
      <c r="G604" s="438" t="str">
        <f>IF([1]Budżet!D596="Środki trwałe/dostawy","T","N")</f>
        <v>N</v>
      </c>
      <c r="H604" s="438" t="str">
        <f>IF([1]Budżet!D596="Wsparcie finansowe udzielone grantobiorcom i uczestnikom projektu","T","N")</f>
        <v>N</v>
      </c>
      <c r="I604" s="438" t="str">
        <f>IF([1]Budżet!K596&gt;[1]Budżet!M596,"T","N")</f>
        <v>N</v>
      </c>
      <c r="J604" s="438" t="str">
        <f>IF([1]Budżet!D596="Nieruchomości","T","N")</f>
        <v>N</v>
      </c>
      <c r="K604" s="438" t="str">
        <f>IF([1]Budżet!D596="Usługi zewnętrzne","T","N")</f>
        <v>N</v>
      </c>
      <c r="L604" s="438" t="str">
        <f>IF([1]Budżet!D596="Wartości niematerialne i prawne","T","N")</f>
        <v>N</v>
      </c>
      <c r="M604" s="438" t="str">
        <f>IF([1]Budżet!D596="Roboty budowlane","T","N")</f>
        <v>N</v>
      </c>
      <c r="N604" s="438" t="str">
        <f>IF([1]Budżet!D596="Dostawy (inne niż środki trwałe)","T","N")</f>
        <v>N</v>
      </c>
      <c r="O604" s="438" t="str">
        <f>IF([1]Budżet!D596="Koszty wsparcia uczestników projektu","T","N")</f>
        <v>N</v>
      </c>
      <c r="P604" s="461"/>
      <c r="Q604" s="462">
        <v>0</v>
      </c>
      <c r="R604" s="463">
        <v>0</v>
      </c>
      <c r="S604" s="464">
        <f t="shared" si="124"/>
        <v>0</v>
      </c>
      <c r="T604" s="461"/>
      <c r="U604" s="462">
        <v>0</v>
      </c>
      <c r="V604" s="463">
        <v>0</v>
      </c>
      <c r="W604" s="464">
        <f t="shared" si="125"/>
        <v>0</v>
      </c>
      <c r="X604" s="461"/>
      <c r="Y604" s="462">
        <v>0</v>
      </c>
      <c r="Z604" s="463">
        <v>0</v>
      </c>
      <c r="AA604" s="464">
        <f t="shared" si="126"/>
        <v>0</v>
      </c>
      <c r="AB604" s="461"/>
      <c r="AC604" s="462">
        <v>0</v>
      </c>
      <c r="AD604" s="463">
        <v>0</v>
      </c>
      <c r="AE604" s="464">
        <f t="shared" si="127"/>
        <v>0</v>
      </c>
      <c r="AF604" s="461"/>
      <c r="AG604" s="462">
        <v>0</v>
      </c>
      <c r="AH604" s="463">
        <v>0</v>
      </c>
      <c r="AI604" s="464">
        <f t="shared" si="128"/>
        <v>0</v>
      </c>
      <c r="AJ604" s="461"/>
      <c r="AK604" s="462">
        <v>0</v>
      </c>
      <c r="AL604" s="463">
        <v>0</v>
      </c>
      <c r="AM604" s="464">
        <f t="shared" si="129"/>
        <v>0</v>
      </c>
      <c r="AN604" s="461"/>
      <c r="AO604" s="462">
        <v>0</v>
      </c>
      <c r="AP604" s="463">
        <v>0</v>
      </c>
      <c r="AQ604" s="490">
        <f t="shared" si="130"/>
        <v>0</v>
      </c>
      <c r="AR604" s="499">
        <f t="shared" si="133"/>
        <v>0</v>
      </c>
      <c r="AS604" s="490">
        <f t="shared" si="134"/>
        <v>0</v>
      </c>
      <c r="AT604" s="483">
        <v>0</v>
      </c>
      <c r="AU604" s="494">
        <f>[1]Budżet!K596</f>
        <v>0</v>
      </c>
      <c r="AV604" s="490">
        <f>[1]Budżet!K596-[1]Budżet!M596</f>
        <v>0</v>
      </c>
      <c r="AW604" s="490" t="str">
        <f t="shared" si="135"/>
        <v>OK</v>
      </c>
      <c r="AX604" s="491" t="str">
        <f t="shared" si="123"/>
        <v>OK</v>
      </c>
      <c r="AY604" s="491" t="str">
        <f t="shared" si="131"/>
        <v>Wartość wkładu własnego spójna z SOWA EFS</v>
      </c>
      <c r="AZ604" s="493" t="str">
        <f t="shared" si="132"/>
        <v>Wartość ogółem spójna z SOWA EFS</v>
      </c>
    </row>
    <row r="605" spans="1:66" ht="75" customHeight="1">
      <c r="A605" s="438" t="s">
        <v>1727</v>
      </c>
      <c r="B605" s="438">
        <f>[1]Budżet!B597</f>
        <v>0</v>
      </c>
      <c r="C605" s="479">
        <f>[1]Budżet!E597</f>
        <v>0</v>
      </c>
      <c r="D605" s="438">
        <f>[1]Budżet!N597</f>
        <v>0</v>
      </c>
      <c r="E605" s="438" t="str">
        <f>IF([1]Budżet!D597="Amortyzacja","T","N")</f>
        <v>N</v>
      </c>
      <c r="F605" s="438" t="str">
        <f>IF([1]Budżet!D597="Personel projektu","T","N")</f>
        <v>N</v>
      </c>
      <c r="G605" s="438" t="str">
        <f>IF([1]Budżet!D597="Środki trwałe/dostawy","T","N")</f>
        <v>N</v>
      </c>
      <c r="H605" s="438" t="str">
        <f>IF([1]Budżet!D597="Wsparcie finansowe udzielone grantobiorcom i uczestnikom projektu","T","N")</f>
        <v>N</v>
      </c>
      <c r="I605" s="438" t="str">
        <f>IF([1]Budżet!K597&gt;[1]Budżet!M597,"T","N")</f>
        <v>N</v>
      </c>
      <c r="J605" s="438" t="str">
        <f>IF([1]Budżet!D597="Nieruchomości","T","N")</f>
        <v>N</v>
      </c>
      <c r="K605" s="438" t="str">
        <f>IF([1]Budżet!D597="Usługi zewnętrzne","T","N")</f>
        <v>N</v>
      </c>
      <c r="L605" s="438" t="str">
        <f>IF([1]Budżet!D597="Wartości niematerialne i prawne","T","N")</f>
        <v>N</v>
      </c>
      <c r="M605" s="438" t="str">
        <f>IF([1]Budżet!D597="Roboty budowlane","T","N")</f>
        <v>N</v>
      </c>
      <c r="N605" s="438" t="str">
        <f>IF([1]Budżet!D597="Dostawy (inne niż środki trwałe)","T","N")</f>
        <v>N</v>
      </c>
      <c r="O605" s="438" t="str">
        <f>IF([1]Budżet!D597="Koszty wsparcia uczestników projektu","T","N")</f>
        <v>N</v>
      </c>
      <c r="P605" s="461"/>
      <c r="Q605" s="462">
        <v>0</v>
      </c>
      <c r="R605" s="463">
        <v>0</v>
      </c>
      <c r="S605" s="464">
        <f t="shared" si="124"/>
        <v>0</v>
      </c>
      <c r="T605" s="461"/>
      <c r="U605" s="462">
        <v>0</v>
      </c>
      <c r="V605" s="463">
        <v>0</v>
      </c>
      <c r="W605" s="464">
        <f t="shared" si="125"/>
        <v>0</v>
      </c>
      <c r="X605" s="461"/>
      <c r="Y605" s="462">
        <v>0</v>
      </c>
      <c r="Z605" s="463">
        <v>0</v>
      </c>
      <c r="AA605" s="464">
        <f t="shared" si="126"/>
        <v>0</v>
      </c>
      <c r="AB605" s="461"/>
      <c r="AC605" s="462">
        <v>0</v>
      </c>
      <c r="AD605" s="463">
        <v>0</v>
      </c>
      <c r="AE605" s="464">
        <f t="shared" si="127"/>
        <v>0</v>
      </c>
      <c r="AF605" s="461"/>
      <c r="AG605" s="462">
        <v>0</v>
      </c>
      <c r="AH605" s="463">
        <v>0</v>
      </c>
      <c r="AI605" s="464">
        <f t="shared" si="128"/>
        <v>0</v>
      </c>
      <c r="AJ605" s="461"/>
      <c r="AK605" s="462">
        <v>0</v>
      </c>
      <c r="AL605" s="463">
        <v>0</v>
      </c>
      <c r="AM605" s="464">
        <f t="shared" si="129"/>
        <v>0</v>
      </c>
      <c r="AN605" s="461"/>
      <c r="AO605" s="462">
        <v>0</v>
      </c>
      <c r="AP605" s="463">
        <v>0</v>
      </c>
      <c r="AQ605" s="490">
        <f t="shared" si="130"/>
        <v>0</v>
      </c>
      <c r="AR605" s="499">
        <f t="shared" si="133"/>
        <v>0</v>
      </c>
      <c r="AS605" s="490">
        <f t="shared" si="134"/>
        <v>0</v>
      </c>
      <c r="AT605" s="483">
        <v>0</v>
      </c>
      <c r="AU605" s="494">
        <f>[1]Budżet!K597</f>
        <v>0</v>
      </c>
      <c r="AV605" s="490">
        <f>[1]Budżet!K597-[1]Budżet!M597</f>
        <v>0</v>
      </c>
      <c r="AW605" s="490" t="str">
        <f t="shared" si="135"/>
        <v>OK</v>
      </c>
      <c r="AX605" s="491" t="str">
        <f t="shared" si="123"/>
        <v>OK</v>
      </c>
      <c r="AY605" s="491" t="str">
        <f t="shared" si="131"/>
        <v>Wartość wkładu własnego spójna z SOWA EFS</v>
      </c>
      <c r="AZ605" s="493" t="str">
        <f t="shared" si="132"/>
        <v>Wartość ogółem spójna z SOWA EFS</v>
      </c>
    </row>
    <row r="606" spans="1:66" ht="75" customHeight="1">
      <c r="A606" s="438" t="s">
        <v>1728</v>
      </c>
      <c r="B606" s="438">
        <f>[1]Budżet!B598</f>
        <v>0</v>
      </c>
      <c r="C606" s="479">
        <f>[1]Budżet!E598</f>
        <v>0</v>
      </c>
      <c r="D606" s="438">
        <f>[1]Budżet!N598</f>
        <v>0</v>
      </c>
      <c r="E606" s="438" t="str">
        <f>IF([1]Budżet!D598="Amortyzacja","T","N")</f>
        <v>N</v>
      </c>
      <c r="F606" s="438" t="str">
        <f>IF([1]Budżet!D598="Personel projektu","T","N")</f>
        <v>N</v>
      </c>
      <c r="G606" s="438" t="str">
        <f>IF([1]Budżet!D598="Środki trwałe/dostawy","T","N")</f>
        <v>N</v>
      </c>
      <c r="H606" s="438" t="str">
        <f>IF([1]Budżet!D598="Wsparcie finansowe udzielone grantobiorcom i uczestnikom projektu","T","N")</f>
        <v>N</v>
      </c>
      <c r="I606" s="438" t="str">
        <f>IF([1]Budżet!K598&gt;[1]Budżet!M598,"T","N")</f>
        <v>N</v>
      </c>
      <c r="J606" s="438" t="str">
        <f>IF([1]Budżet!D598="Nieruchomości","T","N")</f>
        <v>N</v>
      </c>
      <c r="K606" s="438" t="str">
        <f>IF([1]Budżet!D598="Usługi zewnętrzne","T","N")</f>
        <v>N</v>
      </c>
      <c r="L606" s="438" t="str">
        <f>IF([1]Budżet!D598="Wartości niematerialne i prawne","T","N")</f>
        <v>N</v>
      </c>
      <c r="M606" s="438" t="str">
        <f>IF([1]Budżet!D598="Roboty budowlane","T","N")</f>
        <v>N</v>
      </c>
      <c r="N606" s="438" t="str">
        <f>IF([1]Budżet!D598="Dostawy (inne niż środki trwałe)","T","N")</f>
        <v>N</v>
      </c>
      <c r="O606" s="438" t="str">
        <f>IF([1]Budżet!D598="Koszty wsparcia uczestników projektu","T","N")</f>
        <v>N</v>
      </c>
      <c r="P606" s="461"/>
      <c r="Q606" s="462">
        <v>0</v>
      </c>
      <c r="R606" s="463">
        <v>0</v>
      </c>
      <c r="S606" s="464">
        <f t="shared" si="124"/>
        <v>0</v>
      </c>
      <c r="T606" s="461"/>
      <c r="U606" s="462">
        <v>0</v>
      </c>
      <c r="V606" s="463">
        <v>0</v>
      </c>
      <c r="W606" s="464">
        <f t="shared" si="125"/>
        <v>0</v>
      </c>
      <c r="X606" s="461"/>
      <c r="Y606" s="462">
        <v>0</v>
      </c>
      <c r="Z606" s="463">
        <v>0</v>
      </c>
      <c r="AA606" s="464">
        <f t="shared" si="126"/>
        <v>0</v>
      </c>
      <c r="AB606" s="461"/>
      <c r="AC606" s="462">
        <v>0</v>
      </c>
      <c r="AD606" s="463">
        <v>0</v>
      </c>
      <c r="AE606" s="464">
        <f t="shared" si="127"/>
        <v>0</v>
      </c>
      <c r="AF606" s="461"/>
      <c r="AG606" s="462">
        <v>0</v>
      </c>
      <c r="AH606" s="463">
        <v>0</v>
      </c>
      <c r="AI606" s="464">
        <f t="shared" si="128"/>
        <v>0</v>
      </c>
      <c r="AJ606" s="461"/>
      <c r="AK606" s="462">
        <v>0</v>
      </c>
      <c r="AL606" s="463">
        <v>0</v>
      </c>
      <c r="AM606" s="464">
        <f t="shared" si="129"/>
        <v>0</v>
      </c>
      <c r="AN606" s="461"/>
      <c r="AO606" s="462">
        <v>0</v>
      </c>
      <c r="AP606" s="463">
        <v>0</v>
      </c>
      <c r="AQ606" s="490">
        <f t="shared" si="130"/>
        <v>0</v>
      </c>
      <c r="AR606" s="499">
        <f t="shared" si="133"/>
        <v>0</v>
      </c>
      <c r="AS606" s="490">
        <f t="shared" si="134"/>
        <v>0</v>
      </c>
      <c r="AT606" s="483">
        <v>0</v>
      </c>
      <c r="AU606" s="494">
        <f>[1]Budżet!K598</f>
        <v>0</v>
      </c>
      <c r="AV606" s="490">
        <f>[1]Budżet!K598-[1]Budżet!M598</f>
        <v>0</v>
      </c>
      <c r="AW606" s="490" t="str">
        <f t="shared" si="135"/>
        <v>OK</v>
      </c>
      <c r="AX606" s="491" t="str">
        <f t="shared" si="123"/>
        <v>OK</v>
      </c>
      <c r="AY606" s="491" t="str">
        <f t="shared" si="131"/>
        <v>Wartość wkładu własnego spójna z SOWA EFS</v>
      </c>
      <c r="AZ606" s="493" t="str">
        <f t="shared" si="132"/>
        <v>Wartość ogółem spójna z SOWA EFS</v>
      </c>
    </row>
    <row r="607" spans="1:66" ht="75" customHeight="1">
      <c r="A607" s="438" t="s">
        <v>1729</v>
      </c>
      <c r="B607" s="438">
        <f>[1]Budżet!B599</f>
        <v>0</v>
      </c>
      <c r="C607" s="479">
        <f>[1]Budżet!E599</f>
        <v>0</v>
      </c>
      <c r="D607" s="438">
        <f>[1]Budżet!N599</f>
        <v>0</v>
      </c>
      <c r="E607" s="438" t="str">
        <f>IF([1]Budżet!D599="Amortyzacja","T","N")</f>
        <v>N</v>
      </c>
      <c r="F607" s="438" t="str">
        <f>IF([1]Budżet!D599="Personel projektu","T","N")</f>
        <v>N</v>
      </c>
      <c r="G607" s="438" t="str">
        <f>IF([1]Budżet!D599="Środki trwałe/dostawy","T","N")</f>
        <v>N</v>
      </c>
      <c r="H607" s="438" t="str">
        <f>IF([1]Budżet!D599="Wsparcie finansowe udzielone grantobiorcom i uczestnikom projektu","T","N")</f>
        <v>N</v>
      </c>
      <c r="I607" s="438" t="str">
        <f>IF([1]Budżet!K599&gt;[1]Budżet!M599,"T","N")</f>
        <v>N</v>
      </c>
      <c r="J607" s="438" t="str">
        <f>IF([1]Budżet!D599="Nieruchomości","T","N")</f>
        <v>N</v>
      </c>
      <c r="K607" s="438" t="str">
        <f>IF([1]Budżet!D599="Usługi zewnętrzne","T","N")</f>
        <v>N</v>
      </c>
      <c r="L607" s="438" t="str">
        <f>IF([1]Budżet!D599="Wartości niematerialne i prawne","T","N")</f>
        <v>N</v>
      </c>
      <c r="M607" s="438" t="str">
        <f>IF([1]Budżet!D599="Roboty budowlane","T","N")</f>
        <v>N</v>
      </c>
      <c r="N607" s="438" t="str">
        <f>IF([1]Budżet!D599="Dostawy (inne niż środki trwałe)","T","N")</f>
        <v>N</v>
      </c>
      <c r="O607" s="438" t="str">
        <f>IF([1]Budżet!D599="Koszty wsparcia uczestników projektu","T","N")</f>
        <v>N</v>
      </c>
      <c r="P607" s="461"/>
      <c r="Q607" s="462">
        <v>0</v>
      </c>
      <c r="R607" s="463">
        <v>0</v>
      </c>
      <c r="S607" s="464">
        <f t="shared" si="124"/>
        <v>0</v>
      </c>
      <c r="T607" s="461"/>
      <c r="U607" s="462">
        <v>0</v>
      </c>
      <c r="V607" s="463">
        <v>0</v>
      </c>
      <c r="W607" s="464">
        <f t="shared" si="125"/>
        <v>0</v>
      </c>
      <c r="X607" s="461"/>
      <c r="Y607" s="462">
        <v>0</v>
      </c>
      <c r="Z607" s="463">
        <v>0</v>
      </c>
      <c r="AA607" s="464">
        <f t="shared" si="126"/>
        <v>0</v>
      </c>
      <c r="AB607" s="461"/>
      <c r="AC607" s="462">
        <v>0</v>
      </c>
      <c r="AD607" s="463">
        <v>0</v>
      </c>
      <c r="AE607" s="464">
        <f t="shared" si="127"/>
        <v>0</v>
      </c>
      <c r="AF607" s="461"/>
      <c r="AG607" s="462">
        <v>0</v>
      </c>
      <c r="AH607" s="463">
        <v>0</v>
      </c>
      <c r="AI607" s="464">
        <f t="shared" si="128"/>
        <v>0</v>
      </c>
      <c r="AJ607" s="461"/>
      <c r="AK607" s="462">
        <v>0</v>
      </c>
      <c r="AL607" s="463">
        <v>0</v>
      </c>
      <c r="AM607" s="464">
        <f t="shared" si="129"/>
        <v>0</v>
      </c>
      <c r="AN607" s="461"/>
      <c r="AO607" s="462">
        <v>0</v>
      </c>
      <c r="AP607" s="463">
        <v>0</v>
      </c>
      <c r="AQ607" s="490">
        <f t="shared" si="130"/>
        <v>0</v>
      </c>
      <c r="AR607" s="499">
        <f t="shared" si="133"/>
        <v>0</v>
      </c>
      <c r="AS607" s="490">
        <f t="shared" si="134"/>
        <v>0</v>
      </c>
      <c r="AT607" s="483">
        <v>0</v>
      </c>
      <c r="AU607" s="494">
        <f>[1]Budżet!K599</f>
        <v>0</v>
      </c>
      <c r="AV607" s="490">
        <f>[1]Budżet!K599-[1]Budżet!M599</f>
        <v>0</v>
      </c>
      <c r="AW607" s="490" t="str">
        <f t="shared" si="135"/>
        <v>OK</v>
      </c>
      <c r="AX607" s="491" t="str">
        <f t="shared" si="123"/>
        <v>OK</v>
      </c>
      <c r="AY607" s="491" t="str">
        <f t="shared" si="131"/>
        <v>Wartość wkładu własnego spójna z SOWA EFS</v>
      </c>
      <c r="AZ607" s="493" t="str">
        <f t="shared" si="132"/>
        <v>Wartość ogółem spójna z SOWA EFS</v>
      </c>
    </row>
    <row r="608" spans="1:66" ht="75" customHeight="1">
      <c r="A608" s="438" t="s">
        <v>1730</v>
      </c>
      <c r="B608" s="438">
        <f>[1]Budżet!B600</f>
        <v>0</v>
      </c>
      <c r="C608" s="479">
        <f>[1]Budżet!E600</f>
        <v>0</v>
      </c>
      <c r="D608" s="438">
        <f>[1]Budżet!N600</f>
        <v>0</v>
      </c>
      <c r="E608" s="438" t="str">
        <f>IF([1]Budżet!D600="Amortyzacja","T","N")</f>
        <v>N</v>
      </c>
      <c r="F608" s="438" t="str">
        <f>IF([1]Budżet!D600="Personel projektu","T","N")</f>
        <v>N</v>
      </c>
      <c r="G608" s="438" t="str">
        <f>IF([1]Budżet!D600="Środki trwałe/dostawy","T","N")</f>
        <v>N</v>
      </c>
      <c r="H608" s="438" t="str">
        <f>IF([1]Budżet!D600="Wsparcie finansowe udzielone grantobiorcom i uczestnikom projektu","T","N")</f>
        <v>N</v>
      </c>
      <c r="I608" s="438" t="str">
        <f>IF([1]Budżet!K600&gt;[1]Budżet!M600,"T","N")</f>
        <v>N</v>
      </c>
      <c r="J608" s="438" t="str">
        <f>IF([1]Budżet!D600="Nieruchomości","T","N")</f>
        <v>N</v>
      </c>
      <c r="K608" s="438" t="str">
        <f>IF([1]Budżet!D600="Usługi zewnętrzne","T","N")</f>
        <v>N</v>
      </c>
      <c r="L608" s="438" t="str">
        <f>IF([1]Budżet!D600="Wartości niematerialne i prawne","T","N")</f>
        <v>N</v>
      </c>
      <c r="M608" s="438" t="str">
        <f>IF([1]Budżet!D600="Roboty budowlane","T","N")</f>
        <v>N</v>
      </c>
      <c r="N608" s="438" t="str">
        <f>IF([1]Budżet!D600="Dostawy (inne niż środki trwałe)","T","N")</f>
        <v>N</v>
      </c>
      <c r="O608" s="438" t="str">
        <f>IF([1]Budżet!D600="Koszty wsparcia uczestników projektu","T","N")</f>
        <v>N</v>
      </c>
      <c r="P608" s="461"/>
      <c r="Q608" s="462">
        <v>0</v>
      </c>
      <c r="R608" s="463">
        <v>0</v>
      </c>
      <c r="S608" s="464">
        <f t="shared" si="124"/>
        <v>0</v>
      </c>
      <c r="T608" s="461"/>
      <c r="U608" s="462">
        <v>0</v>
      </c>
      <c r="V608" s="463">
        <v>0</v>
      </c>
      <c r="W608" s="464">
        <f t="shared" si="125"/>
        <v>0</v>
      </c>
      <c r="X608" s="461"/>
      <c r="Y608" s="462">
        <v>0</v>
      </c>
      <c r="Z608" s="463">
        <v>0</v>
      </c>
      <c r="AA608" s="464">
        <f t="shared" si="126"/>
        <v>0</v>
      </c>
      <c r="AB608" s="461"/>
      <c r="AC608" s="462">
        <v>0</v>
      </c>
      <c r="AD608" s="463">
        <v>0</v>
      </c>
      <c r="AE608" s="464">
        <f t="shared" si="127"/>
        <v>0</v>
      </c>
      <c r="AF608" s="461"/>
      <c r="AG608" s="462">
        <v>0</v>
      </c>
      <c r="AH608" s="463">
        <v>0</v>
      </c>
      <c r="AI608" s="464">
        <f t="shared" si="128"/>
        <v>0</v>
      </c>
      <c r="AJ608" s="461"/>
      <c r="AK608" s="462">
        <v>0</v>
      </c>
      <c r="AL608" s="463">
        <v>0</v>
      </c>
      <c r="AM608" s="464">
        <f t="shared" si="129"/>
        <v>0</v>
      </c>
      <c r="AN608" s="461"/>
      <c r="AO608" s="462">
        <v>0</v>
      </c>
      <c r="AP608" s="463">
        <v>0</v>
      </c>
      <c r="AQ608" s="490">
        <f t="shared" si="130"/>
        <v>0</v>
      </c>
      <c r="AR608" s="499">
        <f t="shared" si="133"/>
        <v>0</v>
      </c>
      <c r="AS608" s="490">
        <f t="shared" si="134"/>
        <v>0</v>
      </c>
      <c r="AT608" s="483">
        <v>0</v>
      </c>
      <c r="AU608" s="494">
        <f>[1]Budżet!K600</f>
        <v>0</v>
      </c>
      <c r="AV608" s="490">
        <f>[1]Budżet!K600-[1]Budżet!M600</f>
        <v>0</v>
      </c>
      <c r="AW608" s="490" t="str">
        <f t="shared" si="135"/>
        <v>OK</v>
      </c>
      <c r="AX608" s="491" t="str">
        <f t="shared" si="123"/>
        <v>OK</v>
      </c>
      <c r="AY608" s="491" t="str">
        <f t="shared" si="131"/>
        <v>Wartość wkładu własnego spójna z SOWA EFS</v>
      </c>
      <c r="AZ608" s="493" t="str">
        <f t="shared" si="132"/>
        <v>Wartość ogółem spójna z SOWA EFS</v>
      </c>
    </row>
    <row r="609" spans="1:52" ht="75" customHeight="1">
      <c r="A609" s="438" t="s">
        <v>1731</v>
      </c>
      <c r="B609" s="438">
        <f>[1]Budżet!B601</f>
        <v>0</v>
      </c>
      <c r="C609" s="479">
        <f>[1]Budżet!E601</f>
        <v>0</v>
      </c>
      <c r="D609" s="438">
        <f>[1]Budżet!N601</f>
        <v>0</v>
      </c>
      <c r="E609" s="438" t="str">
        <f>IF([1]Budżet!D601="Amortyzacja","T","N")</f>
        <v>N</v>
      </c>
      <c r="F609" s="438" t="str">
        <f>IF([1]Budżet!D601="Personel projektu","T","N")</f>
        <v>N</v>
      </c>
      <c r="G609" s="438" t="str">
        <f>IF([1]Budżet!D601="Środki trwałe/dostawy","T","N")</f>
        <v>N</v>
      </c>
      <c r="H609" s="438" t="str">
        <f>IF([1]Budżet!D601="Wsparcie finansowe udzielone grantobiorcom i uczestnikom projektu","T","N")</f>
        <v>N</v>
      </c>
      <c r="I609" s="438" t="str">
        <f>IF([1]Budżet!K601&gt;[1]Budżet!M601,"T","N")</f>
        <v>N</v>
      </c>
      <c r="J609" s="438" t="str">
        <f>IF([1]Budżet!D601="Nieruchomości","T","N")</f>
        <v>N</v>
      </c>
      <c r="K609" s="438" t="str">
        <f>IF([1]Budżet!D601="Usługi zewnętrzne","T","N")</f>
        <v>N</v>
      </c>
      <c r="L609" s="438" t="str">
        <f>IF([1]Budżet!D601="Wartości niematerialne i prawne","T","N")</f>
        <v>N</v>
      </c>
      <c r="M609" s="438" t="str">
        <f>IF([1]Budżet!D601="Roboty budowlane","T","N")</f>
        <v>N</v>
      </c>
      <c r="N609" s="438" t="str">
        <f>IF([1]Budżet!D601="Dostawy (inne niż środki trwałe)","T","N")</f>
        <v>N</v>
      </c>
      <c r="O609" s="438" t="str">
        <f>IF([1]Budżet!D601="Koszty wsparcia uczestników projektu","T","N")</f>
        <v>N</v>
      </c>
      <c r="P609" s="461"/>
      <c r="Q609" s="462">
        <v>0</v>
      </c>
      <c r="R609" s="463">
        <v>0</v>
      </c>
      <c r="S609" s="464">
        <f t="shared" si="124"/>
        <v>0</v>
      </c>
      <c r="T609" s="461"/>
      <c r="U609" s="462">
        <v>0</v>
      </c>
      <c r="V609" s="463">
        <v>0</v>
      </c>
      <c r="W609" s="464">
        <f t="shared" si="125"/>
        <v>0</v>
      </c>
      <c r="X609" s="461"/>
      <c r="Y609" s="462">
        <v>0</v>
      </c>
      <c r="Z609" s="463">
        <v>0</v>
      </c>
      <c r="AA609" s="464">
        <f t="shared" si="126"/>
        <v>0</v>
      </c>
      <c r="AB609" s="461"/>
      <c r="AC609" s="462">
        <v>0</v>
      </c>
      <c r="AD609" s="463">
        <v>0</v>
      </c>
      <c r="AE609" s="464">
        <f t="shared" si="127"/>
        <v>0</v>
      </c>
      <c r="AF609" s="461"/>
      <c r="AG609" s="462">
        <v>0</v>
      </c>
      <c r="AH609" s="463">
        <v>0</v>
      </c>
      <c r="AI609" s="464">
        <f t="shared" si="128"/>
        <v>0</v>
      </c>
      <c r="AJ609" s="461"/>
      <c r="AK609" s="462">
        <v>0</v>
      </c>
      <c r="AL609" s="463">
        <v>0</v>
      </c>
      <c r="AM609" s="464">
        <f t="shared" si="129"/>
        <v>0</v>
      </c>
      <c r="AN609" s="461"/>
      <c r="AO609" s="462">
        <v>0</v>
      </c>
      <c r="AP609" s="463">
        <v>0</v>
      </c>
      <c r="AQ609" s="490">
        <f t="shared" si="130"/>
        <v>0</v>
      </c>
      <c r="AR609" s="499">
        <f t="shared" si="133"/>
        <v>0</v>
      </c>
      <c r="AS609" s="490">
        <f t="shared" si="134"/>
        <v>0</v>
      </c>
      <c r="AT609" s="483">
        <v>0</v>
      </c>
      <c r="AU609" s="494">
        <f>[1]Budżet!K601</f>
        <v>0</v>
      </c>
      <c r="AV609" s="490">
        <f>[1]Budżet!K601-[1]Budżet!M601</f>
        <v>0</v>
      </c>
      <c r="AW609" s="490" t="str">
        <f t="shared" si="135"/>
        <v>OK</v>
      </c>
      <c r="AX609" s="491" t="str">
        <f t="shared" si="123"/>
        <v>OK</v>
      </c>
      <c r="AY609" s="491" t="str">
        <f t="shared" si="131"/>
        <v>Wartość wkładu własnego spójna z SOWA EFS</v>
      </c>
      <c r="AZ609" s="493" t="str">
        <f t="shared" si="132"/>
        <v>Wartość ogółem spójna z SOWA EFS</v>
      </c>
    </row>
    <row r="610" spans="1:52" ht="75" customHeight="1">
      <c r="A610" s="438" t="s">
        <v>1732</v>
      </c>
      <c r="B610" s="438">
        <f>[1]Budżet!B602</f>
        <v>0</v>
      </c>
      <c r="C610" s="479">
        <f>[1]Budżet!E602</f>
        <v>0</v>
      </c>
      <c r="D610" s="438">
        <f>[1]Budżet!N602</f>
        <v>0</v>
      </c>
      <c r="E610" s="438" t="str">
        <f>IF([1]Budżet!D602="Amortyzacja","T","N")</f>
        <v>N</v>
      </c>
      <c r="F610" s="438" t="str">
        <f>IF([1]Budżet!D602="Personel projektu","T","N")</f>
        <v>N</v>
      </c>
      <c r="G610" s="438" t="str">
        <f>IF([1]Budżet!D602="Środki trwałe/dostawy","T","N")</f>
        <v>N</v>
      </c>
      <c r="H610" s="438" t="str">
        <f>IF([1]Budżet!D602="Wsparcie finansowe udzielone grantobiorcom i uczestnikom projektu","T","N")</f>
        <v>N</v>
      </c>
      <c r="I610" s="438" t="str">
        <f>IF([1]Budżet!K602&gt;[1]Budżet!M602,"T","N")</f>
        <v>N</v>
      </c>
      <c r="J610" s="438" t="str">
        <f>IF([1]Budżet!D602="Nieruchomości","T","N")</f>
        <v>N</v>
      </c>
      <c r="K610" s="438" t="str">
        <f>IF([1]Budżet!D602="Usługi zewnętrzne","T","N")</f>
        <v>N</v>
      </c>
      <c r="L610" s="438" t="str">
        <f>IF([1]Budżet!D602="Wartości niematerialne i prawne","T","N")</f>
        <v>N</v>
      </c>
      <c r="M610" s="438" t="str">
        <f>IF([1]Budżet!D602="Roboty budowlane","T","N")</f>
        <v>N</v>
      </c>
      <c r="N610" s="438" t="str">
        <f>IF([1]Budżet!D602="Dostawy (inne niż środki trwałe)","T","N")</f>
        <v>N</v>
      </c>
      <c r="O610" s="438" t="str">
        <f>IF([1]Budżet!D602="Koszty wsparcia uczestników projektu","T","N")</f>
        <v>N</v>
      </c>
      <c r="P610" s="461"/>
      <c r="Q610" s="462">
        <v>0</v>
      </c>
      <c r="R610" s="463">
        <v>0</v>
      </c>
      <c r="S610" s="464">
        <f t="shared" si="124"/>
        <v>0</v>
      </c>
      <c r="T610" s="461"/>
      <c r="U610" s="462">
        <v>0</v>
      </c>
      <c r="V610" s="463">
        <v>0</v>
      </c>
      <c r="W610" s="464">
        <f t="shared" si="125"/>
        <v>0</v>
      </c>
      <c r="X610" s="461"/>
      <c r="Y610" s="462">
        <v>0</v>
      </c>
      <c r="Z610" s="463">
        <v>0</v>
      </c>
      <c r="AA610" s="464">
        <f t="shared" si="126"/>
        <v>0</v>
      </c>
      <c r="AB610" s="461"/>
      <c r="AC610" s="462">
        <v>0</v>
      </c>
      <c r="AD610" s="463">
        <v>0</v>
      </c>
      <c r="AE610" s="464">
        <f t="shared" si="127"/>
        <v>0</v>
      </c>
      <c r="AF610" s="461"/>
      <c r="AG610" s="462">
        <v>0</v>
      </c>
      <c r="AH610" s="463">
        <v>0</v>
      </c>
      <c r="AI610" s="464">
        <f t="shared" si="128"/>
        <v>0</v>
      </c>
      <c r="AJ610" s="461"/>
      <c r="AK610" s="462">
        <v>0</v>
      </c>
      <c r="AL610" s="463">
        <v>0</v>
      </c>
      <c r="AM610" s="464">
        <f t="shared" si="129"/>
        <v>0</v>
      </c>
      <c r="AN610" s="461"/>
      <c r="AO610" s="462">
        <v>0</v>
      </c>
      <c r="AP610" s="463">
        <v>0</v>
      </c>
      <c r="AQ610" s="490">
        <f t="shared" si="130"/>
        <v>0</v>
      </c>
      <c r="AR610" s="499">
        <f t="shared" si="133"/>
        <v>0</v>
      </c>
      <c r="AS610" s="490">
        <f t="shared" si="134"/>
        <v>0</v>
      </c>
      <c r="AT610" s="483">
        <v>0</v>
      </c>
      <c r="AU610" s="494">
        <f>[1]Budżet!K602</f>
        <v>0</v>
      </c>
      <c r="AV610" s="490">
        <f>[1]Budżet!K602-[1]Budżet!M602</f>
        <v>0</v>
      </c>
      <c r="AW610" s="490" t="str">
        <f t="shared" si="135"/>
        <v>OK</v>
      </c>
      <c r="AX610" s="491" t="str">
        <f t="shared" si="123"/>
        <v>OK</v>
      </c>
      <c r="AY610" s="491" t="str">
        <f t="shared" si="131"/>
        <v>Wartość wkładu własnego spójna z SOWA EFS</v>
      </c>
      <c r="AZ610" s="493" t="str">
        <f t="shared" si="132"/>
        <v>Wartość ogółem spójna z SOWA EFS</v>
      </c>
    </row>
    <row r="611" spans="1:52" ht="75" customHeight="1">
      <c r="A611" s="438" t="s">
        <v>1733</v>
      </c>
      <c r="B611" s="438">
        <f>[1]Budżet!B603</f>
        <v>0</v>
      </c>
      <c r="C611" s="479">
        <f>[1]Budżet!E603</f>
        <v>0</v>
      </c>
      <c r="D611" s="438">
        <f>[1]Budżet!N603</f>
        <v>0</v>
      </c>
      <c r="E611" s="438" t="str">
        <f>IF([1]Budżet!D603="Amortyzacja","T","N")</f>
        <v>N</v>
      </c>
      <c r="F611" s="438" t="str">
        <f>IF([1]Budżet!D603="Personel projektu","T","N")</f>
        <v>N</v>
      </c>
      <c r="G611" s="438" t="str">
        <f>IF([1]Budżet!D603="Środki trwałe/dostawy","T","N")</f>
        <v>N</v>
      </c>
      <c r="H611" s="438" t="str">
        <f>IF([1]Budżet!D603="Wsparcie finansowe udzielone grantobiorcom i uczestnikom projektu","T","N")</f>
        <v>N</v>
      </c>
      <c r="I611" s="438" t="str">
        <f>IF([1]Budżet!K603&gt;[1]Budżet!M603,"T","N")</f>
        <v>N</v>
      </c>
      <c r="J611" s="438" t="str">
        <f>IF([1]Budżet!D603="Nieruchomości","T","N")</f>
        <v>N</v>
      </c>
      <c r="K611" s="438" t="str">
        <f>IF([1]Budżet!D603="Usługi zewnętrzne","T","N")</f>
        <v>N</v>
      </c>
      <c r="L611" s="438" t="str">
        <f>IF([1]Budżet!D603="Wartości niematerialne i prawne","T","N")</f>
        <v>N</v>
      </c>
      <c r="M611" s="438" t="str">
        <f>IF([1]Budżet!D603="Roboty budowlane","T","N")</f>
        <v>N</v>
      </c>
      <c r="N611" s="438" t="str">
        <f>IF([1]Budżet!D603="Dostawy (inne niż środki trwałe)","T","N")</f>
        <v>N</v>
      </c>
      <c r="O611" s="438" t="str">
        <f>IF([1]Budżet!D603="Koszty wsparcia uczestników projektu","T","N")</f>
        <v>N</v>
      </c>
      <c r="P611" s="461"/>
      <c r="Q611" s="462">
        <v>0</v>
      </c>
      <c r="R611" s="463">
        <v>0</v>
      </c>
      <c r="S611" s="464">
        <f t="shared" si="124"/>
        <v>0</v>
      </c>
      <c r="T611" s="461"/>
      <c r="U611" s="462">
        <v>0</v>
      </c>
      <c r="V611" s="463">
        <v>0</v>
      </c>
      <c r="W611" s="464">
        <f t="shared" si="125"/>
        <v>0</v>
      </c>
      <c r="X611" s="461"/>
      <c r="Y611" s="462">
        <v>0</v>
      </c>
      <c r="Z611" s="463">
        <v>0</v>
      </c>
      <c r="AA611" s="464">
        <f t="shared" si="126"/>
        <v>0</v>
      </c>
      <c r="AB611" s="461"/>
      <c r="AC611" s="462">
        <v>0</v>
      </c>
      <c r="AD611" s="463">
        <v>0</v>
      </c>
      <c r="AE611" s="464">
        <f t="shared" si="127"/>
        <v>0</v>
      </c>
      <c r="AF611" s="461"/>
      <c r="AG611" s="462">
        <v>0</v>
      </c>
      <c r="AH611" s="463">
        <v>0</v>
      </c>
      <c r="AI611" s="464">
        <f t="shared" si="128"/>
        <v>0</v>
      </c>
      <c r="AJ611" s="461"/>
      <c r="AK611" s="462">
        <v>0</v>
      </c>
      <c r="AL611" s="463">
        <v>0</v>
      </c>
      <c r="AM611" s="464">
        <f t="shared" si="129"/>
        <v>0</v>
      </c>
      <c r="AN611" s="461"/>
      <c r="AO611" s="462">
        <v>0</v>
      </c>
      <c r="AP611" s="463">
        <v>0</v>
      </c>
      <c r="AQ611" s="490">
        <f t="shared" si="130"/>
        <v>0</v>
      </c>
      <c r="AR611" s="499">
        <f t="shared" si="133"/>
        <v>0</v>
      </c>
      <c r="AS611" s="490">
        <f t="shared" si="134"/>
        <v>0</v>
      </c>
      <c r="AT611" s="483">
        <v>0</v>
      </c>
      <c r="AU611" s="494">
        <f>[1]Budżet!K603</f>
        <v>0</v>
      </c>
      <c r="AV611" s="490">
        <f>[1]Budżet!K603-[1]Budżet!M603</f>
        <v>0</v>
      </c>
      <c r="AW611" s="490" t="str">
        <f t="shared" si="135"/>
        <v>OK</v>
      </c>
      <c r="AX611" s="491" t="str">
        <f t="shared" si="123"/>
        <v>OK</v>
      </c>
      <c r="AY611" s="491" t="str">
        <f t="shared" si="131"/>
        <v>Wartość wkładu własnego spójna z SOWA EFS</v>
      </c>
      <c r="AZ611" s="493" t="str">
        <f t="shared" si="132"/>
        <v>Wartość ogółem spójna z SOWA EFS</v>
      </c>
    </row>
    <row r="612" spans="1:52" ht="75" customHeight="1">
      <c r="A612" s="438" t="s">
        <v>1734</v>
      </c>
      <c r="B612" s="438">
        <f>[1]Budżet!B604</f>
        <v>0</v>
      </c>
      <c r="C612" s="479">
        <f>[1]Budżet!E604</f>
        <v>0</v>
      </c>
      <c r="D612" s="438">
        <f>[1]Budżet!N604</f>
        <v>0</v>
      </c>
      <c r="E612" s="438" t="str">
        <f>IF([1]Budżet!D604="Amortyzacja","T","N")</f>
        <v>N</v>
      </c>
      <c r="F612" s="438" t="str">
        <f>IF([1]Budżet!D604="Personel projektu","T","N")</f>
        <v>N</v>
      </c>
      <c r="G612" s="438" t="str">
        <f>IF([1]Budżet!D604="Środki trwałe/dostawy","T","N")</f>
        <v>N</v>
      </c>
      <c r="H612" s="438" t="str">
        <f>IF([1]Budżet!D604="Wsparcie finansowe udzielone grantobiorcom i uczestnikom projektu","T","N")</f>
        <v>N</v>
      </c>
      <c r="I612" s="438" t="str">
        <f>IF([1]Budżet!K604&gt;[1]Budżet!M604,"T","N")</f>
        <v>N</v>
      </c>
      <c r="J612" s="438" t="str">
        <f>IF([1]Budżet!D604="Nieruchomości","T","N")</f>
        <v>N</v>
      </c>
      <c r="K612" s="438" t="str">
        <f>IF([1]Budżet!D604="Usługi zewnętrzne","T","N")</f>
        <v>N</v>
      </c>
      <c r="L612" s="438" t="str">
        <f>IF([1]Budżet!D604="Wartości niematerialne i prawne","T","N")</f>
        <v>N</v>
      </c>
      <c r="M612" s="438" t="str">
        <f>IF([1]Budżet!D604="Roboty budowlane","T","N")</f>
        <v>N</v>
      </c>
      <c r="N612" s="438" t="str">
        <f>IF([1]Budżet!D604="Dostawy (inne niż środki trwałe)","T","N")</f>
        <v>N</v>
      </c>
      <c r="O612" s="438" t="str">
        <f>IF([1]Budżet!D604="Koszty wsparcia uczestników projektu","T","N")</f>
        <v>N</v>
      </c>
      <c r="P612" s="461"/>
      <c r="Q612" s="462">
        <v>0</v>
      </c>
      <c r="R612" s="463">
        <v>0</v>
      </c>
      <c r="S612" s="464">
        <f t="shared" si="124"/>
        <v>0</v>
      </c>
      <c r="T612" s="461"/>
      <c r="U612" s="462">
        <v>0</v>
      </c>
      <c r="V612" s="463">
        <v>0</v>
      </c>
      <c r="W612" s="464">
        <f t="shared" si="125"/>
        <v>0</v>
      </c>
      <c r="X612" s="461"/>
      <c r="Y612" s="462">
        <v>0</v>
      </c>
      <c r="Z612" s="463">
        <v>0</v>
      </c>
      <c r="AA612" s="464">
        <f t="shared" si="126"/>
        <v>0</v>
      </c>
      <c r="AB612" s="461"/>
      <c r="AC612" s="462">
        <v>0</v>
      </c>
      <c r="AD612" s="463">
        <v>0</v>
      </c>
      <c r="AE612" s="464">
        <f t="shared" si="127"/>
        <v>0</v>
      </c>
      <c r="AF612" s="461"/>
      <c r="AG612" s="462">
        <v>0</v>
      </c>
      <c r="AH612" s="463">
        <v>0</v>
      </c>
      <c r="AI612" s="464">
        <f t="shared" si="128"/>
        <v>0</v>
      </c>
      <c r="AJ612" s="461"/>
      <c r="AK612" s="462">
        <v>0</v>
      </c>
      <c r="AL612" s="463">
        <v>0</v>
      </c>
      <c r="AM612" s="464">
        <f t="shared" si="129"/>
        <v>0</v>
      </c>
      <c r="AN612" s="461"/>
      <c r="AO612" s="462">
        <v>0</v>
      </c>
      <c r="AP612" s="463">
        <v>0</v>
      </c>
      <c r="AQ612" s="490">
        <f t="shared" si="130"/>
        <v>0</v>
      </c>
      <c r="AR612" s="499">
        <f t="shared" si="133"/>
        <v>0</v>
      </c>
      <c r="AS612" s="490">
        <f t="shared" si="134"/>
        <v>0</v>
      </c>
      <c r="AT612" s="483">
        <v>0</v>
      </c>
      <c r="AU612" s="494">
        <f>[1]Budżet!K604</f>
        <v>0</v>
      </c>
      <c r="AV612" s="490">
        <f>[1]Budżet!K604-[1]Budżet!M604</f>
        <v>0</v>
      </c>
      <c r="AW612" s="490" t="str">
        <f t="shared" si="135"/>
        <v>OK</v>
      </c>
      <c r="AX612" s="491" t="str">
        <f t="shared" si="123"/>
        <v>OK</v>
      </c>
      <c r="AY612" s="491" t="str">
        <f t="shared" si="131"/>
        <v>Wartość wkładu własnego spójna z SOWA EFS</v>
      </c>
      <c r="AZ612" s="493" t="str">
        <f t="shared" si="132"/>
        <v>Wartość ogółem spójna z SOWA EFS</v>
      </c>
    </row>
    <row r="613" spans="1:52" ht="75" customHeight="1">
      <c r="A613" s="438" t="s">
        <v>1735</v>
      </c>
      <c r="B613" s="438">
        <f>[1]Budżet!B605</f>
        <v>0</v>
      </c>
      <c r="C613" s="479">
        <f>[1]Budżet!E605</f>
        <v>0</v>
      </c>
      <c r="D613" s="438">
        <f>[1]Budżet!N605</f>
        <v>0</v>
      </c>
      <c r="E613" s="438" t="str">
        <f>IF([1]Budżet!D605="Amortyzacja","T","N")</f>
        <v>N</v>
      </c>
      <c r="F613" s="438" t="str">
        <f>IF([1]Budżet!D605="Personel projektu","T","N")</f>
        <v>N</v>
      </c>
      <c r="G613" s="438" t="str">
        <f>IF([1]Budżet!D605="Środki trwałe/dostawy","T","N")</f>
        <v>N</v>
      </c>
      <c r="H613" s="438" t="str">
        <f>IF([1]Budżet!D605="Wsparcie finansowe udzielone grantobiorcom i uczestnikom projektu","T","N")</f>
        <v>N</v>
      </c>
      <c r="I613" s="438" t="str">
        <f>IF([1]Budżet!K605&gt;[1]Budżet!M605,"T","N")</f>
        <v>N</v>
      </c>
      <c r="J613" s="438" t="str">
        <f>IF([1]Budżet!D605="Nieruchomości","T","N")</f>
        <v>N</v>
      </c>
      <c r="K613" s="438" t="str">
        <f>IF([1]Budżet!D605="Usługi zewnętrzne","T","N")</f>
        <v>N</v>
      </c>
      <c r="L613" s="438" t="str">
        <f>IF([1]Budżet!D605="Wartości niematerialne i prawne","T","N")</f>
        <v>N</v>
      </c>
      <c r="M613" s="438" t="str">
        <f>IF([1]Budżet!D605="Roboty budowlane","T","N")</f>
        <v>N</v>
      </c>
      <c r="N613" s="438" t="str">
        <f>IF([1]Budżet!D605="Dostawy (inne niż środki trwałe)","T","N")</f>
        <v>N</v>
      </c>
      <c r="O613" s="438" t="str">
        <f>IF([1]Budżet!D605="Koszty wsparcia uczestników projektu","T","N")</f>
        <v>N</v>
      </c>
      <c r="P613" s="461"/>
      <c r="Q613" s="462">
        <v>0</v>
      </c>
      <c r="R613" s="463">
        <v>0</v>
      </c>
      <c r="S613" s="464">
        <f t="shared" si="124"/>
        <v>0</v>
      </c>
      <c r="T613" s="461"/>
      <c r="U613" s="462">
        <v>0</v>
      </c>
      <c r="V613" s="463">
        <v>0</v>
      </c>
      <c r="W613" s="464">
        <f t="shared" si="125"/>
        <v>0</v>
      </c>
      <c r="X613" s="461"/>
      <c r="Y613" s="462">
        <v>0</v>
      </c>
      <c r="Z613" s="463">
        <v>0</v>
      </c>
      <c r="AA613" s="464">
        <f t="shared" si="126"/>
        <v>0</v>
      </c>
      <c r="AB613" s="461"/>
      <c r="AC613" s="462">
        <v>0</v>
      </c>
      <c r="AD613" s="463">
        <v>0</v>
      </c>
      <c r="AE613" s="464">
        <f t="shared" si="127"/>
        <v>0</v>
      </c>
      <c r="AF613" s="461"/>
      <c r="AG613" s="462">
        <v>0</v>
      </c>
      <c r="AH613" s="463">
        <v>0</v>
      </c>
      <c r="AI613" s="464">
        <f t="shared" si="128"/>
        <v>0</v>
      </c>
      <c r="AJ613" s="461"/>
      <c r="AK613" s="462">
        <v>0</v>
      </c>
      <c r="AL613" s="463">
        <v>0</v>
      </c>
      <c r="AM613" s="464">
        <f t="shared" si="129"/>
        <v>0</v>
      </c>
      <c r="AN613" s="461"/>
      <c r="AO613" s="462">
        <v>0</v>
      </c>
      <c r="AP613" s="463">
        <v>0</v>
      </c>
      <c r="AQ613" s="490">
        <f t="shared" si="130"/>
        <v>0</v>
      </c>
      <c r="AR613" s="499">
        <f t="shared" si="133"/>
        <v>0</v>
      </c>
      <c r="AS613" s="490">
        <f t="shared" si="134"/>
        <v>0</v>
      </c>
      <c r="AT613" s="483">
        <v>0</v>
      </c>
      <c r="AU613" s="494">
        <f>[1]Budżet!K605</f>
        <v>0</v>
      </c>
      <c r="AV613" s="490">
        <f>[1]Budżet!K605-[1]Budżet!M605</f>
        <v>0</v>
      </c>
      <c r="AW613" s="490" t="str">
        <f t="shared" si="135"/>
        <v>OK</v>
      </c>
      <c r="AX613" s="491" t="str">
        <f t="shared" si="123"/>
        <v>OK</v>
      </c>
      <c r="AY613" s="491" t="str">
        <f t="shared" si="131"/>
        <v>Wartość wkładu własnego spójna z SOWA EFS</v>
      </c>
      <c r="AZ613" s="493" t="str">
        <f t="shared" si="132"/>
        <v>Wartość ogółem spójna z SOWA EFS</v>
      </c>
    </row>
    <row r="614" spans="1:52" ht="75" customHeight="1">
      <c r="A614" s="438" t="s">
        <v>1736</v>
      </c>
      <c r="B614" s="438">
        <f>[1]Budżet!B606</f>
        <v>0</v>
      </c>
      <c r="C614" s="479">
        <f>[1]Budżet!E606</f>
        <v>0</v>
      </c>
      <c r="D614" s="438">
        <f>[1]Budżet!N606</f>
        <v>0</v>
      </c>
      <c r="E614" s="438" t="str">
        <f>IF([1]Budżet!D606="Amortyzacja","T","N")</f>
        <v>N</v>
      </c>
      <c r="F614" s="438" t="str">
        <f>IF([1]Budżet!D606="Personel projektu","T","N")</f>
        <v>N</v>
      </c>
      <c r="G614" s="438" t="str">
        <f>IF([1]Budżet!D606="Środki trwałe/dostawy","T","N")</f>
        <v>N</v>
      </c>
      <c r="H614" s="438" t="str">
        <f>IF([1]Budżet!D606="Wsparcie finansowe udzielone grantobiorcom i uczestnikom projektu","T","N")</f>
        <v>N</v>
      </c>
      <c r="I614" s="438" t="str">
        <f>IF([1]Budżet!K606&gt;[1]Budżet!M606,"T","N")</f>
        <v>N</v>
      </c>
      <c r="J614" s="438" t="str">
        <f>IF([1]Budżet!D606="Nieruchomości","T","N")</f>
        <v>N</v>
      </c>
      <c r="K614" s="438" t="str">
        <f>IF([1]Budżet!D606="Usługi zewnętrzne","T","N")</f>
        <v>N</v>
      </c>
      <c r="L614" s="438" t="str">
        <f>IF([1]Budżet!D606="Wartości niematerialne i prawne","T","N")</f>
        <v>N</v>
      </c>
      <c r="M614" s="438" t="str">
        <f>IF([1]Budżet!D606="Roboty budowlane","T","N")</f>
        <v>N</v>
      </c>
      <c r="N614" s="438" t="str">
        <f>IF([1]Budżet!D606="Dostawy (inne niż środki trwałe)","T","N")</f>
        <v>N</v>
      </c>
      <c r="O614" s="438" t="str">
        <f>IF([1]Budżet!D606="Koszty wsparcia uczestników projektu","T","N")</f>
        <v>N</v>
      </c>
      <c r="P614" s="461"/>
      <c r="Q614" s="462">
        <v>0</v>
      </c>
      <c r="R614" s="463">
        <v>0</v>
      </c>
      <c r="S614" s="464">
        <f t="shared" si="124"/>
        <v>0</v>
      </c>
      <c r="T614" s="461"/>
      <c r="U614" s="462">
        <v>0</v>
      </c>
      <c r="V614" s="463">
        <v>0</v>
      </c>
      <c r="W614" s="464">
        <f t="shared" si="125"/>
        <v>0</v>
      </c>
      <c r="X614" s="461"/>
      <c r="Y614" s="462">
        <v>0</v>
      </c>
      <c r="Z614" s="463">
        <v>0</v>
      </c>
      <c r="AA614" s="464">
        <f t="shared" si="126"/>
        <v>0</v>
      </c>
      <c r="AB614" s="461"/>
      <c r="AC614" s="462">
        <v>0</v>
      </c>
      <c r="AD614" s="463">
        <v>0</v>
      </c>
      <c r="AE614" s="464">
        <f t="shared" si="127"/>
        <v>0</v>
      </c>
      <c r="AF614" s="461"/>
      <c r="AG614" s="462">
        <v>0</v>
      </c>
      <c r="AH614" s="463">
        <v>0</v>
      </c>
      <c r="AI614" s="464">
        <f t="shared" si="128"/>
        <v>0</v>
      </c>
      <c r="AJ614" s="461"/>
      <c r="AK614" s="462">
        <v>0</v>
      </c>
      <c r="AL614" s="463">
        <v>0</v>
      </c>
      <c r="AM614" s="464">
        <f t="shared" si="129"/>
        <v>0</v>
      </c>
      <c r="AN614" s="461"/>
      <c r="AO614" s="462">
        <v>0</v>
      </c>
      <c r="AP614" s="463">
        <v>0</v>
      </c>
      <c r="AQ614" s="490">
        <f t="shared" si="130"/>
        <v>0</v>
      </c>
      <c r="AR614" s="499">
        <f t="shared" si="133"/>
        <v>0</v>
      </c>
      <c r="AS614" s="490">
        <f t="shared" si="134"/>
        <v>0</v>
      </c>
      <c r="AT614" s="483">
        <v>0</v>
      </c>
      <c r="AU614" s="494">
        <f>[1]Budżet!K606</f>
        <v>0</v>
      </c>
      <c r="AV614" s="490">
        <f>[1]Budżet!K606-[1]Budżet!M606</f>
        <v>0</v>
      </c>
      <c r="AW614" s="490" t="str">
        <f t="shared" si="135"/>
        <v>OK</v>
      </c>
      <c r="AX614" s="491" t="str">
        <f t="shared" si="123"/>
        <v>OK</v>
      </c>
      <c r="AY614" s="491" t="str">
        <f t="shared" si="131"/>
        <v>Wartość wkładu własnego spójna z SOWA EFS</v>
      </c>
      <c r="AZ614" s="493" t="str">
        <f t="shared" si="132"/>
        <v>Wartość ogółem spójna z SOWA EFS</v>
      </c>
    </row>
    <row r="615" spans="1:52" ht="75" customHeight="1">
      <c r="A615" s="438" t="s">
        <v>1737</v>
      </c>
      <c r="B615" s="438">
        <f>[1]Budżet!B607</f>
        <v>0</v>
      </c>
      <c r="C615" s="479">
        <f>[1]Budżet!E607</f>
        <v>0</v>
      </c>
      <c r="D615" s="438">
        <f>[1]Budżet!N607</f>
        <v>0</v>
      </c>
      <c r="E615" s="438" t="str">
        <f>IF([1]Budżet!D607="Amortyzacja","T","N")</f>
        <v>N</v>
      </c>
      <c r="F615" s="438" t="str">
        <f>IF([1]Budżet!D607="Personel projektu","T","N")</f>
        <v>N</v>
      </c>
      <c r="G615" s="438" t="str">
        <f>IF([1]Budżet!D607="Środki trwałe/dostawy","T","N")</f>
        <v>N</v>
      </c>
      <c r="H615" s="438" t="str">
        <f>IF([1]Budżet!D607="Wsparcie finansowe udzielone grantobiorcom i uczestnikom projektu","T","N")</f>
        <v>N</v>
      </c>
      <c r="I615" s="438" t="str">
        <f>IF([1]Budżet!K607&gt;[1]Budżet!M607,"T","N")</f>
        <v>N</v>
      </c>
      <c r="J615" s="438" t="str">
        <f>IF([1]Budżet!D607="Nieruchomości","T","N")</f>
        <v>N</v>
      </c>
      <c r="K615" s="438" t="str">
        <f>IF([1]Budżet!D607="Usługi zewnętrzne","T","N")</f>
        <v>N</v>
      </c>
      <c r="L615" s="438" t="str">
        <f>IF([1]Budżet!D607="Wartości niematerialne i prawne","T","N")</f>
        <v>N</v>
      </c>
      <c r="M615" s="438" t="str">
        <f>IF([1]Budżet!D607="Roboty budowlane","T","N")</f>
        <v>N</v>
      </c>
      <c r="N615" s="438" t="str">
        <f>IF([1]Budżet!D607="Dostawy (inne niż środki trwałe)","T","N")</f>
        <v>N</v>
      </c>
      <c r="O615" s="438" t="str">
        <f>IF([1]Budżet!D607="Koszty wsparcia uczestników projektu","T","N")</f>
        <v>N</v>
      </c>
      <c r="P615" s="461"/>
      <c r="Q615" s="462">
        <v>0</v>
      </c>
      <c r="R615" s="463">
        <v>0</v>
      </c>
      <c r="S615" s="464">
        <f t="shared" si="124"/>
        <v>0</v>
      </c>
      <c r="T615" s="461"/>
      <c r="U615" s="462">
        <v>0</v>
      </c>
      <c r="V615" s="463">
        <v>0</v>
      </c>
      <c r="W615" s="464">
        <f t="shared" si="125"/>
        <v>0</v>
      </c>
      <c r="X615" s="461"/>
      <c r="Y615" s="462">
        <v>0</v>
      </c>
      <c r="Z615" s="463">
        <v>0</v>
      </c>
      <c r="AA615" s="464">
        <f t="shared" si="126"/>
        <v>0</v>
      </c>
      <c r="AB615" s="461"/>
      <c r="AC615" s="462">
        <v>0</v>
      </c>
      <c r="AD615" s="463">
        <v>0</v>
      </c>
      <c r="AE615" s="464">
        <f t="shared" si="127"/>
        <v>0</v>
      </c>
      <c r="AF615" s="461"/>
      <c r="AG615" s="462">
        <v>0</v>
      </c>
      <c r="AH615" s="463">
        <v>0</v>
      </c>
      <c r="AI615" s="464">
        <f t="shared" si="128"/>
        <v>0</v>
      </c>
      <c r="AJ615" s="461"/>
      <c r="AK615" s="462">
        <v>0</v>
      </c>
      <c r="AL615" s="463">
        <v>0</v>
      </c>
      <c r="AM615" s="464">
        <f t="shared" si="129"/>
        <v>0</v>
      </c>
      <c r="AN615" s="461"/>
      <c r="AO615" s="462">
        <v>0</v>
      </c>
      <c r="AP615" s="463">
        <v>0</v>
      </c>
      <c r="AQ615" s="490">
        <f t="shared" si="130"/>
        <v>0</v>
      </c>
      <c r="AR615" s="499">
        <f t="shared" si="133"/>
        <v>0</v>
      </c>
      <c r="AS615" s="490">
        <f t="shared" si="134"/>
        <v>0</v>
      </c>
      <c r="AT615" s="483">
        <v>0</v>
      </c>
      <c r="AU615" s="494">
        <f>[1]Budżet!K607</f>
        <v>0</v>
      </c>
      <c r="AV615" s="490">
        <f>[1]Budżet!K607-[1]Budżet!M607</f>
        <v>0</v>
      </c>
      <c r="AW615" s="490" t="str">
        <f t="shared" si="135"/>
        <v>OK</v>
      </c>
      <c r="AX615" s="491" t="str">
        <f t="shared" si="123"/>
        <v>OK</v>
      </c>
      <c r="AY615" s="491" t="str">
        <f t="shared" si="131"/>
        <v>Wartość wkładu własnego spójna z SOWA EFS</v>
      </c>
      <c r="AZ615" s="493" t="str">
        <f t="shared" si="132"/>
        <v>Wartość ogółem spójna z SOWA EFS</v>
      </c>
    </row>
    <row r="616" spans="1:52" ht="75" customHeight="1">
      <c r="A616" s="438" t="s">
        <v>1738</v>
      </c>
      <c r="B616" s="438">
        <f>[1]Budżet!B608</f>
        <v>0</v>
      </c>
      <c r="C616" s="479">
        <f>[1]Budżet!E608</f>
        <v>0</v>
      </c>
      <c r="D616" s="438">
        <f>[1]Budżet!N608</f>
        <v>0</v>
      </c>
      <c r="E616" s="438" t="str">
        <f>IF([1]Budżet!D608="Amortyzacja","T","N")</f>
        <v>N</v>
      </c>
      <c r="F616" s="438" t="str">
        <f>IF([1]Budżet!D608="Personel projektu","T","N")</f>
        <v>N</v>
      </c>
      <c r="G616" s="438" t="str">
        <f>IF([1]Budżet!D608="Środki trwałe/dostawy","T","N")</f>
        <v>N</v>
      </c>
      <c r="H616" s="438" t="str">
        <f>IF([1]Budżet!D608="Wsparcie finansowe udzielone grantobiorcom i uczestnikom projektu","T","N")</f>
        <v>N</v>
      </c>
      <c r="I616" s="438" t="str">
        <f>IF([1]Budżet!K608&gt;[1]Budżet!M608,"T","N")</f>
        <v>N</v>
      </c>
      <c r="J616" s="438" t="str">
        <f>IF([1]Budżet!D608="Nieruchomości","T","N")</f>
        <v>N</v>
      </c>
      <c r="K616" s="438" t="str">
        <f>IF([1]Budżet!D608="Usługi zewnętrzne","T","N")</f>
        <v>N</v>
      </c>
      <c r="L616" s="438" t="str">
        <f>IF([1]Budżet!D608="Wartości niematerialne i prawne","T","N")</f>
        <v>N</v>
      </c>
      <c r="M616" s="438" t="str">
        <f>IF([1]Budżet!D608="Roboty budowlane","T","N")</f>
        <v>N</v>
      </c>
      <c r="N616" s="438" t="str">
        <f>IF([1]Budżet!D608="Dostawy (inne niż środki trwałe)","T","N")</f>
        <v>N</v>
      </c>
      <c r="O616" s="438" t="str">
        <f>IF([1]Budżet!D608="Koszty wsparcia uczestników projektu","T","N")</f>
        <v>N</v>
      </c>
      <c r="P616" s="461"/>
      <c r="Q616" s="462">
        <v>0</v>
      </c>
      <c r="R616" s="463">
        <v>0</v>
      </c>
      <c r="S616" s="464">
        <f t="shared" si="124"/>
        <v>0</v>
      </c>
      <c r="T616" s="461"/>
      <c r="U616" s="462">
        <v>0</v>
      </c>
      <c r="V616" s="463">
        <v>0</v>
      </c>
      <c r="W616" s="464">
        <f t="shared" si="125"/>
        <v>0</v>
      </c>
      <c r="X616" s="461"/>
      <c r="Y616" s="462">
        <v>0</v>
      </c>
      <c r="Z616" s="463">
        <v>0</v>
      </c>
      <c r="AA616" s="464">
        <f t="shared" si="126"/>
        <v>0</v>
      </c>
      <c r="AB616" s="461"/>
      <c r="AC616" s="462">
        <v>0</v>
      </c>
      <c r="AD616" s="463">
        <v>0</v>
      </c>
      <c r="AE616" s="464">
        <f t="shared" si="127"/>
        <v>0</v>
      </c>
      <c r="AF616" s="461"/>
      <c r="AG616" s="462">
        <v>0</v>
      </c>
      <c r="AH616" s="463">
        <v>0</v>
      </c>
      <c r="AI616" s="464">
        <f t="shared" si="128"/>
        <v>0</v>
      </c>
      <c r="AJ616" s="461"/>
      <c r="AK616" s="462">
        <v>0</v>
      </c>
      <c r="AL616" s="463">
        <v>0</v>
      </c>
      <c r="AM616" s="464">
        <f t="shared" si="129"/>
        <v>0</v>
      </c>
      <c r="AN616" s="461"/>
      <c r="AO616" s="462">
        <v>0</v>
      </c>
      <c r="AP616" s="463">
        <v>0</v>
      </c>
      <c r="AQ616" s="490">
        <f t="shared" si="130"/>
        <v>0</v>
      </c>
      <c r="AR616" s="499">
        <f t="shared" si="133"/>
        <v>0</v>
      </c>
      <c r="AS616" s="490">
        <f t="shared" si="134"/>
        <v>0</v>
      </c>
      <c r="AT616" s="483">
        <v>0</v>
      </c>
      <c r="AU616" s="494">
        <f>[1]Budżet!K608</f>
        <v>0</v>
      </c>
      <c r="AV616" s="490">
        <f>[1]Budżet!K608-[1]Budżet!M608</f>
        <v>0</v>
      </c>
      <c r="AW616" s="490" t="str">
        <f t="shared" si="135"/>
        <v>OK</v>
      </c>
      <c r="AX616" s="491" t="str">
        <f t="shared" si="123"/>
        <v>OK</v>
      </c>
      <c r="AY616" s="491" t="str">
        <f t="shared" si="131"/>
        <v>Wartość wkładu własnego spójna z SOWA EFS</v>
      </c>
      <c r="AZ616" s="493" t="str">
        <f t="shared" si="132"/>
        <v>Wartość ogółem spójna z SOWA EFS</v>
      </c>
    </row>
    <row r="617" spans="1:52" ht="75" customHeight="1">
      <c r="A617" s="438" t="s">
        <v>1739</v>
      </c>
      <c r="B617" s="438">
        <f>[1]Budżet!B609</f>
        <v>0</v>
      </c>
      <c r="C617" s="479">
        <f>[1]Budżet!E609</f>
        <v>0</v>
      </c>
      <c r="D617" s="438">
        <f>[1]Budżet!N609</f>
        <v>0</v>
      </c>
      <c r="E617" s="438" t="str">
        <f>IF([1]Budżet!D609="Amortyzacja","T","N")</f>
        <v>N</v>
      </c>
      <c r="F617" s="438" t="str">
        <f>IF([1]Budżet!D609="Personel projektu","T","N")</f>
        <v>N</v>
      </c>
      <c r="G617" s="438" t="str">
        <f>IF([1]Budżet!D609="Środki trwałe/dostawy","T","N")</f>
        <v>N</v>
      </c>
      <c r="H617" s="438" t="str">
        <f>IF([1]Budżet!D609="Wsparcie finansowe udzielone grantobiorcom i uczestnikom projektu","T","N")</f>
        <v>N</v>
      </c>
      <c r="I617" s="438" t="str">
        <f>IF([1]Budżet!K609&gt;[1]Budżet!M609,"T","N")</f>
        <v>N</v>
      </c>
      <c r="J617" s="438" t="str">
        <f>IF([1]Budżet!D609="Nieruchomości","T","N")</f>
        <v>N</v>
      </c>
      <c r="K617" s="438" t="str">
        <f>IF([1]Budżet!D609="Usługi zewnętrzne","T","N")</f>
        <v>N</v>
      </c>
      <c r="L617" s="438" t="str">
        <f>IF([1]Budżet!D609="Wartości niematerialne i prawne","T","N")</f>
        <v>N</v>
      </c>
      <c r="M617" s="438" t="str">
        <f>IF([1]Budżet!D609="Roboty budowlane","T","N")</f>
        <v>N</v>
      </c>
      <c r="N617" s="438" t="str">
        <f>IF([1]Budżet!D609="Dostawy (inne niż środki trwałe)","T","N")</f>
        <v>N</v>
      </c>
      <c r="O617" s="438" t="str">
        <f>IF([1]Budżet!D609="Koszty wsparcia uczestników projektu","T","N")</f>
        <v>N</v>
      </c>
      <c r="P617" s="461"/>
      <c r="Q617" s="462">
        <v>0</v>
      </c>
      <c r="R617" s="463">
        <v>0</v>
      </c>
      <c r="S617" s="464">
        <f t="shared" si="124"/>
        <v>0</v>
      </c>
      <c r="T617" s="461"/>
      <c r="U617" s="462">
        <v>0</v>
      </c>
      <c r="V617" s="463">
        <v>0</v>
      </c>
      <c r="W617" s="464">
        <f t="shared" si="125"/>
        <v>0</v>
      </c>
      <c r="X617" s="461"/>
      <c r="Y617" s="462">
        <v>0</v>
      </c>
      <c r="Z617" s="463">
        <v>0</v>
      </c>
      <c r="AA617" s="464">
        <f t="shared" si="126"/>
        <v>0</v>
      </c>
      <c r="AB617" s="461"/>
      <c r="AC617" s="462">
        <v>0</v>
      </c>
      <c r="AD617" s="463">
        <v>0</v>
      </c>
      <c r="AE617" s="464">
        <f t="shared" si="127"/>
        <v>0</v>
      </c>
      <c r="AF617" s="461"/>
      <c r="AG617" s="462">
        <v>0</v>
      </c>
      <c r="AH617" s="463">
        <v>0</v>
      </c>
      <c r="AI617" s="464">
        <f t="shared" si="128"/>
        <v>0</v>
      </c>
      <c r="AJ617" s="461"/>
      <c r="AK617" s="462">
        <v>0</v>
      </c>
      <c r="AL617" s="463">
        <v>0</v>
      </c>
      <c r="AM617" s="464">
        <f t="shared" si="129"/>
        <v>0</v>
      </c>
      <c r="AN617" s="461"/>
      <c r="AO617" s="462">
        <v>0</v>
      </c>
      <c r="AP617" s="463">
        <v>0</v>
      </c>
      <c r="AQ617" s="490">
        <f t="shared" si="130"/>
        <v>0</v>
      </c>
      <c r="AR617" s="499">
        <f t="shared" si="133"/>
        <v>0</v>
      </c>
      <c r="AS617" s="490">
        <f t="shared" si="134"/>
        <v>0</v>
      </c>
      <c r="AT617" s="483">
        <v>0</v>
      </c>
      <c r="AU617" s="494">
        <f>[1]Budżet!K609</f>
        <v>0</v>
      </c>
      <c r="AV617" s="490">
        <f>[1]Budżet!K609-[1]Budżet!M609</f>
        <v>0</v>
      </c>
      <c r="AW617" s="490" t="str">
        <f t="shared" si="135"/>
        <v>OK</v>
      </c>
      <c r="AX617" s="491" t="str">
        <f t="shared" si="123"/>
        <v>OK</v>
      </c>
      <c r="AY617" s="491" t="str">
        <f t="shared" si="131"/>
        <v>Wartość wkładu własnego spójna z SOWA EFS</v>
      </c>
      <c r="AZ617" s="493" t="str">
        <f t="shared" si="132"/>
        <v>Wartość ogółem spójna z SOWA EFS</v>
      </c>
    </row>
    <row r="618" spans="1:52" ht="75" customHeight="1">
      <c r="A618" s="438" t="s">
        <v>1740</v>
      </c>
      <c r="B618" s="438">
        <f>[1]Budżet!B610</f>
        <v>0</v>
      </c>
      <c r="C618" s="479">
        <f>[1]Budżet!E610</f>
        <v>0</v>
      </c>
      <c r="D618" s="438">
        <f>[1]Budżet!N610</f>
        <v>0</v>
      </c>
      <c r="E618" s="438" t="str">
        <f>IF([1]Budżet!D610="Amortyzacja","T","N")</f>
        <v>N</v>
      </c>
      <c r="F618" s="438" t="str">
        <f>IF([1]Budżet!D610="Personel projektu","T","N")</f>
        <v>N</v>
      </c>
      <c r="G618" s="438" t="str">
        <f>IF([1]Budżet!D610="Środki trwałe/dostawy","T","N")</f>
        <v>N</v>
      </c>
      <c r="H618" s="438" t="str">
        <f>IF([1]Budżet!D610="Wsparcie finansowe udzielone grantobiorcom i uczestnikom projektu","T","N")</f>
        <v>N</v>
      </c>
      <c r="I618" s="438" t="str">
        <f>IF([1]Budżet!K610&gt;[1]Budżet!M610,"T","N")</f>
        <v>N</v>
      </c>
      <c r="J618" s="438" t="str">
        <f>IF([1]Budżet!D610="Nieruchomości","T","N")</f>
        <v>N</v>
      </c>
      <c r="K618" s="438" t="str">
        <f>IF([1]Budżet!D610="Usługi zewnętrzne","T","N")</f>
        <v>N</v>
      </c>
      <c r="L618" s="438" t="str">
        <f>IF([1]Budżet!D610="Wartości niematerialne i prawne","T","N")</f>
        <v>N</v>
      </c>
      <c r="M618" s="438" t="str">
        <f>IF([1]Budżet!D610="Roboty budowlane","T","N")</f>
        <v>N</v>
      </c>
      <c r="N618" s="438" t="str">
        <f>IF([1]Budżet!D610="Dostawy (inne niż środki trwałe)","T","N")</f>
        <v>N</v>
      </c>
      <c r="O618" s="438" t="str">
        <f>IF([1]Budżet!D610="Koszty wsparcia uczestników projektu","T","N")</f>
        <v>N</v>
      </c>
      <c r="P618" s="461"/>
      <c r="Q618" s="462">
        <v>0</v>
      </c>
      <c r="R618" s="463">
        <v>0</v>
      </c>
      <c r="S618" s="464">
        <f t="shared" si="124"/>
        <v>0</v>
      </c>
      <c r="T618" s="461"/>
      <c r="U618" s="462">
        <v>0</v>
      </c>
      <c r="V618" s="463">
        <v>0</v>
      </c>
      <c r="W618" s="464">
        <f t="shared" si="125"/>
        <v>0</v>
      </c>
      <c r="X618" s="461"/>
      <c r="Y618" s="462">
        <v>0</v>
      </c>
      <c r="Z618" s="463">
        <v>0</v>
      </c>
      <c r="AA618" s="464">
        <f t="shared" si="126"/>
        <v>0</v>
      </c>
      <c r="AB618" s="461"/>
      <c r="AC618" s="462">
        <v>0</v>
      </c>
      <c r="AD618" s="463">
        <v>0</v>
      </c>
      <c r="AE618" s="464">
        <f t="shared" si="127"/>
        <v>0</v>
      </c>
      <c r="AF618" s="461"/>
      <c r="AG618" s="462">
        <v>0</v>
      </c>
      <c r="AH618" s="463">
        <v>0</v>
      </c>
      <c r="AI618" s="464">
        <f t="shared" si="128"/>
        <v>0</v>
      </c>
      <c r="AJ618" s="461"/>
      <c r="AK618" s="462">
        <v>0</v>
      </c>
      <c r="AL618" s="463">
        <v>0</v>
      </c>
      <c r="AM618" s="464">
        <f t="shared" si="129"/>
        <v>0</v>
      </c>
      <c r="AN618" s="461"/>
      <c r="AO618" s="462">
        <v>0</v>
      </c>
      <c r="AP618" s="463">
        <v>0</v>
      </c>
      <c r="AQ618" s="490">
        <f t="shared" si="130"/>
        <v>0</v>
      </c>
      <c r="AR618" s="499">
        <f t="shared" si="133"/>
        <v>0</v>
      </c>
      <c r="AS618" s="490">
        <f t="shared" si="134"/>
        <v>0</v>
      </c>
      <c r="AT618" s="483">
        <v>0</v>
      </c>
      <c r="AU618" s="494">
        <f>[1]Budżet!K610</f>
        <v>0</v>
      </c>
      <c r="AV618" s="490">
        <f>[1]Budżet!K610-[1]Budżet!M610</f>
        <v>0</v>
      </c>
      <c r="AW618" s="490" t="str">
        <f t="shared" si="135"/>
        <v>OK</v>
      </c>
      <c r="AX618" s="491" t="str">
        <f t="shared" si="123"/>
        <v>OK</v>
      </c>
      <c r="AY618" s="491" t="str">
        <f t="shared" si="131"/>
        <v>Wartość wkładu własnego spójna z SOWA EFS</v>
      </c>
      <c r="AZ618" s="493" t="str">
        <f t="shared" si="132"/>
        <v>Wartość ogółem spójna z SOWA EFS</v>
      </c>
    </row>
    <row r="619" spans="1:52" ht="75" customHeight="1">
      <c r="A619" s="438" t="s">
        <v>1741</v>
      </c>
      <c r="B619" s="438">
        <f>[1]Budżet!B611</f>
        <v>0</v>
      </c>
      <c r="C619" s="479">
        <f>[1]Budżet!E611</f>
        <v>0</v>
      </c>
      <c r="D619" s="438">
        <f>[1]Budżet!N611</f>
        <v>0</v>
      </c>
      <c r="E619" s="438" t="str">
        <f>IF([1]Budżet!D611="Amortyzacja","T","N")</f>
        <v>N</v>
      </c>
      <c r="F619" s="438" t="str">
        <f>IF([1]Budżet!D611="Personel projektu","T","N")</f>
        <v>N</v>
      </c>
      <c r="G619" s="438" t="str">
        <f>IF([1]Budżet!D611="Środki trwałe/dostawy","T","N")</f>
        <v>N</v>
      </c>
      <c r="H619" s="438" t="str">
        <f>IF([1]Budżet!D611="Wsparcie finansowe udzielone grantobiorcom i uczestnikom projektu","T","N")</f>
        <v>N</v>
      </c>
      <c r="I619" s="438" t="str">
        <f>IF([1]Budżet!K611&gt;[1]Budżet!M611,"T","N")</f>
        <v>N</v>
      </c>
      <c r="J619" s="438" t="str">
        <f>IF([1]Budżet!D611="Nieruchomości","T","N")</f>
        <v>N</v>
      </c>
      <c r="K619" s="438" t="str">
        <f>IF([1]Budżet!D611="Usługi zewnętrzne","T","N")</f>
        <v>N</v>
      </c>
      <c r="L619" s="438" t="str">
        <f>IF([1]Budżet!D611="Wartości niematerialne i prawne","T","N")</f>
        <v>N</v>
      </c>
      <c r="M619" s="438" t="str">
        <f>IF([1]Budżet!D611="Roboty budowlane","T","N")</f>
        <v>N</v>
      </c>
      <c r="N619" s="438" t="str">
        <f>IF([1]Budżet!D611="Dostawy (inne niż środki trwałe)","T","N")</f>
        <v>N</v>
      </c>
      <c r="O619" s="438" t="str">
        <f>IF([1]Budżet!D611="Koszty wsparcia uczestników projektu","T","N")</f>
        <v>N</v>
      </c>
      <c r="P619" s="461"/>
      <c r="Q619" s="462">
        <v>0</v>
      </c>
      <c r="R619" s="463">
        <v>0</v>
      </c>
      <c r="S619" s="464">
        <f t="shared" si="124"/>
        <v>0</v>
      </c>
      <c r="T619" s="461"/>
      <c r="U619" s="462">
        <v>0</v>
      </c>
      <c r="V619" s="463">
        <v>0</v>
      </c>
      <c r="W619" s="464">
        <f t="shared" si="125"/>
        <v>0</v>
      </c>
      <c r="X619" s="461"/>
      <c r="Y619" s="462">
        <v>0</v>
      </c>
      <c r="Z619" s="463">
        <v>0</v>
      </c>
      <c r="AA619" s="464">
        <f t="shared" si="126"/>
        <v>0</v>
      </c>
      <c r="AB619" s="461"/>
      <c r="AC619" s="462">
        <v>0</v>
      </c>
      <c r="AD619" s="463">
        <v>0</v>
      </c>
      <c r="AE619" s="464">
        <f t="shared" si="127"/>
        <v>0</v>
      </c>
      <c r="AF619" s="461"/>
      <c r="AG619" s="462">
        <v>0</v>
      </c>
      <c r="AH619" s="463">
        <v>0</v>
      </c>
      <c r="AI619" s="464">
        <f t="shared" si="128"/>
        <v>0</v>
      </c>
      <c r="AJ619" s="461"/>
      <c r="AK619" s="462">
        <v>0</v>
      </c>
      <c r="AL619" s="463">
        <v>0</v>
      </c>
      <c r="AM619" s="464">
        <f t="shared" si="129"/>
        <v>0</v>
      </c>
      <c r="AN619" s="461"/>
      <c r="AO619" s="462">
        <v>0</v>
      </c>
      <c r="AP619" s="463">
        <v>0</v>
      </c>
      <c r="AQ619" s="490">
        <f t="shared" si="130"/>
        <v>0</v>
      </c>
      <c r="AR619" s="499">
        <f t="shared" si="133"/>
        <v>0</v>
      </c>
      <c r="AS619" s="490">
        <f t="shared" si="134"/>
        <v>0</v>
      </c>
      <c r="AT619" s="483">
        <v>0</v>
      </c>
      <c r="AU619" s="494">
        <f>[1]Budżet!K611</f>
        <v>0</v>
      </c>
      <c r="AV619" s="490">
        <f>[1]Budżet!K611-[1]Budżet!M611</f>
        <v>0</v>
      </c>
      <c r="AW619" s="490" t="str">
        <f t="shared" si="135"/>
        <v>OK</v>
      </c>
      <c r="AX619" s="491" t="str">
        <f t="shared" si="123"/>
        <v>OK</v>
      </c>
      <c r="AY619" s="491" t="str">
        <f t="shared" si="131"/>
        <v>Wartość wkładu własnego spójna z SOWA EFS</v>
      </c>
      <c r="AZ619" s="493" t="str">
        <f t="shared" si="132"/>
        <v>Wartość ogółem spójna z SOWA EFS</v>
      </c>
    </row>
    <row r="620" spans="1:52" ht="75" customHeight="1">
      <c r="A620" s="438" t="s">
        <v>1742</v>
      </c>
      <c r="B620" s="438">
        <f>[1]Budżet!B612</f>
        <v>0</v>
      </c>
      <c r="C620" s="479">
        <f>[1]Budżet!E612</f>
        <v>0</v>
      </c>
      <c r="D620" s="438">
        <f>[1]Budżet!N612</f>
        <v>0</v>
      </c>
      <c r="E620" s="438" t="str">
        <f>IF([1]Budżet!D612="Amortyzacja","T","N")</f>
        <v>N</v>
      </c>
      <c r="F620" s="438" t="str">
        <f>IF([1]Budżet!D612="Personel projektu","T","N")</f>
        <v>N</v>
      </c>
      <c r="G620" s="438" t="str">
        <f>IF([1]Budżet!D612="Środki trwałe/dostawy","T","N")</f>
        <v>N</v>
      </c>
      <c r="H620" s="438" t="str">
        <f>IF([1]Budżet!D612="Wsparcie finansowe udzielone grantobiorcom i uczestnikom projektu","T","N")</f>
        <v>N</v>
      </c>
      <c r="I620" s="438" t="str">
        <f>IF([1]Budżet!K612&gt;[1]Budżet!M612,"T","N")</f>
        <v>N</v>
      </c>
      <c r="J620" s="438" t="str">
        <f>IF([1]Budżet!D612="Nieruchomości","T","N")</f>
        <v>N</v>
      </c>
      <c r="K620" s="438" t="str">
        <f>IF([1]Budżet!D612="Usługi zewnętrzne","T","N")</f>
        <v>N</v>
      </c>
      <c r="L620" s="438" t="str">
        <f>IF([1]Budżet!D612="Wartości niematerialne i prawne","T","N")</f>
        <v>N</v>
      </c>
      <c r="M620" s="438" t="str">
        <f>IF([1]Budżet!D612="Roboty budowlane","T","N")</f>
        <v>N</v>
      </c>
      <c r="N620" s="438" t="str">
        <f>IF([1]Budżet!D612="Dostawy (inne niż środki trwałe)","T","N")</f>
        <v>N</v>
      </c>
      <c r="O620" s="438" t="str">
        <f>IF([1]Budżet!D612="Koszty wsparcia uczestników projektu","T","N")</f>
        <v>N</v>
      </c>
      <c r="P620" s="461"/>
      <c r="Q620" s="462">
        <v>0</v>
      </c>
      <c r="R620" s="463">
        <v>0</v>
      </c>
      <c r="S620" s="464">
        <f t="shared" si="124"/>
        <v>0</v>
      </c>
      <c r="T620" s="461"/>
      <c r="U620" s="462">
        <v>0</v>
      </c>
      <c r="V620" s="463">
        <v>0</v>
      </c>
      <c r="W620" s="464">
        <f t="shared" si="125"/>
        <v>0</v>
      </c>
      <c r="X620" s="461"/>
      <c r="Y620" s="462">
        <v>0</v>
      </c>
      <c r="Z620" s="463">
        <v>0</v>
      </c>
      <c r="AA620" s="464">
        <f t="shared" si="126"/>
        <v>0</v>
      </c>
      <c r="AB620" s="461"/>
      <c r="AC620" s="462">
        <v>0</v>
      </c>
      <c r="AD620" s="463">
        <v>0</v>
      </c>
      <c r="AE620" s="464">
        <f t="shared" si="127"/>
        <v>0</v>
      </c>
      <c r="AF620" s="461"/>
      <c r="AG620" s="462">
        <v>0</v>
      </c>
      <c r="AH620" s="463">
        <v>0</v>
      </c>
      <c r="AI620" s="464">
        <f t="shared" si="128"/>
        <v>0</v>
      </c>
      <c r="AJ620" s="461"/>
      <c r="AK620" s="462">
        <v>0</v>
      </c>
      <c r="AL620" s="463">
        <v>0</v>
      </c>
      <c r="AM620" s="464">
        <f t="shared" si="129"/>
        <v>0</v>
      </c>
      <c r="AN620" s="461"/>
      <c r="AO620" s="462">
        <v>0</v>
      </c>
      <c r="AP620" s="463">
        <v>0</v>
      </c>
      <c r="AQ620" s="490">
        <f t="shared" si="130"/>
        <v>0</v>
      </c>
      <c r="AR620" s="499">
        <f t="shared" si="133"/>
        <v>0</v>
      </c>
      <c r="AS620" s="490">
        <f t="shared" si="134"/>
        <v>0</v>
      </c>
      <c r="AT620" s="483">
        <v>0</v>
      </c>
      <c r="AU620" s="494">
        <f>[1]Budżet!K612</f>
        <v>0</v>
      </c>
      <c r="AV620" s="490">
        <f>[1]Budżet!K612-[1]Budżet!M612</f>
        <v>0</v>
      </c>
      <c r="AW620" s="490" t="str">
        <f t="shared" si="135"/>
        <v>OK</v>
      </c>
      <c r="AX620" s="491" t="str">
        <f t="shared" si="123"/>
        <v>OK</v>
      </c>
      <c r="AY620" s="491" t="str">
        <f t="shared" si="131"/>
        <v>Wartość wkładu własnego spójna z SOWA EFS</v>
      </c>
      <c r="AZ620" s="493" t="str">
        <f t="shared" si="132"/>
        <v>Wartość ogółem spójna z SOWA EFS</v>
      </c>
    </row>
    <row r="621" spans="1:52" ht="75" customHeight="1">
      <c r="A621" s="438" t="s">
        <v>1743</v>
      </c>
      <c r="B621" s="438">
        <f>[1]Budżet!B613</f>
        <v>0</v>
      </c>
      <c r="C621" s="479">
        <f>[1]Budżet!E613</f>
        <v>0</v>
      </c>
      <c r="D621" s="438">
        <f>[1]Budżet!N613</f>
        <v>0</v>
      </c>
      <c r="E621" s="438" t="str">
        <f>IF([1]Budżet!D613="Amortyzacja","T","N")</f>
        <v>N</v>
      </c>
      <c r="F621" s="438" t="str">
        <f>IF([1]Budżet!D613="Personel projektu","T","N")</f>
        <v>N</v>
      </c>
      <c r="G621" s="438" t="str">
        <f>IF([1]Budżet!D613="Środki trwałe/dostawy","T","N")</f>
        <v>N</v>
      </c>
      <c r="H621" s="438" t="str">
        <f>IF([1]Budżet!D613="Wsparcie finansowe udzielone grantobiorcom i uczestnikom projektu","T","N")</f>
        <v>N</v>
      </c>
      <c r="I621" s="438" t="str">
        <f>IF([1]Budżet!K613&gt;[1]Budżet!M613,"T","N")</f>
        <v>N</v>
      </c>
      <c r="J621" s="438" t="str">
        <f>IF([1]Budżet!D613="Nieruchomości","T","N")</f>
        <v>N</v>
      </c>
      <c r="K621" s="438" t="str">
        <f>IF([1]Budżet!D613="Usługi zewnętrzne","T","N")</f>
        <v>N</v>
      </c>
      <c r="L621" s="438" t="str">
        <f>IF([1]Budżet!D613="Wartości niematerialne i prawne","T","N")</f>
        <v>N</v>
      </c>
      <c r="M621" s="438" t="str">
        <f>IF([1]Budżet!D613="Roboty budowlane","T","N")</f>
        <v>N</v>
      </c>
      <c r="N621" s="438" t="str">
        <f>IF([1]Budżet!D613="Dostawy (inne niż środki trwałe)","T","N")</f>
        <v>N</v>
      </c>
      <c r="O621" s="438" t="str">
        <f>IF([1]Budżet!D613="Koszty wsparcia uczestników projektu","T","N")</f>
        <v>N</v>
      </c>
      <c r="P621" s="461"/>
      <c r="Q621" s="462">
        <v>0</v>
      </c>
      <c r="R621" s="463">
        <v>0</v>
      </c>
      <c r="S621" s="464">
        <f t="shared" si="124"/>
        <v>0</v>
      </c>
      <c r="T621" s="461"/>
      <c r="U621" s="462">
        <v>0</v>
      </c>
      <c r="V621" s="463">
        <v>0</v>
      </c>
      <c r="W621" s="464">
        <f t="shared" si="125"/>
        <v>0</v>
      </c>
      <c r="X621" s="461"/>
      <c r="Y621" s="462">
        <v>0</v>
      </c>
      <c r="Z621" s="463">
        <v>0</v>
      </c>
      <c r="AA621" s="464">
        <f t="shared" si="126"/>
        <v>0</v>
      </c>
      <c r="AB621" s="461"/>
      <c r="AC621" s="462">
        <v>0</v>
      </c>
      <c r="AD621" s="463">
        <v>0</v>
      </c>
      <c r="AE621" s="464">
        <f t="shared" si="127"/>
        <v>0</v>
      </c>
      <c r="AF621" s="461"/>
      <c r="AG621" s="462">
        <v>0</v>
      </c>
      <c r="AH621" s="463">
        <v>0</v>
      </c>
      <c r="AI621" s="464">
        <f t="shared" si="128"/>
        <v>0</v>
      </c>
      <c r="AJ621" s="461"/>
      <c r="AK621" s="462">
        <v>0</v>
      </c>
      <c r="AL621" s="463">
        <v>0</v>
      </c>
      <c r="AM621" s="464">
        <f t="shared" si="129"/>
        <v>0</v>
      </c>
      <c r="AN621" s="461"/>
      <c r="AO621" s="462">
        <v>0</v>
      </c>
      <c r="AP621" s="463">
        <v>0</v>
      </c>
      <c r="AQ621" s="490">
        <f t="shared" si="130"/>
        <v>0</v>
      </c>
      <c r="AR621" s="499">
        <f t="shared" si="133"/>
        <v>0</v>
      </c>
      <c r="AS621" s="490">
        <f t="shared" si="134"/>
        <v>0</v>
      </c>
      <c r="AT621" s="483">
        <v>0</v>
      </c>
      <c r="AU621" s="494">
        <f>[1]Budżet!K613</f>
        <v>0</v>
      </c>
      <c r="AV621" s="490">
        <f>[1]Budżet!K613-[1]Budżet!M613</f>
        <v>0</v>
      </c>
      <c r="AW621" s="490" t="str">
        <f t="shared" si="135"/>
        <v>OK</v>
      </c>
      <c r="AX621" s="491" t="str">
        <f t="shared" si="123"/>
        <v>OK</v>
      </c>
      <c r="AY621" s="491" t="str">
        <f t="shared" si="131"/>
        <v>Wartość wkładu własnego spójna z SOWA EFS</v>
      </c>
      <c r="AZ621" s="493" t="str">
        <f t="shared" si="132"/>
        <v>Wartość ogółem spójna z SOWA EFS</v>
      </c>
    </row>
    <row r="622" spans="1:52" ht="75" customHeight="1">
      <c r="A622" s="438" t="s">
        <v>1744</v>
      </c>
      <c r="B622" s="438">
        <f>[1]Budżet!B614</f>
        <v>0</v>
      </c>
      <c r="C622" s="479">
        <f>[1]Budżet!E614</f>
        <v>0</v>
      </c>
      <c r="D622" s="438">
        <f>[1]Budżet!N614</f>
        <v>0</v>
      </c>
      <c r="E622" s="438" t="str">
        <f>IF([1]Budżet!D614="Amortyzacja","T","N")</f>
        <v>N</v>
      </c>
      <c r="F622" s="438" t="str">
        <f>IF([1]Budżet!D614="Personel projektu","T","N")</f>
        <v>N</v>
      </c>
      <c r="G622" s="438" t="str">
        <f>IF([1]Budżet!D614="Środki trwałe/dostawy","T","N")</f>
        <v>N</v>
      </c>
      <c r="H622" s="438" t="str">
        <f>IF([1]Budżet!D614="Wsparcie finansowe udzielone grantobiorcom i uczestnikom projektu","T","N")</f>
        <v>N</v>
      </c>
      <c r="I622" s="438" t="str">
        <f>IF([1]Budżet!K614&gt;[1]Budżet!M614,"T","N")</f>
        <v>N</v>
      </c>
      <c r="J622" s="438" t="str">
        <f>IF([1]Budżet!D614="Nieruchomości","T","N")</f>
        <v>N</v>
      </c>
      <c r="K622" s="438" t="str">
        <f>IF([1]Budżet!D614="Usługi zewnętrzne","T","N")</f>
        <v>N</v>
      </c>
      <c r="L622" s="438" t="str">
        <f>IF([1]Budżet!D614="Wartości niematerialne i prawne","T","N")</f>
        <v>N</v>
      </c>
      <c r="M622" s="438" t="str">
        <f>IF([1]Budżet!D614="Roboty budowlane","T","N")</f>
        <v>N</v>
      </c>
      <c r="N622" s="438" t="str">
        <f>IF([1]Budżet!D614="Dostawy (inne niż środki trwałe)","T","N")</f>
        <v>N</v>
      </c>
      <c r="O622" s="438" t="str">
        <f>IF([1]Budżet!D614="Koszty wsparcia uczestników projektu","T","N")</f>
        <v>N</v>
      </c>
      <c r="P622" s="461"/>
      <c r="Q622" s="462">
        <v>0</v>
      </c>
      <c r="R622" s="463">
        <v>0</v>
      </c>
      <c r="S622" s="464">
        <f t="shared" si="124"/>
        <v>0</v>
      </c>
      <c r="T622" s="461"/>
      <c r="U622" s="462">
        <v>0</v>
      </c>
      <c r="V622" s="463">
        <v>0</v>
      </c>
      <c r="W622" s="464">
        <f t="shared" si="125"/>
        <v>0</v>
      </c>
      <c r="X622" s="461"/>
      <c r="Y622" s="462">
        <v>0</v>
      </c>
      <c r="Z622" s="463">
        <v>0</v>
      </c>
      <c r="AA622" s="464">
        <f t="shared" si="126"/>
        <v>0</v>
      </c>
      <c r="AB622" s="461"/>
      <c r="AC622" s="462">
        <v>0</v>
      </c>
      <c r="AD622" s="463">
        <v>0</v>
      </c>
      <c r="AE622" s="464">
        <f t="shared" si="127"/>
        <v>0</v>
      </c>
      <c r="AF622" s="461"/>
      <c r="AG622" s="462">
        <v>0</v>
      </c>
      <c r="AH622" s="463">
        <v>0</v>
      </c>
      <c r="AI622" s="464">
        <f t="shared" si="128"/>
        <v>0</v>
      </c>
      <c r="AJ622" s="461"/>
      <c r="AK622" s="462">
        <v>0</v>
      </c>
      <c r="AL622" s="463">
        <v>0</v>
      </c>
      <c r="AM622" s="464">
        <f t="shared" si="129"/>
        <v>0</v>
      </c>
      <c r="AN622" s="461"/>
      <c r="AO622" s="462">
        <v>0</v>
      </c>
      <c r="AP622" s="463">
        <v>0</v>
      </c>
      <c r="AQ622" s="490">
        <f t="shared" si="130"/>
        <v>0</v>
      </c>
      <c r="AR622" s="499">
        <f t="shared" si="133"/>
        <v>0</v>
      </c>
      <c r="AS622" s="490">
        <f t="shared" si="134"/>
        <v>0</v>
      </c>
      <c r="AT622" s="483">
        <v>0</v>
      </c>
      <c r="AU622" s="494">
        <f>[1]Budżet!K614</f>
        <v>0</v>
      </c>
      <c r="AV622" s="490">
        <f>[1]Budżet!K614-[1]Budżet!M614</f>
        <v>0</v>
      </c>
      <c r="AW622" s="490" t="str">
        <f t="shared" si="135"/>
        <v>OK</v>
      </c>
      <c r="AX622" s="491" t="str">
        <f t="shared" si="123"/>
        <v>OK</v>
      </c>
      <c r="AY622" s="491" t="str">
        <f t="shared" si="131"/>
        <v>Wartość wkładu własnego spójna z SOWA EFS</v>
      </c>
      <c r="AZ622" s="493" t="str">
        <f t="shared" si="132"/>
        <v>Wartość ogółem spójna z SOWA EFS</v>
      </c>
    </row>
    <row r="623" spans="1:52" ht="75" customHeight="1">
      <c r="A623" s="438" t="s">
        <v>1745</v>
      </c>
      <c r="B623" s="438">
        <f>[1]Budżet!B615</f>
        <v>0</v>
      </c>
      <c r="C623" s="479">
        <f>[1]Budżet!E615</f>
        <v>0</v>
      </c>
      <c r="D623" s="438">
        <f>[1]Budżet!N615</f>
        <v>0</v>
      </c>
      <c r="E623" s="438" t="str">
        <f>IF([1]Budżet!D615="Amortyzacja","T","N")</f>
        <v>N</v>
      </c>
      <c r="F623" s="438" t="str">
        <f>IF([1]Budżet!D615="Personel projektu","T","N")</f>
        <v>N</v>
      </c>
      <c r="G623" s="438" t="str">
        <f>IF([1]Budżet!D615="Środki trwałe/dostawy","T","N")</f>
        <v>N</v>
      </c>
      <c r="H623" s="438" t="str">
        <f>IF([1]Budżet!D615="Wsparcie finansowe udzielone grantobiorcom i uczestnikom projektu","T","N")</f>
        <v>N</v>
      </c>
      <c r="I623" s="438" t="str">
        <f>IF([1]Budżet!K615&gt;[1]Budżet!M615,"T","N")</f>
        <v>N</v>
      </c>
      <c r="J623" s="438" t="str">
        <f>IF([1]Budżet!D615="Nieruchomości","T","N")</f>
        <v>N</v>
      </c>
      <c r="K623" s="438" t="str">
        <f>IF([1]Budżet!D615="Usługi zewnętrzne","T","N")</f>
        <v>N</v>
      </c>
      <c r="L623" s="438" t="str">
        <f>IF([1]Budżet!D615="Wartości niematerialne i prawne","T","N")</f>
        <v>N</v>
      </c>
      <c r="M623" s="438" t="str">
        <f>IF([1]Budżet!D615="Roboty budowlane","T","N")</f>
        <v>N</v>
      </c>
      <c r="N623" s="438" t="str">
        <f>IF([1]Budżet!D615="Dostawy (inne niż środki trwałe)","T","N")</f>
        <v>N</v>
      </c>
      <c r="O623" s="438" t="str">
        <f>IF([1]Budżet!D615="Koszty wsparcia uczestników projektu","T","N")</f>
        <v>N</v>
      </c>
      <c r="P623" s="461"/>
      <c r="Q623" s="462">
        <v>0</v>
      </c>
      <c r="R623" s="463">
        <v>0</v>
      </c>
      <c r="S623" s="464">
        <f t="shared" si="124"/>
        <v>0</v>
      </c>
      <c r="T623" s="461"/>
      <c r="U623" s="462">
        <v>0</v>
      </c>
      <c r="V623" s="463">
        <v>0</v>
      </c>
      <c r="W623" s="464">
        <f t="shared" si="125"/>
        <v>0</v>
      </c>
      <c r="X623" s="461"/>
      <c r="Y623" s="462">
        <v>0</v>
      </c>
      <c r="Z623" s="463">
        <v>0</v>
      </c>
      <c r="AA623" s="464">
        <f t="shared" si="126"/>
        <v>0</v>
      </c>
      <c r="AB623" s="461"/>
      <c r="AC623" s="462">
        <v>0</v>
      </c>
      <c r="AD623" s="463">
        <v>0</v>
      </c>
      <c r="AE623" s="464">
        <f t="shared" si="127"/>
        <v>0</v>
      </c>
      <c r="AF623" s="461"/>
      <c r="AG623" s="462">
        <v>0</v>
      </c>
      <c r="AH623" s="463">
        <v>0</v>
      </c>
      <c r="AI623" s="464">
        <f t="shared" si="128"/>
        <v>0</v>
      </c>
      <c r="AJ623" s="461"/>
      <c r="AK623" s="462">
        <v>0</v>
      </c>
      <c r="AL623" s="463">
        <v>0</v>
      </c>
      <c r="AM623" s="464">
        <f t="shared" si="129"/>
        <v>0</v>
      </c>
      <c r="AN623" s="461"/>
      <c r="AO623" s="462">
        <v>0</v>
      </c>
      <c r="AP623" s="463">
        <v>0</v>
      </c>
      <c r="AQ623" s="490">
        <f t="shared" si="130"/>
        <v>0</v>
      </c>
      <c r="AR623" s="499">
        <f t="shared" si="133"/>
        <v>0</v>
      </c>
      <c r="AS623" s="490">
        <f t="shared" si="134"/>
        <v>0</v>
      </c>
      <c r="AT623" s="483">
        <v>0</v>
      </c>
      <c r="AU623" s="494">
        <f>[1]Budżet!K615</f>
        <v>0</v>
      </c>
      <c r="AV623" s="490">
        <f>[1]Budżet!K615-[1]Budżet!M615</f>
        <v>0</v>
      </c>
      <c r="AW623" s="490" t="str">
        <f t="shared" si="135"/>
        <v>OK</v>
      </c>
      <c r="AX623" s="491" t="str">
        <f t="shared" si="123"/>
        <v>OK</v>
      </c>
      <c r="AY623" s="491" t="str">
        <f t="shared" si="131"/>
        <v>Wartość wkładu własnego spójna z SOWA EFS</v>
      </c>
      <c r="AZ623" s="493" t="str">
        <f t="shared" si="132"/>
        <v>Wartość ogółem spójna z SOWA EFS</v>
      </c>
    </row>
    <row r="624" spans="1:52" ht="75" customHeight="1">
      <c r="A624" s="438" t="s">
        <v>1746</v>
      </c>
      <c r="B624" s="438">
        <f>[1]Budżet!B616</f>
        <v>0</v>
      </c>
      <c r="C624" s="479">
        <f>[1]Budżet!E616</f>
        <v>0</v>
      </c>
      <c r="D624" s="438">
        <f>[1]Budżet!N616</f>
        <v>0</v>
      </c>
      <c r="E624" s="438" t="str">
        <f>IF([1]Budżet!D616="Amortyzacja","T","N")</f>
        <v>N</v>
      </c>
      <c r="F624" s="438" t="str">
        <f>IF([1]Budżet!D616="Personel projektu","T","N")</f>
        <v>N</v>
      </c>
      <c r="G624" s="438" t="str">
        <f>IF([1]Budżet!D616="Środki trwałe/dostawy","T","N")</f>
        <v>N</v>
      </c>
      <c r="H624" s="438" t="str">
        <f>IF([1]Budżet!D616="Wsparcie finansowe udzielone grantobiorcom i uczestnikom projektu","T","N")</f>
        <v>N</v>
      </c>
      <c r="I624" s="438" t="str">
        <f>IF([1]Budżet!K616&gt;[1]Budżet!M616,"T","N")</f>
        <v>N</v>
      </c>
      <c r="J624" s="438" t="str">
        <f>IF([1]Budżet!D616="Nieruchomości","T","N")</f>
        <v>N</v>
      </c>
      <c r="K624" s="438" t="str">
        <f>IF([1]Budżet!D616="Usługi zewnętrzne","T","N")</f>
        <v>N</v>
      </c>
      <c r="L624" s="438" t="str">
        <f>IF([1]Budżet!D616="Wartości niematerialne i prawne","T","N")</f>
        <v>N</v>
      </c>
      <c r="M624" s="438" t="str">
        <f>IF([1]Budżet!D616="Roboty budowlane","T","N")</f>
        <v>N</v>
      </c>
      <c r="N624" s="438" t="str">
        <f>IF([1]Budżet!D616="Dostawy (inne niż środki trwałe)","T","N")</f>
        <v>N</v>
      </c>
      <c r="O624" s="438" t="str">
        <f>IF([1]Budżet!D616="Koszty wsparcia uczestników projektu","T","N")</f>
        <v>N</v>
      </c>
      <c r="P624" s="461"/>
      <c r="Q624" s="462">
        <v>0</v>
      </c>
      <c r="R624" s="463">
        <v>0</v>
      </c>
      <c r="S624" s="464">
        <f t="shared" si="124"/>
        <v>0</v>
      </c>
      <c r="T624" s="461"/>
      <c r="U624" s="462">
        <v>0</v>
      </c>
      <c r="V624" s="463">
        <v>0</v>
      </c>
      <c r="W624" s="464">
        <f t="shared" si="125"/>
        <v>0</v>
      </c>
      <c r="X624" s="461"/>
      <c r="Y624" s="462">
        <v>0</v>
      </c>
      <c r="Z624" s="463">
        <v>0</v>
      </c>
      <c r="AA624" s="464">
        <f t="shared" si="126"/>
        <v>0</v>
      </c>
      <c r="AB624" s="461"/>
      <c r="AC624" s="462">
        <v>0</v>
      </c>
      <c r="AD624" s="463">
        <v>0</v>
      </c>
      <c r="AE624" s="464">
        <f t="shared" si="127"/>
        <v>0</v>
      </c>
      <c r="AF624" s="461"/>
      <c r="AG624" s="462">
        <v>0</v>
      </c>
      <c r="AH624" s="463">
        <v>0</v>
      </c>
      <c r="AI624" s="464">
        <f t="shared" si="128"/>
        <v>0</v>
      </c>
      <c r="AJ624" s="461"/>
      <c r="AK624" s="462">
        <v>0</v>
      </c>
      <c r="AL624" s="463">
        <v>0</v>
      </c>
      <c r="AM624" s="464">
        <f t="shared" si="129"/>
        <v>0</v>
      </c>
      <c r="AN624" s="461"/>
      <c r="AO624" s="462">
        <v>0</v>
      </c>
      <c r="AP624" s="463">
        <v>0</v>
      </c>
      <c r="AQ624" s="490">
        <f t="shared" si="130"/>
        <v>0</v>
      </c>
      <c r="AR624" s="499">
        <f t="shared" si="133"/>
        <v>0</v>
      </c>
      <c r="AS624" s="490">
        <f t="shared" si="134"/>
        <v>0</v>
      </c>
      <c r="AT624" s="483">
        <v>0</v>
      </c>
      <c r="AU624" s="494">
        <f>[1]Budżet!K616</f>
        <v>0</v>
      </c>
      <c r="AV624" s="490">
        <f>[1]Budżet!K616-[1]Budżet!M616</f>
        <v>0</v>
      </c>
      <c r="AW624" s="490" t="str">
        <f t="shared" si="135"/>
        <v>OK</v>
      </c>
      <c r="AX624" s="491" t="str">
        <f t="shared" si="123"/>
        <v>OK</v>
      </c>
      <c r="AY624" s="491" t="str">
        <f t="shared" si="131"/>
        <v>Wartość wkładu własnego spójna z SOWA EFS</v>
      </c>
      <c r="AZ624" s="493" t="str">
        <f t="shared" si="132"/>
        <v>Wartość ogółem spójna z SOWA EFS</v>
      </c>
    </row>
    <row r="625" spans="1:52" ht="75" customHeight="1">
      <c r="A625" s="438" t="s">
        <v>1747</v>
      </c>
      <c r="B625" s="438">
        <f>[1]Budżet!B617</f>
        <v>0</v>
      </c>
      <c r="C625" s="479">
        <f>[1]Budżet!E617</f>
        <v>0</v>
      </c>
      <c r="D625" s="438">
        <f>[1]Budżet!N617</f>
        <v>0</v>
      </c>
      <c r="E625" s="438" t="str">
        <f>IF([1]Budżet!D617="Amortyzacja","T","N")</f>
        <v>N</v>
      </c>
      <c r="F625" s="438" t="str">
        <f>IF([1]Budżet!D617="Personel projektu","T","N")</f>
        <v>N</v>
      </c>
      <c r="G625" s="438" t="str">
        <f>IF([1]Budżet!D617="Środki trwałe/dostawy","T","N")</f>
        <v>N</v>
      </c>
      <c r="H625" s="438" t="str">
        <f>IF([1]Budżet!D617="Wsparcie finansowe udzielone grantobiorcom i uczestnikom projektu","T","N")</f>
        <v>N</v>
      </c>
      <c r="I625" s="438" t="str">
        <f>IF([1]Budżet!K617&gt;[1]Budżet!M617,"T","N")</f>
        <v>N</v>
      </c>
      <c r="J625" s="438" t="str">
        <f>IF([1]Budżet!D617="Nieruchomości","T","N")</f>
        <v>N</v>
      </c>
      <c r="K625" s="438" t="str">
        <f>IF([1]Budżet!D617="Usługi zewnętrzne","T","N")</f>
        <v>N</v>
      </c>
      <c r="L625" s="438" t="str">
        <f>IF([1]Budżet!D617="Wartości niematerialne i prawne","T","N")</f>
        <v>N</v>
      </c>
      <c r="M625" s="438" t="str">
        <f>IF([1]Budżet!D617="Roboty budowlane","T","N")</f>
        <v>N</v>
      </c>
      <c r="N625" s="438" t="str">
        <f>IF([1]Budżet!D617="Dostawy (inne niż środki trwałe)","T","N")</f>
        <v>N</v>
      </c>
      <c r="O625" s="438" t="str">
        <f>IF([1]Budżet!D617="Koszty wsparcia uczestników projektu","T","N")</f>
        <v>N</v>
      </c>
      <c r="P625" s="461"/>
      <c r="Q625" s="462">
        <v>0</v>
      </c>
      <c r="R625" s="463">
        <v>0</v>
      </c>
      <c r="S625" s="464">
        <f t="shared" si="124"/>
        <v>0</v>
      </c>
      <c r="T625" s="461"/>
      <c r="U625" s="462">
        <v>0</v>
      </c>
      <c r="V625" s="463">
        <v>0</v>
      </c>
      <c r="W625" s="464">
        <f t="shared" si="125"/>
        <v>0</v>
      </c>
      <c r="X625" s="461"/>
      <c r="Y625" s="462">
        <v>0</v>
      </c>
      <c r="Z625" s="463">
        <v>0</v>
      </c>
      <c r="AA625" s="464">
        <f t="shared" si="126"/>
        <v>0</v>
      </c>
      <c r="AB625" s="461"/>
      <c r="AC625" s="462">
        <v>0</v>
      </c>
      <c r="AD625" s="463">
        <v>0</v>
      </c>
      <c r="AE625" s="464">
        <f t="shared" si="127"/>
        <v>0</v>
      </c>
      <c r="AF625" s="461"/>
      <c r="AG625" s="462">
        <v>0</v>
      </c>
      <c r="AH625" s="463">
        <v>0</v>
      </c>
      <c r="AI625" s="464">
        <f t="shared" si="128"/>
        <v>0</v>
      </c>
      <c r="AJ625" s="461"/>
      <c r="AK625" s="462">
        <v>0</v>
      </c>
      <c r="AL625" s="463">
        <v>0</v>
      </c>
      <c r="AM625" s="464">
        <f t="shared" si="129"/>
        <v>0</v>
      </c>
      <c r="AN625" s="461"/>
      <c r="AO625" s="462">
        <v>0</v>
      </c>
      <c r="AP625" s="463">
        <v>0</v>
      </c>
      <c r="AQ625" s="490">
        <f t="shared" si="130"/>
        <v>0</v>
      </c>
      <c r="AR625" s="499">
        <f t="shared" si="133"/>
        <v>0</v>
      </c>
      <c r="AS625" s="490">
        <f t="shared" si="134"/>
        <v>0</v>
      </c>
      <c r="AT625" s="483">
        <v>0</v>
      </c>
      <c r="AU625" s="494">
        <f>[1]Budżet!K617</f>
        <v>0</v>
      </c>
      <c r="AV625" s="490">
        <f>[1]Budżet!K617-[1]Budżet!M617</f>
        <v>0</v>
      </c>
      <c r="AW625" s="490" t="str">
        <f t="shared" si="135"/>
        <v>OK</v>
      </c>
      <c r="AX625" s="491" t="str">
        <f t="shared" si="123"/>
        <v>OK</v>
      </c>
      <c r="AY625" s="491" t="str">
        <f t="shared" si="131"/>
        <v>Wartość wkładu własnego spójna z SOWA EFS</v>
      </c>
      <c r="AZ625" s="493" t="str">
        <f t="shared" si="132"/>
        <v>Wartość ogółem spójna z SOWA EFS</v>
      </c>
    </row>
    <row r="626" spans="1:52" ht="75" customHeight="1">
      <c r="A626" s="438" t="s">
        <v>1748</v>
      </c>
      <c r="B626" s="438">
        <f>[1]Budżet!B618</f>
        <v>0</v>
      </c>
      <c r="C626" s="479">
        <f>[1]Budżet!E618</f>
        <v>0</v>
      </c>
      <c r="D626" s="438">
        <f>[1]Budżet!N618</f>
        <v>0</v>
      </c>
      <c r="E626" s="438" t="str">
        <f>IF([1]Budżet!D618="Amortyzacja","T","N")</f>
        <v>N</v>
      </c>
      <c r="F626" s="438" t="str">
        <f>IF([1]Budżet!D618="Personel projektu","T","N")</f>
        <v>N</v>
      </c>
      <c r="G626" s="438" t="str">
        <f>IF([1]Budżet!D618="Środki trwałe/dostawy","T","N")</f>
        <v>N</v>
      </c>
      <c r="H626" s="438" t="str">
        <f>IF([1]Budżet!D618="Wsparcie finansowe udzielone grantobiorcom i uczestnikom projektu","T","N")</f>
        <v>N</v>
      </c>
      <c r="I626" s="438" t="str">
        <f>IF([1]Budżet!K618&gt;[1]Budżet!M618,"T","N")</f>
        <v>N</v>
      </c>
      <c r="J626" s="438" t="str">
        <f>IF([1]Budżet!D618="Nieruchomości","T","N")</f>
        <v>N</v>
      </c>
      <c r="K626" s="438" t="str">
        <f>IF([1]Budżet!D618="Usługi zewnętrzne","T","N")</f>
        <v>N</v>
      </c>
      <c r="L626" s="438" t="str">
        <f>IF([1]Budżet!D618="Wartości niematerialne i prawne","T","N")</f>
        <v>N</v>
      </c>
      <c r="M626" s="438" t="str">
        <f>IF([1]Budżet!D618="Roboty budowlane","T","N")</f>
        <v>N</v>
      </c>
      <c r="N626" s="438" t="str">
        <f>IF([1]Budżet!D618="Dostawy (inne niż środki trwałe)","T","N")</f>
        <v>N</v>
      </c>
      <c r="O626" s="438" t="str">
        <f>IF([1]Budżet!D618="Koszty wsparcia uczestników projektu","T","N")</f>
        <v>N</v>
      </c>
      <c r="P626" s="461"/>
      <c r="Q626" s="462">
        <v>0</v>
      </c>
      <c r="R626" s="463">
        <v>0</v>
      </c>
      <c r="S626" s="464">
        <f t="shared" si="124"/>
        <v>0</v>
      </c>
      <c r="T626" s="461"/>
      <c r="U626" s="462">
        <v>0</v>
      </c>
      <c r="V626" s="463">
        <v>0</v>
      </c>
      <c r="W626" s="464">
        <f t="shared" si="125"/>
        <v>0</v>
      </c>
      <c r="X626" s="461"/>
      <c r="Y626" s="462">
        <v>0</v>
      </c>
      <c r="Z626" s="463">
        <v>0</v>
      </c>
      <c r="AA626" s="464">
        <f t="shared" si="126"/>
        <v>0</v>
      </c>
      <c r="AB626" s="461"/>
      <c r="AC626" s="462">
        <v>0</v>
      </c>
      <c r="AD626" s="463">
        <v>0</v>
      </c>
      <c r="AE626" s="464">
        <f t="shared" si="127"/>
        <v>0</v>
      </c>
      <c r="AF626" s="461"/>
      <c r="AG626" s="462">
        <v>0</v>
      </c>
      <c r="AH626" s="463">
        <v>0</v>
      </c>
      <c r="AI626" s="464">
        <f t="shared" si="128"/>
        <v>0</v>
      </c>
      <c r="AJ626" s="461"/>
      <c r="AK626" s="462">
        <v>0</v>
      </c>
      <c r="AL626" s="463">
        <v>0</v>
      </c>
      <c r="AM626" s="464">
        <f t="shared" si="129"/>
        <v>0</v>
      </c>
      <c r="AN626" s="461"/>
      <c r="AO626" s="462">
        <v>0</v>
      </c>
      <c r="AP626" s="463">
        <v>0</v>
      </c>
      <c r="AQ626" s="490">
        <f t="shared" si="130"/>
        <v>0</v>
      </c>
      <c r="AR626" s="499">
        <f t="shared" si="133"/>
        <v>0</v>
      </c>
      <c r="AS626" s="490">
        <f t="shared" si="134"/>
        <v>0</v>
      </c>
      <c r="AT626" s="483">
        <v>0</v>
      </c>
      <c r="AU626" s="494">
        <f>[1]Budżet!K618</f>
        <v>0</v>
      </c>
      <c r="AV626" s="490">
        <f>[1]Budżet!K618-[1]Budżet!M618</f>
        <v>0</v>
      </c>
      <c r="AW626" s="490" t="str">
        <f t="shared" si="135"/>
        <v>OK</v>
      </c>
      <c r="AX626" s="491" t="str">
        <f t="shared" si="123"/>
        <v>OK</v>
      </c>
      <c r="AY626" s="491" t="str">
        <f t="shared" si="131"/>
        <v>Wartość wkładu własnego spójna z SOWA EFS</v>
      </c>
      <c r="AZ626" s="493" t="str">
        <f t="shared" si="132"/>
        <v>Wartość ogółem spójna z SOWA EFS</v>
      </c>
    </row>
    <row r="627" spans="1:52" ht="75" customHeight="1">
      <c r="A627" s="438" t="s">
        <v>1749</v>
      </c>
      <c r="B627" s="438">
        <f>[1]Budżet!B619</f>
        <v>0</v>
      </c>
      <c r="C627" s="479">
        <f>[1]Budżet!E619</f>
        <v>0</v>
      </c>
      <c r="D627" s="438">
        <f>[1]Budżet!N619</f>
        <v>0</v>
      </c>
      <c r="E627" s="438" t="str">
        <f>IF([1]Budżet!D619="Amortyzacja","T","N")</f>
        <v>N</v>
      </c>
      <c r="F627" s="438" t="str">
        <f>IF([1]Budżet!D619="Personel projektu","T","N")</f>
        <v>N</v>
      </c>
      <c r="G627" s="438" t="str">
        <f>IF([1]Budżet!D619="Środki trwałe/dostawy","T","N")</f>
        <v>N</v>
      </c>
      <c r="H627" s="438" t="str">
        <f>IF([1]Budżet!D619="Wsparcie finansowe udzielone grantobiorcom i uczestnikom projektu","T","N")</f>
        <v>N</v>
      </c>
      <c r="I627" s="438" t="str">
        <f>IF([1]Budżet!K619&gt;[1]Budżet!M619,"T","N")</f>
        <v>N</v>
      </c>
      <c r="J627" s="438" t="str">
        <f>IF([1]Budżet!D619="Nieruchomości","T","N")</f>
        <v>N</v>
      </c>
      <c r="K627" s="438" t="str">
        <f>IF([1]Budżet!D619="Usługi zewnętrzne","T","N")</f>
        <v>N</v>
      </c>
      <c r="L627" s="438" t="str">
        <f>IF([1]Budżet!D619="Wartości niematerialne i prawne","T","N")</f>
        <v>N</v>
      </c>
      <c r="M627" s="438" t="str">
        <f>IF([1]Budżet!D619="Roboty budowlane","T","N")</f>
        <v>N</v>
      </c>
      <c r="N627" s="438" t="str">
        <f>IF([1]Budżet!D619="Dostawy (inne niż środki trwałe)","T","N")</f>
        <v>N</v>
      </c>
      <c r="O627" s="438" t="str">
        <f>IF([1]Budżet!D619="Koszty wsparcia uczestników projektu","T","N")</f>
        <v>N</v>
      </c>
      <c r="P627" s="461"/>
      <c r="Q627" s="462">
        <v>0</v>
      </c>
      <c r="R627" s="463">
        <v>0</v>
      </c>
      <c r="S627" s="464">
        <f t="shared" si="124"/>
        <v>0</v>
      </c>
      <c r="T627" s="461"/>
      <c r="U627" s="462">
        <v>0</v>
      </c>
      <c r="V627" s="463">
        <v>0</v>
      </c>
      <c r="W627" s="464">
        <f t="shared" si="125"/>
        <v>0</v>
      </c>
      <c r="X627" s="461"/>
      <c r="Y627" s="462">
        <v>0</v>
      </c>
      <c r="Z627" s="463">
        <v>0</v>
      </c>
      <c r="AA627" s="464">
        <f t="shared" si="126"/>
        <v>0</v>
      </c>
      <c r="AB627" s="461"/>
      <c r="AC627" s="462">
        <v>0</v>
      </c>
      <c r="AD627" s="463">
        <v>0</v>
      </c>
      <c r="AE627" s="464">
        <f t="shared" si="127"/>
        <v>0</v>
      </c>
      <c r="AF627" s="461"/>
      <c r="AG627" s="462">
        <v>0</v>
      </c>
      <c r="AH627" s="463">
        <v>0</v>
      </c>
      <c r="AI627" s="464">
        <f t="shared" si="128"/>
        <v>0</v>
      </c>
      <c r="AJ627" s="461"/>
      <c r="AK627" s="462">
        <v>0</v>
      </c>
      <c r="AL627" s="463">
        <v>0</v>
      </c>
      <c r="AM627" s="464">
        <f t="shared" si="129"/>
        <v>0</v>
      </c>
      <c r="AN627" s="461"/>
      <c r="AO627" s="462">
        <v>0</v>
      </c>
      <c r="AP627" s="463">
        <v>0</v>
      </c>
      <c r="AQ627" s="490">
        <f t="shared" si="130"/>
        <v>0</v>
      </c>
      <c r="AR627" s="499">
        <f t="shared" si="133"/>
        <v>0</v>
      </c>
      <c r="AS627" s="490">
        <f t="shared" si="134"/>
        <v>0</v>
      </c>
      <c r="AT627" s="483">
        <v>0</v>
      </c>
      <c r="AU627" s="494">
        <f>[1]Budżet!K619</f>
        <v>0</v>
      </c>
      <c r="AV627" s="490">
        <f>[1]Budżet!K619-[1]Budżet!M619</f>
        <v>0</v>
      </c>
      <c r="AW627" s="490" t="str">
        <f t="shared" si="135"/>
        <v>OK</v>
      </c>
      <c r="AX627" s="491" t="str">
        <f t="shared" si="123"/>
        <v>OK</v>
      </c>
      <c r="AY627" s="491" t="str">
        <f t="shared" si="131"/>
        <v>Wartość wkładu własnego spójna z SOWA EFS</v>
      </c>
      <c r="AZ627" s="493" t="str">
        <f t="shared" si="132"/>
        <v>Wartość ogółem spójna z SOWA EFS</v>
      </c>
    </row>
    <row r="628" spans="1:52" ht="75" customHeight="1">
      <c r="A628" s="438" t="s">
        <v>1750</v>
      </c>
      <c r="B628" s="438">
        <f>[1]Budżet!B620</f>
        <v>0</v>
      </c>
      <c r="C628" s="479">
        <f>[1]Budżet!E620</f>
        <v>0</v>
      </c>
      <c r="D628" s="438">
        <f>[1]Budżet!N620</f>
        <v>0</v>
      </c>
      <c r="E628" s="438" t="str">
        <f>IF([1]Budżet!D620="Amortyzacja","T","N")</f>
        <v>N</v>
      </c>
      <c r="F628" s="438" t="str">
        <f>IF([1]Budżet!D620="Personel projektu","T","N")</f>
        <v>N</v>
      </c>
      <c r="G628" s="438" t="str">
        <f>IF([1]Budżet!D620="Środki trwałe/dostawy","T","N")</f>
        <v>N</v>
      </c>
      <c r="H628" s="438" t="str">
        <f>IF([1]Budżet!D620="Wsparcie finansowe udzielone grantobiorcom i uczestnikom projektu","T","N")</f>
        <v>N</v>
      </c>
      <c r="I628" s="438" t="str">
        <f>IF([1]Budżet!K620&gt;[1]Budżet!M620,"T","N")</f>
        <v>N</v>
      </c>
      <c r="J628" s="438" t="str">
        <f>IF([1]Budżet!D620="Nieruchomości","T","N")</f>
        <v>N</v>
      </c>
      <c r="K628" s="438" t="str">
        <f>IF([1]Budżet!D620="Usługi zewnętrzne","T","N")</f>
        <v>N</v>
      </c>
      <c r="L628" s="438" t="str">
        <f>IF([1]Budżet!D620="Wartości niematerialne i prawne","T","N")</f>
        <v>N</v>
      </c>
      <c r="M628" s="438" t="str">
        <f>IF([1]Budżet!D620="Roboty budowlane","T","N")</f>
        <v>N</v>
      </c>
      <c r="N628" s="438" t="str">
        <f>IF([1]Budżet!D620="Dostawy (inne niż środki trwałe)","T","N")</f>
        <v>N</v>
      </c>
      <c r="O628" s="438" t="str">
        <f>IF([1]Budżet!D620="Koszty wsparcia uczestników projektu","T","N")</f>
        <v>N</v>
      </c>
      <c r="P628" s="461"/>
      <c r="Q628" s="462">
        <v>0</v>
      </c>
      <c r="R628" s="463">
        <v>0</v>
      </c>
      <c r="S628" s="464">
        <f t="shared" si="124"/>
        <v>0</v>
      </c>
      <c r="T628" s="461"/>
      <c r="U628" s="462">
        <v>0</v>
      </c>
      <c r="V628" s="463">
        <v>0</v>
      </c>
      <c r="W628" s="464">
        <f t="shared" si="125"/>
        <v>0</v>
      </c>
      <c r="X628" s="461"/>
      <c r="Y628" s="462">
        <v>0</v>
      </c>
      <c r="Z628" s="463">
        <v>0</v>
      </c>
      <c r="AA628" s="464">
        <f t="shared" si="126"/>
        <v>0</v>
      </c>
      <c r="AB628" s="461"/>
      <c r="AC628" s="462">
        <v>0</v>
      </c>
      <c r="AD628" s="463">
        <v>0</v>
      </c>
      <c r="AE628" s="464">
        <f t="shared" si="127"/>
        <v>0</v>
      </c>
      <c r="AF628" s="461"/>
      <c r="AG628" s="462">
        <v>0</v>
      </c>
      <c r="AH628" s="463">
        <v>0</v>
      </c>
      <c r="AI628" s="464">
        <f t="shared" si="128"/>
        <v>0</v>
      </c>
      <c r="AJ628" s="461"/>
      <c r="AK628" s="462">
        <v>0</v>
      </c>
      <c r="AL628" s="463">
        <v>0</v>
      </c>
      <c r="AM628" s="464">
        <f t="shared" si="129"/>
        <v>0</v>
      </c>
      <c r="AN628" s="461"/>
      <c r="AO628" s="462">
        <v>0</v>
      </c>
      <c r="AP628" s="463">
        <v>0</v>
      </c>
      <c r="AQ628" s="490">
        <f t="shared" si="130"/>
        <v>0</v>
      </c>
      <c r="AR628" s="499">
        <f t="shared" si="133"/>
        <v>0</v>
      </c>
      <c r="AS628" s="490">
        <f t="shared" si="134"/>
        <v>0</v>
      </c>
      <c r="AT628" s="483">
        <v>0</v>
      </c>
      <c r="AU628" s="494">
        <f>[1]Budżet!K620</f>
        <v>0</v>
      </c>
      <c r="AV628" s="490">
        <f>[1]Budżet!K620-[1]Budżet!M620</f>
        <v>0</v>
      </c>
      <c r="AW628" s="490" t="str">
        <f t="shared" si="135"/>
        <v>OK</v>
      </c>
      <c r="AX628" s="491" t="str">
        <f t="shared" si="123"/>
        <v>OK</v>
      </c>
      <c r="AY628" s="491" t="str">
        <f t="shared" si="131"/>
        <v>Wartość wkładu własnego spójna z SOWA EFS</v>
      </c>
      <c r="AZ628" s="493" t="str">
        <f t="shared" si="132"/>
        <v>Wartość ogółem spójna z SOWA EFS</v>
      </c>
    </row>
    <row r="629" spans="1:52" ht="75" customHeight="1">
      <c r="A629" s="438" t="s">
        <v>1751</v>
      </c>
      <c r="B629" s="438">
        <f>[1]Budżet!B621</f>
        <v>0</v>
      </c>
      <c r="C629" s="479">
        <f>[1]Budżet!E621</f>
        <v>0</v>
      </c>
      <c r="D629" s="438">
        <f>[1]Budżet!N621</f>
        <v>0</v>
      </c>
      <c r="E629" s="438" t="str">
        <f>IF([1]Budżet!D621="Amortyzacja","T","N")</f>
        <v>N</v>
      </c>
      <c r="F629" s="438" t="str">
        <f>IF([1]Budżet!D621="Personel projektu","T","N")</f>
        <v>N</v>
      </c>
      <c r="G629" s="438" t="str">
        <f>IF([1]Budżet!D621="Środki trwałe/dostawy","T","N")</f>
        <v>N</v>
      </c>
      <c r="H629" s="438" t="str">
        <f>IF([1]Budżet!D621="Wsparcie finansowe udzielone grantobiorcom i uczestnikom projektu","T","N")</f>
        <v>N</v>
      </c>
      <c r="I629" s="438" t="str">
        <f>IF([1]Budżet!K621&gt;[1]Budżet!M621,"T","N")</f>
        <v>N</v>
      </c>
      <c r="J629" s="438" t="str">
        <f>IF([1]Budżet!D621="Nieruchomości","T","N")</f>
        <v>N</v>
      </c>
      <c r="K629" s="438" t="str">
        <f>IF([1]Budżet!D621="Usługi zewnętrzne","T","N")</f>
        <v>N</v>
      </c>
      <c r="L629" s="438" t="str">
        <f>IF([1]Budżet!D621="Wartości niematerialne i prawne","T","N")</f>
        <v>N</v>
      </c>
      <c r="M629" s="438" t="str">
        <f>IF([1]Budżet!D621="Roboty budowlane","T","N")</f>
        <v>N</v>
      </c>
      <c r="N629" s="438" t="str">
        <f>IF([1]Budżet!D621="Dostawy (inne niż środki trwałe)","T","N")</f>
        <v>N</v>
      </c>
      <c r="O629" s="438" t="str">
        <f>IF([1]Budżet!D621="Koszty wsparcia uczestników projektu","T","N")</f>
        <v>N</v>
      </c>
      <c r="P629" s="461"/>
      <c r="Q629" s="462">
        <v>0</v>
      </c>
      <c r="R629" s="463">
        <v>0</v>
      </c>
      <c r="S629" s="464">
        <f t="shared" si="124"/>
        <v>0</v>
      </c>
      <c r="T629" s="461"/>
      <c r="U629" s="462">
        <v>0</v>
      </c>
      <c r="V629" s="463">
        <v>0</v>
      </c>
      <c r="W629" s="464">
        <f t="shared" si="125"/>
        <v>0</v>
      </c>
      <c r="X629" s="461"/>
      <c r="Y629" s="462">
        <v>0</v>
      </c>
      <c r="Z629" s="463">
        <v>0</v>
      </c>
      <c r="AA629" s="464">
        <f t="shared" si="126"/>
        <v>0</v>
      </c>
      <c r="AB629" s="461"/>
      <c r="AC629" s="462">
        <v>0</v>
      </c>
      <c r="AD629" s="463">
        <v>0</v>
      </c>
      <c r="AE629" s="464">
        <f t="shared" si="127"/>
        <v>0</v>
      </c>
      <c r="AF629" s="461"/>
      <c r="AG629" s="462">
        <v>0</v>
      </c>
      <c r="AH629" s="463">
        <v>0</v>
      </c>
      <c r="AI629" s="464">
        <f t="shared" si="128"/>
        <v>0</v>
      </c>
      <c r="AJ629" s="461"/>
      <c r="AK629" s="462">
        <v>0</v>
      </c>
      <c r="AL629" s="463">
        <v>0</v>
      </c>
      <c r="AM629" s="464">
        <f t="shared" si="129"/>
        <v>0</v>
      </c>
      <c r="AN629" s="461"/>
      <c r="AO629" s="462">
        <v>0</v>
      </c>
      <c r="AP629" s="463">
        <v>0</v>
      </c>
      <c r="AQ629" s="490">
        <f t="shared" si="130"/>
        <v>0</v>
      </c>
      <c r="AR629" s="499">
        <f t="shared" si="133"/>
        <v>0</v>
      </c>
      <c r="AS629" s="490">
        <f t="shared" si="134"/>
        <v>0</v>
      </c>
      <c r="AT629" s="483">
        <v>0</v>
      </c>
      <c r="AU629" s="494">
        <f>[1]Budżet!K621</f>
        <v>0</v>
      </c>
      <c r="AV629" s="490">
        <f>[1]Budżet!K621-[1]Budżet!M621</f>
        <v>0</v>
      </c>
      <c r="AW629" s="490" t="str">
        <f t="shared" si="135"/>
        <v>OK</v>
      </c>
      <c r="AX629" s="491" t="str">
        <f t="shared" si="123"/>
        <v>OK</v>
      </c>
      <c r="AY629" s="491" t="str">
        <f t="shared" si="131"/>
        <v>Wartość wkładu własnego spójna z SOWA EFS</v>
      </c>
      <c r="AZ629" s="493" t="str">
        <f t="shared" si="132"/>
        <v>Wartość ogółem spójna z SOWA EFS</v>
      </c>
    </row>
    <row r="630" spans="1:52" ht="75" customHeight="1">
      <c r="A630" s="438" t="s">
        <v>1752</v>
      </c>
      <c r="B630" s="438">
        <f>[1]Budżet!B622</f>
        <v>0</v>
      </c>
      <c r="C630" s="479">
        <f>[1]Budżet!E622</f>
        <v>0</v>
      </c>
      <c r="D630" s="438">
        <f>[1]Budżet!N622</f>
        <v>0</v>
      </c>
      <c r="E630" s="438" t="str">
        <f>IF([1]Budżet!D622="Amortyzacja","T","N")</f>
        <v>N</v>
      </c>
      <c r="F630" s="438" t="str">
        <f>IF([1]Budżet!D622="Personel projektu","T","N")</f>
        <v>N</v>
      </c>
      <c r="G630" s="438" t="str">
        <f>IF([1]Budżet!D622="Środki trwałe/dostawy","T","N")</f>
        <v>N</v>
      </c>
      <c r="H630" s="438" t="str">
        <f>IF([1]Budżet!D622="Wsparcie finansowe udzielone grantobiorcom i uczestnikom projektu","T","N")</f>
        <v>N</v>
      </c>
      <c r="I630" s="438" t="str">
        <f>IF([1]Budżet!K622&gt;[1]Budżet!M622,"T","N")</f>
        <v>N</v>
      </c>
      <c r="J630" s="438" t="str">
        <f>IF([1]Budżet!D622="Nieruchomości","T","N")</f>
        <v>N</v>
      </c>
      <c r="K630" s="438" t="str">
        <f>IF([1]Budżet!D622="Usługi zewnętrzne","T","N")</f>
        <v>N</v>
      </c>
      <c r="L630" s="438" t="str">
        <f>IF([1]Budżet!D622="Wartości niematerialne i prawne","T","N")</f>
        <v>N</v>
      </c>
      <c r="M630" s="438" t="str">
        <f>IF([1]Budżet!D622="Roboty budowlane","T","N")</f>
        <v>N</v>
      </c>
      <c r="N630" s="438" t="str">
        <f>IF([1]Budżet!D622="Dostawy (inne niż środki trwałe)","T","N")</f>
        <v>N</v>
      </c>
      <c r="O630" s="438" t="str">
        <f>IF([1]Budżet!D622="Koszty wsparcia uczestników projektu","T","N")</f>
        <v>N</v>
      </c>
      <c r="P630" s="461"/>
      <c r="Q630" s="462">
        <v>0</v>
      </c>
      <c r="R630" s="463">
        <v>0</v>
      </c>
      <c r="S630" s="464">
        <f t="shared" si="124"/>
        <v>0</v>
      </c>
      <c r="T630" s="461"/>
      <c r="U630" s="462">
        <v>0</v>
      </c>
      <c r="V630" s="463">
        <v>0</v>
      </c>
      <c r="W630" s="464">
        <f t="shared" si="125"/>
        <v>0</v>
      </c>
      <c r="X630" s="461"/>
      <c r="Y630" s="462">
        <v>0</v>
      </c>
      <c r="Z630" s="463">
        <v>0</v>
      </c>
      <c r="AA630" s="464">
        <f t="shared" si="126"/>
        <v>0</v>
      </c>
      <c r="AB630" s="461"/>
      <c r="AC630" s="462">
        <v>0</v>
      </c>
      <c r="AD630" s="463">
        <v>0</v>
      </c>
      <c r="AE630" s="464">
        <f t="shared" si="127"/>
        <v>0</v>
      </c>
      <c r="AF630" s="461"/>
      <c r="AG630" s="462">
        <v>0</v>
      </c>
      <c r="AH630" s="463">
        <v>0</v>
      </c>
      <c r="AI630" s="464">
        <f t="shared" si="128"/>
        <v>0</v>
      </c>
      <c r="AJ630" s="461"/>
      <c r="AK630" s="462">
        <v>0</v>
      </c>
      <c r="AL630" s="463">
        <v>0</v>
      </c>
      <c r="AM630" s="464">
        <f t="shared" si="129"/>
        <v>0</v>
      </c>
      <c r="AN630" s="461"/>
      <c r="AO630" s="462">
        <v>0</v>
      </c>
      <c r="AP630" s="463">
        <v>0</v>
      </c>
      <c r="AQ630" s="490">
        <f t="shared" si="130"/>
        <v>0</v>
      </c>
      <c r="AR630" s="499">
        <f t="shared" si="133"/>
        <v>0</v>
      </c>
      <c r="AS630" s="490">
        <f t="shared" si="134"/>
        <v>0</v>
      </c>
      <c r="AT630" s="483">
        <v>0</v>
      </c>
      <c r="AU630" s="494">
        <f>[1]Budżet!K622</f>
        <v>0</v>
      </c>
      <c r="AV630" s="490">
        <f>[1]Budżet!K622-[1]Budżet!M622</f>
        <v>0</v>
      </c>
      <c r="AW630" s="490" t="str">
        <f t="shared" si="135"/>
        <v>OK</v>
      </c>
      <c r="AX630" s="491" t="str">
        <f t="shared" si="123"/>
        <v>OK</v>
      </c>
      <c r="AY630" s="491" t="str">
        <f t="shared" si="131"/>
        <v>Wartość wkładu własnego spójna z SOWA EFS</v>
      </c>
      <c r="AZ630" s="493" t="str">
        <f t="shared" si="132"/>
        <v>Wartość ogółem spójna z SOWA EFS</v>
      </c>
    </row>
    <row r="631" spans="1:52" ht="75" customHeight="1">
      <c r="A631" s="438" t="s">
        <v>1753</v>
      </c>
      <c r="B631" s="438">
        <f>[1]Budżet!B623</f>
        <v>0</v>
      </c>
      <c r="C631" s="479">
        <f>[1]Budżet!E623</f>
        <v>0</v>
      </c>
      <c r="D631" s="438">
        <f>[1]Budżet!N623</f>
        <v>0</v>
      </c>
      <c r="E631" s="438" t="str">
        <f>IF([1]Budżet!D623="Amortyzacja","T","N")</f>
        <v>N</v>
      </c>
      <c r="F631" s="438" t="str">
        <f>IF([1]Budżet!D623="Personel projektu","T","N")</f>
        <v>N</v>
      </c>
      <c r="G631" s="438" t="str">
        <f>IF([1]Budżet!D623="Środki trwałe/dostawy","T","N")</f>
        <v>N</v>
      </c>
      <c r="H631" s="438" t="str">
        <f>IF([1]Budżet!D623="Wsparcie finansowe udzielone grantobiorcom i uczestnikom projektu","T","N")</f>
        <v>N</v>
      </c>
      <c r="I631" s="438" t="str">
        <f>IF([1]Budżet!K623&gt;[1]Budżet!M623,"T","N")</f>
        <v>N</v>
      </c>
      <c r="J631" s="438" t="str">
        <f>IF([1]Budżet!D623="Nieruchomości","T","N")</f>
        <v>N</v>
      </c>
      <c r="K631" s="438" t="str">
        <f>IF([1]Budżet!D623="Usługi zewnętrzne","T","N")</f>
        <v>N</v>
      </c>
      <c r="L631" s="438" t="str">
        <f>IF([1]Budżet!D623="Wartości niematerialne i prawne","T","N")</f>
        <v>N</v>
      </c>
      <c r="M631" s="438" t="str">
        <f>IF([1]Budżet!D623="Roboty budowlane","T","N")</f>
        <v>N</v>
      </c>
      <c r="N631" s="438" t="str">
        <f>IF([1]Budżet!D623="Dostawy (inne niż środki trwałe)","T","N")</f>
        <v>N</v>
      </c>
      <c r="O631" s="438" t="str">
        <f>IF([1]Budżet!D623="Koszty wsparcia uczestników projektu","T","N")</f>
        <v>N</v>
      </c>
      <c r="P631" s="461"/>
      <c r="Q631" s="462">
        <v>0</v>
      </c>
      <c r="R631" s="463">
        <v>0</v>
      </c>
      <c r="S631" s="464">
        <f t="shared" si="124"/>
        <v>0</v>
      </c>
      <c r="T631" s="461"/>
      <c r="U631" s="462">
        <v>0</v>
      </c>
      <c r="V631" s="463">
        <v>0</v>
      </c>
      <c r="W631" s="464">
        <f t="shared" si="125"/>
        <v>0</v>
      </c>
      <c r="X631" s="461"/>
      <c r="Y631" s="462">
        <v>0</v>
      </c>
      <c r="Z631" s="463">
        <v>0</v>
      </c>
      <c r="AA631" s="464">
        <f t="shared" si="126"/>
        <v>0</v>
      </c>
      <c r="AB631" s="461"/>
      <c r="AC631" s="462">
        <v>0</v>
      </c>
      <c r="AD631" s="463">
        <v>0</v>
      </c>
      <c r="AE631" s="464">
        <f t="shared" si="127"/>
        <v>0</v>
      </c>
      <c r="AF631" s="461"/>
      <c r="AG631" s="462">
        <v>0</v>
      </c>
      <c r="AH631" s="463">
        <v>0</v>
      </c>
      <c r="AI631" s="464">
        <f t="shared" si="128"/>
        <v>0</v>
      </c>
      <c r="AJ631" s="461"/>
      <c r="AK631" s="462">
        <v>0</v>
      </c>
      <c r="AL631" s="463">
        <v>0</v>
      </c>
      <c r="AM631" s="464">
        <f t="shared" si="129"/>
        <v>0</v>
      </c>
      <c r="AN631" s="461"/>
      <c r="AO631" s="462">
        <v>0</v>
      </c>
      <c r="AP631" s="463">
        <v>0</v>
      </c>
      <c r="AQ631" s="490">
        <f t="shared" si="130"/>
        <v>0</v>
      </c>
      <c r="AR631" s="499">
        <f t="shared" si="133"/>
        <v>0</v>
      </c>
      <c r="AS631" s="490">
        <f t="shared" si="134"/>
        <v>0</v>
      </c>
      <c r="AT631" s="483">
        <v>0</v>
      </c>
      <c r="AU631" s="494">
        <f>[1]Budżet!K623</f>
        <v>0</v>
      </c>
      <c r="AV631" s="490">
        <f>[1]Budżet!K623-[1]Budżet!M623</f>
        <v>0</v>
      </c>
      <c r="AW631" s="490" t="str">
        <f t="shared" si="135"/>
        <v>OK</v>
      </c>
      <c r="AX631" s="491" t="str">
        <f t="shared" si="123"/>
        <v>OK</v>
      </c>
      <c r="AY631" s="491" t="str">
        <f t="shared" si="131"/>
        <v>Wartość wkładu własnego spójna z SOWA EFS</v>
      </c>
      <c r="AZ631" s="493" t="str">
        <f t="shared" si="132"/>
        <v>Wartość ogółem spójna z SOWA EFS</v>
      </c>
    </row>
    <row r="632" spans="1:52" ht="75" customHeight="1">
      <c r="A632" s="438" t="s">
        <v>1754</v>
      </c>
      <c r="B632" s="438">
        <f>[1]Budżet!B624</f>
        <v>0</v>
      </c>
      <c r="C632" s="479">
        <f>[1]Budżet!E624</f>
        <v>0</v>
      </c>
      <c r="D632" s="438">
        <f>[1]Budżet!N624</f>
        <v>0</v>
      </c>
      <c r="E632" s="438" t="str">
        <f>IF([1]Budżet!D624="Amortyzacja","T","N")</f>
        <v>N</v>
      </c>
      <c r="F632" s="438" t="str">
        <f>IF([1]Budżet!D624="Personel projektu","T","N")</f>
        <v>N</v>
      </c>
      <c r="G632" s="438" t="str">
        <f>IF([1]Budżet!D624="Środki trwałe/dostawy","T","N")</f>
        <v>N</v>
      </c>
      <c r="H632" s="438" t="str">
        <f>IF([1]Budżet!D624="Wsparcie finansowe udzielone grantobiorcom i uczestnikom projektu","T","N")</f>
        <v>N</v>
      </c>
      <c r="I632" s="438" t="str">
        <f>IF([1]Budżet!K624&gt;[1]Budżet!M624,"T","N")</f>
        <v>N</v>
      </c>
      <c r="J632" s="438" t="str">
        <f>IF([1]Budżet!D624="Nieruchomości","T","N")</f>
        <v>N</v>
      </c>
      <c r="K632" s="438" t="str">
        <f>IF([1]Budżet!D624="Usługi zewnętrzne","T","N")</f>
        <v>N</v>
      </c>
      <c r="L632" s="438" t="str">
        <f>IF([1]Budżet!D624="Wartości niematerialne i prawne","T","N")</f>
        <v>N</v>
      </c>
      <c r="M632" s="438" t="str">
        <f>IF([1]Budżet!D624="Roboty budowlane","T","N")</f>
        <v>N</v>
      </c>
      <c r="N632" s="438" t="str">
        <f>IF([1]Budżet!D624="Dostawy (inne niż środki trwałe)","T","N")</f>
        <v>N</v>
      </c>
      <c r="O632" s="438" t="str">
        <f>IF([1]Budżet!D624="Koszty wsparcia uczestników projektu","T","N")</f>
        <v>N</v>
      </c>
      <c r="P632" s="461"/>
      <c r="Q632" s="462">
        <v>0</v>
      </c>
      <c r="R632" s="463">
        <v>0</v>
      </c>
      <c r="S632" s="464">
        <f t="shared" si="124"/>
        <v>0</v>
      </c>
      <c r="T632" s="461"/>
      <c r="U632" s="462">
        <v>0</v>
      </c>
      <c r="V632" s="463">
        <v>0</v>
      </c>
      <c r="W632" s="464">
        <f t="shared" si="125"/>
        <v>0</v>
      </c>
      <c r="X632" s="461"/>
      <c r="Y632" s="462">
        <v>0</v>
      </c>
      <c r="Z632" s="463">
        <v>0</v>
      </c>
      <c r="AA632" s="464">
        <f t="shared" si="126"/>
        <v>0</v>
      </c>
      <c r="AB632" s="461"/>
      <c r="AC632" s="462">
        <v>0</v>
      </c>
      <c r="AD632" s="463">
        <v>0</v>
      </c>
      <c r="AE632" s="464">
        <f t="shared" si="127"/>
        <v>0</v>
      </c>
      <c r="AF632" s="461"/>
      <c r="AG632" s="462">
        <v>0</v>
      </c>
      <c r="AH632" s="463">
        <v>0</v>
      </c>
      <c r="AI632" s="464">
        <f t="shared" si="128"/>
        <v>0</v>
      </c>
      <c r="AJ632" s="461"/>
      <c r="AK632" s="462">
        <v>0</v>
      </c>
      <c r="AL632" s="463">
        <v>0</v>
      </c>
      <c r="AM632" s="464">
        <f t="shared" si="129"/>
        <v>0</v>
      </c>
      <c r="AN632" s="461"/>
      <c r="AO632" s="462">
        <v>0</v>
      </c>
      <c r="AP632" s="463">
        <v>0</v>
      </c>
      <c r="AQ632" s="490">
        <f t="shared" si="130"/>
        <v>0</v>
      </c>
      <c r="AR632" s="499">
        <f t="shared" si="133"/>
        <v>0</v>
      </c>
      <c r="AS632" s="490">
        <f t="shared" si="134"/>
        <v>0</v>
      </c>
      <c r="AT632" s="483">
        <v>0</v>
      </c>
      <c r="AU632" s="494">
        <f>[1]Budżet!K624</f>
        <v>0</v>
      </c>
      <c r="AV632" s="490">
        <f>[1]Budżet!K624-[1]Budżet!M624</f>
        <v>0</v>
      </c>
      <c r="AW632" s="490" t="str">
        <f t="shared" si="135"/>
        <v>OK</v>
      </c>
      <c r="AX632" s="491" t="str">
        <f t="shared" si="123"/>
        <v>OK</v>
      </c>
      <c r="AY632" s="491" t="str">
        <f t="shared" si="131"/>
        <v>Wartość wkładu własnego spójna z SOWA EFS</v>
      </c>
      <c r="AZ632" s="493" t="str">
        <f t="shared" si="132"/>
        <v>Wartość ogółem spójna z SOWA EFS</v>
      </c>
    </row>
    <row r="633" spans="1:52" ht="75" customHeight="1">
      <c r="A633" s="438" t="s">
        <v>1755</v>
      </c>
      <c r="B633" s="438">
        <f>[1]Budżet!B625</f>
        <v>0</v>
      </c>
      <c r="C633" s="479">
        <f>[1]Budżet!E625</f>
        <v>0</v>
      </c>
      <c r="D633" s="438">
        <f>[1]Budżet!N625</f>
        <v>0</v>
      </c>
      <c r="E633" s="438" t="str">
        <f>IF([1]Budżet!D625="Amortyzacja","T","N")</f>
        <v>N</v>
      </c>
      <c r="F633" s="438" t="str">
        <f>IF([1]Budżet!D625="Personel projektu","T","N")</f>
        <v>N</v>
      </c>
      <c r="G633" s="438" t="str">
        <f>IF([1]Budżet!D625="Środki trwałe/dostawy","T","N")</f>
        <v>N</v>
      </c>
      <c r="H633" s="438" t="str">
        <f>IF([1]Budżet!D625="Wsparcie finansowe udzielone grantobiorcom i uczestnikom projektu","T","N")</f>
        <v>N</v>
      </c>
      <c r="I633" s="438" t="str">
        <f>IF([1]Budżet!K625&gt;[1]Budżet!M625,"T","N")</f>
        <v>N</v>
      </c>
      <c r="J633" s="438" t="str">
        <f>IF([1]Budżet!D625="Nieruchomości","T","N")</f>
        <v>N</v>
      </c>
      <c r="K633" s="438" t="str">
        <f>IF([1]Budżet!D625="Usługi zewnętrzne","T","N")</f>
        <v>N</v>
      </c>
      <c r="L633" s="438" t="str">
        <f>IF([1]Budżet!D625="Wartości niematerialne i prawne","T","N")</f>
        <v>N</v>
      </c>
      <c r="M633" s="438" t="str">
        <f>IF([1]Budżet!D625="Roboty budowlane","T","N")</f>
        <v>N</v>
      </c>
      <c r="N633" s="438" t="str">
        <f>IF([1]Budżet!D625="Dostawy (inne niż środki trwałe)","T","N")</f>
        <v>N</v>
      </c>
      <c r="O633" s="438" t="str">
        <f>IF([1]Budżet!D625="Koszty wsparcia uczestników projektu","T","N")</f>
        <v>N</v>
      </c>
      <c r="P633" s="461"/>
      <c r="Q633" s="462">
        <v>0</v>
      </c>
      <c r="R633" s="463">
        <v>0</v>
      </c>
      <c r="S633" s="464">
        <f t="shared" si="124"/>
        <v>0</v>
      </c>
      <c r="T633" s="461"/>
      <c r="U633" s="462">
        <v>0</v>
      </c>
      <c r="V633" s="463">
        <v>0</v>
      </c>
      <c r="W633" s="464">
        <f t="shared" si="125"/>
        <v>0</v>
      </c>
      <c r="X633" s="461"/>
      <c r="Y633" s="462">
        <v>0</v>
      </c>
      <c r="Z633" s="463">
        <v>0</v>
      </c>
      <c r="AA633" s="464">
        <f t="shared" si="126"/>
        <v>0</v>
      </c>
      <c r="AB633" s="461"/>
      <c r="AC633" s="462">
        <v>0</v>
      </c>
      <c r="AD633" s="463">
        <v>0</v>
      </c>
      <c r="AE633" s="464">
        <f t="shared" si="127"/>
        <v>0</v>
      </c>
      <c r="AF633" s="461"/>
      <c r="AG633" s="462">
        <v>0</v>
      </c>
      <c r="AH633" s="463">
        <v>0</v>
      </c>
      <c r="AI633" s="464">
        <f t="shared" si="128"/>
        <v>0</v>
      </c>
      <c r="AJ633" s="461"/>
      <c r="AK633" s="462">
        <v>0</v>
      </c>
      <c r="AL633" s="463">
        <v>0</v>
      </c>
      <c r="AM633" s="464">
        <f t="shared" si="129"/>
        <v>0</v>
      </c>
      <c r="AN633" s="461"/>
      <c r="AO633" s="462">
        <v>0</v>
      </c>
      <c r="AP633" s="463">
        <v>0</v>
      </c>
      <c r="AQ633" s="490">
        <f t="shared" si="130"/>
        <v>0</v>
      </c>
      <c r="AR633" s="499">
        <f t="shared" si="133"/>
        <v>0</v>
      </c>
      <c r="AS633" s="490">
        <f t="shared" si="134"/>
        <v>0</v>
      </c>
      <c r="AT633" s="483">
        <v>0</v>
      </c>
      <c r="AU633" s="494">
        <f>[1]Budżet!K625</f>
        <v>0</v>
      </c>
      <c r="AV633" s="490">
        <f>[1]Budżet!K625-[1]Budżet!M625</f>
        <v>0</v>
      </c>
      <c r="AW633" s="490" t="str">
        <f t="shared" si="135"/>
        <v>OK</v>
      </c>
      <c r="AX633" s="491" t="str">
        <f t="shared" si="123"/>
        <v>OK</v>
      </c>
      <c r="AY633" s="491" t="str">
        <f t="shared" si="131"/>
        <v>Wartość wkładu własnego spójna z SOWA EFS</v>
      </c>
      <c r="AZ633" s="493" t="str">
        <f t="shared" si="132"/>
        <v>Wartość ogółem spójna z SOWA EFS</v>
      </c>
    </row>
    <row r="634" spans="1:52" ht="75" customHeight="1">
      <c r="A634" s="438" t="s">
        <v>1756</v>
      </c>
      <c r="B634" s="438">
        <f>[1]Budżet!B626</f>
        <v>0</v>
      </c>
      <c r="C634" s="479">
        <f>[1]Budżet!E626</f>
        <v>0</v>
      </c>
      <c r="D634" s="438">
        <f>[1]Budżet!N626</f>
        <v>0</v>
      </c>
      <c r="E634" s="438" t="str">
        <f>IF([1]Budżet!D626="Amortyzacja","T","N")</f>
        <v>N</v>
      </c>
      <c r="F634" s="438" t="str">
        <f>IF([1]Budżet!D626="Personel projektu","T","N")</f>
        <v>N</v>
      </c>
      <c r="G634" s="438" t="str">
        <f>IF([1]Budżet!D626="Środki trwałe/dostawy","T","N")</f>
        <v>N</v>
      </c>
      <c r="H634" s="438" t="str">
        <f>IF([1]Budżet!D626="Wsparcie finansowe udzielone grantobiorcom i uczestnikom projektu","T","N")</f>
        <v>N</v>
      </c>
      <c r="I634" s="438" t="str">
        <f>IF([1]Budżet!K626&gt;[1]Budżet!M626,"T","N")</f>
        <v>N</v>
      </c>
      <c r="J634" s="438" t="str">
        <f>IF([1]Budżet!D626="Nieruchomości","T","N")</f>
        <v>N</v>
      </c>
      <c r="K634" s="438" t="str">
        <f>IF([1]Budżet!D626="Usługi zewnętrzne","T","N")</f>
        <v>N</v>
      </c>
      <c r="L634" s="438" t="str">
        <f>IF([1]Budżet!D626="Wartości niematerialne i prawne","T","N")</f>
        <v>N</v>
      </c>
      <c r="M634" s="438" t="str">
        <f>IF([1]Budżet!D626="Roboty budowlane","T","N")</f>
        <v>N</v>
      </c>
      <c r="N634" s="438" t="str">
        <f>IF([1]Budżet!D626="Dostawy (inne niż środki trwałe)","T","N")</f>
        <v>N</v>
      </c>
      <c r="O634" s="438" t="str">
        <f>IF([1]Budżet!D626="Koszty wsparcia uczestników projektu","T","N")</f>
        <v>N</v>
      </c>
      <c r="P634" s="461"/>
      <c r="Q634" s="462">
        <v>0</v>
      </c>
      <c r="R634" s="463">
        <v>0</v>
      </c>
      <c r="S634" s="464">
        <f t="shared" si="124"/>
        <v>0</v>
      </c>
      <c r="T634" s="461"/>
      <c r="U634" s="462">
        <v>0</v>
      </c>
      <c r="V634" s="463">
        <v>0</v>
      </c>
      <c r="W634" s="464">
        <f t="shared" si="125"/>
        <v>0</v>
      </c>
      <c r="X634" s="461"/>
      <c r="Y634" s="462">
        <v>0</v>
      </c>
      <c r="Z634" s="463">
        <v>0</v>
      </c>
      <c r="AA634" s="464">
        <f t="shared" si="126"/>
        <v>0</v>
      </c>
      <c r="AB634" s="461"/>
      <c r="AC634" s="462">
        <v>0</v>
      </c>
      <c r="AD634" s="463">
        <v>0</v>
      </c>
      <c r="AE634" s="464">
        <f t="shared" si="127"/>
        <v>0</v>
      </c>
      <c r="AF634" s="461"/>
      <c r="AG634" s="462">
        <v>0</v>
      </c>
      <c r="AH634" s="463">
        <v>0</v>
      </c>
      <c r="AI634" s="464">
        <f t="shared" si="128"/>
        <v>0</v>
      </c>
      <c r="AJ634" s="461"/>
      <c r="AK634" s="462">
        <v>0</v>
      </c>
      <c r="AL634" s="463">
        <v>0</v>
      </c>
      <c r="AM634" s="464">
        <f t="shared" si="129"/>
        <v>0</v>
      </c>
      <c r="AN634" s="461"/>
      <c r="AO634" s="462">
        <v>0</v>
      </c>
      <c r="AP634" s="463">
        <v>0</v>
      </c>
      <c r="AQ634" s="490">
        <f t="shared" si="130"/>
        <v>0</v>
      </c>
      <c r="AR634" s="499">
        <f t="shared" si="133"/>
        <v>0</v>
      </c>
      <c r="AS634" s="490">
        <f t="shared" si="134"/>
        <v>0</v>
      </c>
      <c r="AT634" s="483">
        <v>0</v>
      </c>
      <c r="AU634" s="494">
        <f>[1]Budżet!K626</f>
        <v>0</v>
      </c>
      <c r="AV634" s="490">
        <f>[1]Budżet!K626-[1]Budżet!M626</f>
        <v>0</v>
      </c>
      <c r="AW634" s="490" t="str">
        <f t="shared" si="135"/>
        <v>OK</v>
      </c>
      <c r="AX634" s="491" t="str">
        <f t="shared" si="123"/>
        <v>OK</v>
      </c>
      <c r="AY634" s="491" t="str">
        <f t="shared" si="131"/>
        <v>Wartość wkładu własnego spójna z SOWA EFS</v>
      </c>
      <c r="AZ634" s="493" t="str">
        <f t="shared" si="132"/>
        <v>Wartość ogółem spójna z SOWA EFS</v>
      </c>
    </row>
    <row r="635" spans="1:52" ht="75" customHeight="1">
      <c r="A635" s="438" t="s">
        <v>1757</v>
      </c>
      <c r="B635" s="438">
        <f>[1]Budżet!B627</f>
        <v>0</v>
      </c>
      <c r="C635" s="479">
        <f>[1]Budżet!E627</f>
        <v>0</v>
      </c>
      <c r="D635" s="438">
        <f>[1]Budżet!N627</f>
        <v>0</v>
      </c>
      <c r="E635" s="438" t="str">
        <f>IF([1]Budżet!D627="Amortyzacja","T","N")</f>
        <v>N</v>
      </c>
      <c r="F635" s="438" t="str">
        <f>IF([1]Budżet!D627="Personel projektu","T","N")</f>
        <v>N</v>
      </c>
      <c r="G635" s="438" t="str">
        <f>IF([1]Budżet!D627="Środki trwałe/dostawy","T","N")</f>
        <v>N</v>
      </c>
      <c r="H635" s="438" t="str">
        <f>IF([1]Budżet!D627="Wsparcie finansowe udzielone grantobiorcom i uczestnikom projektu","T","N")</f>
        <v>N</v>
      </c>
      <c r="I635" s="438" t="str">
        <f>IF([1]Budżet!K627&gt;[1]Budżet!M627,"T","N")</f>
        <v>N</v>
      </c>
      <c r="J635" s="438" t="str">
        <f>IF([1]Budżet!D627="Nieruchomości","T","N")</f>
        <v>N</v>
      </c>
      <c r="K635" s="438" t="str">
        <f>IF([1]Budżet!D627="Usługi zewnętrzne","T","N")</f>
        <v>N</v>
      </c>
      <c r="L635" s="438" t="str">
        <f>IF([1]Budżet!D627="Wartości niematerialne i prawne","T","N")</f>
        <v>N</v>
      </c>
      <c r="M635" s="438" t="str">
        <f>IF([1]Budżet!D627="Roboty budowlane","T","N")</f>
        <v>N</v>
      </c>
      <c r="N635" s="438" t="str">
        <f>IF([1]Budżet!D627="Dostawy (inne niż środki trwałe)","T","N")</f>
        <v>N</v>
      </c>
      <c r="O635" s="438" t="str">
        <f>IF([1]Budżet!D627="Koszty wsparcia uczestników projektu","T","N")</f>
        <v>N</v>
      </c>
      <c r="P635" s="461"/>
      <c r="Q635" s="462">
        <v>0</v>
      </c>
      <c r="R635" s="463">
        <v>0</v>
      </c>
      <c r="S635" s="464">
        <f t="shared" si="124"/>
        <v>0</v>
      </c>
      <c r="T635" s="461"/>
      <c r="U635" s="462">
        <v>0</v>
      </c>
      <c r="V635" s="463">
        <v>0</v>
      </c>
      <c r="W635" s="464">
        <f t="shared" si="125"/>
        <v>0</v>
      </c>
      <c r="X635" s="461"/>
      <c r="Y635" s="462">
        <v>0</v>
      </c>
      <c r="Z635" s="463">
        <v>0</v>
      </c>
      <c r="AA635" s="464">
        <f t="shared" si="126"/>
        <v>0</v>
      </c>
      <c r="AB635" s="461"/>
      <c r="AC635" s="462">
        <v>0</v>
      </c>
      <c r="AD635" s="463">
        <v>0</v>
      </c>
      <c r="AE635" s="464">
        <f t="shared" si="127"/>
        <v>0</v>
      </c>
      <c r="AF635" s="461"/>
      <c r="AG635" s="462">
        <v>0</v>
      </c>
      <c r="AH635" s="463">
        <v>0</v>
      </c>
      <c r="AI635" s="464">
        <f t="shared" si="128"/>
        <v>0</v>
      </c>
      <c r="AJ635" s="461"/>
      <c r="AK635" s="462">
        <v>0</v>
      </c>
      <c r="AL635" s="463">
        <v>0</v>
      </c>
      <c r="AM635" s="464">
        <f t="shared" si="129"/>
        <v>0</v>
      </c>
      <c r="AN635" s="461"/>
      <c r="AO635" s="462">
        <v>0</v>
      </c>
      <c r="AP635" s="463">
        <v>0</v>
      </c>
      <c r="AQ635" s="490">
        <f t="shared" si="130"/>
        <v>0</v>
      </c>
      <c r="AR635" s="499">
        <f t="shared" si="133"/>
        <v>0</v>
      </c>
      <c r="AS635" s="490">
        <f t="shared" si="134"/>
        <v>0</v>
      </c>
      <c r="AT635" s="483">
        <v>0</v>
      </c>
      <c r="AU635" s="494">
        <f>[1]Budżet!K627</f>
        <v>0</v>
      </c>
      <c r="AV635" s="490">
        <f>[1]Budżet!K627-[1]Budżet!M627</f>
        <v>0</v>
      </c>
      <c r="AW635" s="490" t="str">
        <f t="shared" si="135"/>
        <v>OK</v>
      </c>
      <c r="AX635" s="491" t="str">
        <f t="shared" si="123"/>
        <v>OK</v>
      </c>
      <c r="AY635" s="491" t="str">
        <f t="shared" si="131"/>
        <v>Wartość wkładu własnego spójna z SOWA EFS</v>
      </c>
      <c r="AZ635" s="493" t="str">
        <f t="shared" si="132"/>
        <v>Wartość ogółem spójna z SOWA EFS</v>
      </c>
    </row>
    <row r="636" spans="1:52" ht="75" customHeight="1">
      <c r="A636" s="438" t="s">
        <v>1758</v>
      </c>
      <c r="B636" s="438">
        <f>[1]Budżet!B628</f>
        <v>0</v>
      </c>
      <c r="C636" s="479">
        <f>[1]Budżet!E628</f>
        <v>0</v>
      </c>
      <c r="D636" s="438">
        <f>[1]Budżet!N628</f>
        <v>0</v>
      </c>
      <c r="E636" s="438" t="str">
        <f>IF([1]Budżet!D628="Amortyzacja","T","N")</f>
        <v>N</v>
      </c>
      <c r="F636" s="438" t="str">
        <f>IF([1]Budżet!D628="Personel projektu","T","N")</f>
        <v>N</v>
      </c>
      <c r="G636" s="438" t="str">
        <f>IF([1]Budżet!D628="Środki trwałe/dostawy","T","N")</f>
        <v>N</v>
      </c>
      <c r="H636" s="438" t="str">
        <f>IF([1]Budżet!D628="Wsparcie finansowe udzielone grantobiorcom i uczestnikom projektu","T","N")</f>
        <v>N</v>
      </c>
      <c r="I636" s="438" t="str">
        <f>IF([1]Budżet!K628&gt;[1]Budżet!M628,"T","N")</f>
        <v>N</v>
      </c>
      <c r="J636" s="438" t="str">
        <f>IF([1]Budżet!D628="Nieruchomości","T","N")</f>
        <v>N</v>
      </c>
      <c r="K636" s="438" t="str">
        <f>IF([1]Budżet!D628="Usługi zewnętrzne","T","N")</f>
        <v>N</v>
      </c>
      <c r="L636" s="438" t="str">
        <f>IF([1]Budżet!D628="Wartości niematerialne i prawne","T","N")</f>
        <v>N</v>
      </c>
      <c r="M636" s="438" t="str">
        <f>IF([1]Budżet!D628="Roboty budowlane","T","N")</f>
        <v>N</v>
      </c>
      <c r="N636" s="438" t="str">
        <f>IF([1]Budżet!D628="Dostawy (inne niż środki trwałe)","T","N")</f>
        <v>N</v>
      </c>
      <c r="O636" s="438" t="str">
        <f>IF([1]Budżet!D628="Koszty wsparcia uczestników projektu","T","N")</f>
        <v>N</v>
      </c>
      <c r="P636" s="461"/>
      <c r="Q636" s="462">
        <v>0</v>
      </c>
      <c r="R636" s="463">
        <v>0</v>
      </c>
      <c r="S636" s="464">
        <f t="shared" si="124"/>
        <v>0</v>
      </c>
      <c r="T636" s="461"/>
      <c r="U636" s="462">
        <v>0</v>
      </c>
      <c r="V636" s="463">
        <v>0</v>
      </c>
      <c r="W636" s="464">
        <f t="shared" si="125"/>
        <v>0</v>
      </c>
      <c r="X636" s="461"/>
      <c r="Y636" s="462">
        <v>0</v>
      </c>
      <c r="Z636" s="463">
        <v>0</v>
      </c>
      <c r="AA636" s="464">
        <f t="shared" si="126"/>
        <v>0</v>
      </c>
      <c r="AB636" s="461"/>
      <c r="AC636" s="462">
        <v>0</v>
      </c>
      <c r="AD636" s="463">
        <v>0</v>
      </c>
      <c r="AE636" s="464">
        <f t="shared" si="127"/>
        <v>0</v>
      </c>
      <c r="AF636" s="461"/>
      <c r="AG636" s="462">
        <v>0</v>
      </c>
      <c r="AH636" s="463">
        <v>0</v>
      </c>
      <c r="AI636" s="464">
        <f t="shared" si="128"/>
        <v>0</v>
      </c>
      <c r="AJ636" s="461"/>
      <c r="AK636" s="462">
        <v>0</v>
      </c>
      <c r="AL636" s="463">
        <v>0</v>
      </c>
      <c r="AM636" s="464">
        <f t="shared" si="129"/>
        <v>0</v>
      </c>
      <c r="AN636" s="461"/>
      <c r="AO636" s="462">
        <v>0</v>
      </c>
      <c r="AP636" s="463">
        <v>0</v>
      </c>
      <c r="AQ636" s="490">
        <f t="shared" si="130"/>
        <v>0</v>
      </c>
      <c r="AR636" s="499">
        <f t="shared" si="133"/>
        <v>0</v>
      </c>
      <c r="AS636" s="490">
        <f t="shared" si="134"/>
        <v>0</v>
      </c>
      <c r="AT636" s="483">
        <v>0</v>
      </c>
      <c r="AU636" s="494">
        <f>[1]Budżet!K628</f>
        <v>0</v>
      </c>
      <c r="AV636" s="490">
        <f>[1]Budżet!K628-[1]Budżet!M628</f>
        <v>0</v>
      </c>
      <c r="AW636" s="490" t="str">
        <f t="shared" si="135"/>
        <v>OK</v>
      </c>
      <c r="AX636" s="491" t="str">
        <f t="shared" si="123"/>
        <v>OK</v>
      </c>
      <c r="AY636" s="491" t="str">
        <f t="shared" si="131"/>
        <v>Wartość wkładu własnego spójna z SOWA EFS</v>
      </c>
      <c r="AZ636" s="493" t="str">
        <f t="shared" si="132"/>
        <v>Wartość ogółem spójna z SOWA EFS</v>
      </c>
    </row>
    <row r="637" spans="1:52" ht="75" customHeight="1">
      <c r="A637" s="438" t="s">
        <v>1759</v>
      </c>
      <c r="B637" s="438">
        <f>[1]Budżet!B629</f>
        <v>0</v>
      </c>
      <c r="C637" s="479">
        <f>[1]Budżet!E629</f>
        <v>0</v>
      </c>
      <c r="D637" s="438">
        <f>[1]Budżet!N629</f>
        <v>0</v>
      </c>
      <c r="E637" s="438" t="str">
        <f>IF([1]Budżet!D629="Amortyzacja","T","N")</f>
        <v>N</v>
      </c>
      <c r="F637" s="438" t="str">
        <f>IF([1]Budżet!D629="Personel projektu","T","N")</f>
        <v>N</v>
      </c>
      <c r="G637" s="438" t="str">
        <f>IF([1]Budżet!D629="Środki trwałe/dostawy","T","N")</f>
        <v>N</v>
      </c>
      <c r="H637" s="438" t="str">
        <f>IF([1]Budżet!D629="Wsparcie finansowe udzielone grantobiorcom i uczestnikom projektu","T","N")</f>
        <v>N</v>
      </c>
      <c r="I637" s="438" t="str">
        <f>IF([1]Budżet!K629&gt;[1]Budżet!M629,"T","N")</f>
        <v>N</v>
      </c>
      <c r="J637" s="438" t="str">
        <f>IF([1]Budżet!D629="Nieruchomości","T","N")</f>
        <v>N</v>
      </c>
      <c r="K637" s="438" t="str">
        <f>IF([1]Budżet!D629="Usługi zewnętrzne","T","N")</f>
        <v>N</v>
      </c>
      <c r="L637" s="438" t="str">
        <f>IF([1]Budżet!D629="Wartości niematerialne i prawne","T","N")</f>
        <v>N</v>
      </c>
      <c r="M637" s="438" t="str">
        <f>IF([1]Budżet!D629="Roboty budowlane","T","N")</f>
        <v>N</v>
      </c>
      <c r="N637" s="438" t="str">
        <f>IF([1]Budżet!D629="Dostawy (inne niż środki trwałe)","T","N")</f>
        <v>N</v>
      </c>
      <c r="O637" s="438" t="str">
        <f>IF([1]Budżet!D629="Koszty wsparcia uczestników projektu","T","N")</f>
        <v>N</v>
      </c>
      <c r="P637" s="461"/>
      <c r="Q637" s="462">
        <v>0</v>
      </c>
      <c r="R637" s="463">
        <v>0</v>
      </c>
      <c r="S637" s="464">
        <f t="shared" si="124"/>
        <v>0</v>
      </c>
      <c r="T637" s="461"/>
      <c r="U637" s="462">
        <v>0</v>
      </c>
      <c r="V637" s="463">
        <v>0</v>
      </c>
      <c r="W637" s="464">
        <f t="shared" si="125"/>
        <v>0</v>
      </c>
      <c r="X637" s="461"/>
      <c r="Y637" s="462">
        <v>0</v>
      </c>
      <c r="Z637" s="463">
        <v>0</v>
      </c>
      <c r="AA637" s="464">
        <f t="shared" si="126"/>
        <v>0</v>
      </c>
      <c r="AB637" s="461"/>
      <c r="AC637" s="462">
        <v>0</v>
      </c>
      <c r="AD637" s="463">
        <v>0</v>
      </c>
      <c r="AE637" s="464">
        <f t="shared" si="127"/>
        <v>0</v>
      </c>
      <c r="AF637" s="461"/>
      <c r="AG637" s="462">
        <v>0</v>
      </c>
      <c r="AH637" s="463">
        <v>0</v>
      </c>
      <c r="AI637" s="464">
        <f t="shared" si="128"/>
        <v>0</v>
      </c>
      <c r="AJ637" s="461"/>
      <c r="AK637" s="462">
        <v>0</v>
      </c>
      <c r="AL637" s="463">
        <v>0</v>
      </c>
      <c r="AM637" s="464">
        <f t="shared" si="129"/>
        <v>0</v>
      </c>
      <c r="AN637" s="461"/>
      <c r="AO637" s="462">
        <v>0</v>
      </c>
      <c r="AP637" s="463">
        <v>0</v>
      </c>
      <c r="AQ637" s="490">
        <f t="shared" si="130"/>
        <v>0</v>
      </c>
      <c r="AR637" s="499">
        <f t="shared" si="133"/>
        <v>0</v>
      </c>
      <c r="AS637" s="490">
        <f t="shared" si="134"/>
        <v>0</v>
      </c>
      <c r="AT637" s="483">
        <v>0</v>
      </c>
      <c r="AU637" s="494">
        <f>[1]Budżet!K629</f>
        <v>0</v>
      </c>
      <c r="AV637" s="490">
        <f>[1]Budżet!K629-[1]Budżet!M629</f>
        <v>0</v>
      </c>
      <c r="AW637" s="490" t="str">
        <f t="shared" si="135"/>
        <v>OK</v>
      </c>
      <c r="AX637" s="491" t="str">
        <f t="shared" si="123"/>
        <v>OK</v>
      </c>
      <c r="AY637" s="491" t="str">
        <f t="shared" si="131"/>
        <v>Wartość wkładu własnego spójna z SOWA EFS</v>
      </c>
      <c r="AZ637" s="493" t="str">
        <f t="shared" si="132"/>
        <v>Wartość ogółem spójna z SOWA EFS</v>
      </c>
    </row>
    <row r="638" spans="1:52" ht="75" customHeight="1">
      <c r="A638" s="438" t="s">
        <v>1760</v>
      </c>
      <c r="B638" s="438">
        <f>[1]Budżet!B630</f>
        <v>0</v>
      </c>
      <c r="C638" s="479">
        <f>[1]Budżet!E630</f>
        <v>0</v>
      </c>
      <c r="D638" s="438">
        <f>[1]Budżet!N630</f>
        <v>0</v>
      </c>
      <c r="E638" s="438" t="str">
        <f>IF([1]Budżet!D630="Amortyzacja","T","N")</f>
        <v>N</v>
      </c>
      <c r="F638" s="438" t="str">
        <f>IF([1]Budżet!D630="Personel projektu","T","N")</f>
        <v>N</v>
      </c>
      <c r="G638" s="438" t="str">
        <f>IF([1]Budżet!D630="Środki trwałe/dostawy","T","N")</f>
        <v>N</v>
      </c>
      <c r="H638" s="438" t="str">
        <f>IF([1]Budżet!D630="Wsparcie finansowe udzielone grantobiorcom i uczestnikom projektu","T","N")</f>
        <v>N</v>
      </c>
      <c r="I638" s="438" t="str">
        <f>IF([1]Budżet!K630&gt;[1]Budżet!M630,"T","N")</f>
        <v>N</v>
      </c>
      <c r="J638" s="438" t="str">
        <f>IF([1]Budżet!D630="Nieruchomości","T","N")</f>
        <v>N</v>
      </c>
      <c r="K638" s="438" t="str">
        <f>IF([1]Budżet!D630="Usługi zewnętrzne","T","N")</f>
        <v>N</v>
      </c>
      <c r="L638" s="438" t="str">
        <f>IF([1]Budżet!D630="Wartości niematerialne i prawne","T","N")</f>
        <v>N</v>
      </c>
      <c r="M638" s="438" t="str">
        <f>IF([1]Budżet!D630="Roboty budowlane","T","N")</f>
        <v>N</v>
      </c>
      <c r="N638" s="438" t="str">
        <f>IF([1]Budżet!D630="Dostawy (inne niż środki trwałe)","T","N")</f>
        <v>N</v>
      </c>
      <c r="O638" s="438" t="str">
        <f>IF([1]Budżet!D630="Koszty wsparcia uczestników projektu","T","N")</f>
        <v>N</v>
      </c>
      <c r="P638" s="461"/>
      <c r="Q638" s="462">
        <v>0</v>
      </c>
      <c r="R638" s="463">
        <v>0</v>
      </c>
      <c r="S638" s="464">
        <f t="shared" si="124"/>
        <v>0</v>
      </c>
      <c r="T638" s="461"/>
      <c r="U638" s="462">
        <v>0</v>
      </c>
      <c r="V638" s="463">
        <v>0</v>
      </c>
      <c r="W638" s="464">
        <f t="shared" si="125"/>
        <v>0</v>
      </c>
      <c r="X638" s="461"/>
      <c r="Y638" s="462">
        <v>0</v>
      </c>
      <c r="Z638" s="463">
        <v>0</v>
      </c>
      <c r="AA638" s="464">
        <f t="shared" si="126"/>
        <v>0</v>
      </c>
      <c r="AB638" s="461"/>
      <c r="AC638" s="462">
        <v>0</v>
      </c>
      <c r="AD638" s="463">
        <v>0</v>
      </c>
      <c r="AE638" s="464">
        <f t="shared" si="127"/>
        <v>0</v>
      </c>
      <c r="AF638" s="461"/>
      <c r="AG638" s="462">
        <v>0</v>
      </c>
      <c r="AH638" s="463">
        <v>0</v>
      </c>
      <c r="AI638" s="464">
        <f t="shared" si="128"/>
        <v>0</v>
      </c>
      <c r="AJ638" s="461"/>
      <c r="AK638" s="462">
        <v>0</v>
      </c>
      <c r="AL638" s="463">
        <v>0</v>
      </c>
      <c r="AM638" s="464">
        <f t="shared" si="129"/>
        <v>0</v>
      </c>
      <c r="AN638" s="461"/>
      <c r="AO638" s="462">
        <v>0</v>
      </c>
      <c r="AP638" s="463">
        <v>0</v>
      </c>
      <c r="AQ638" s="490">
        <f t="shared" si="130"/>
        <v>0</v>
      </c>
      <c r="AR638" s="499">
        <f t="shared" si="133"/>
        <v>0</v>
      </c>
      <c r="AS638" s="490">
        <f t="shared" si="134"/>
        <v>0</v>
      </c>
      <c r="AT638" s="483">
        <v>0</v>
      </c>
      <c r="AU638" s="494">
        <f>[1]Budżet!K630</f>
        <v>0</v>
      </c>
      <c r="AV638" s="490">
        <f>[1]Budżet!K630-[1]Budżet!M630</f>
        <v>0</v>
      </c>
      <c r="AW638" s="490" t="str">
        <f t="shared" si="135"/>
        <v>OK</v>
      </c>
      <c r="AX638" s="491" t="str">
        <f t="shared" si="123"/>
        <v>OK</v>
      </c>
      <c r="AY638" s="491" t="str">
        <f t="shared" si="131"/>
        <v>Wartość wkładu własnego spójna z SOWA EFS</v>
      </c>
      <c r="AZ638" s="493" t="str">
        <f t="shared" si="132"/>
        <v>Wartość ogółem spójna z SOWA EFS</v>
      </c>
    </row>
    <row r="639" spans="1:52" ht="75" customHeight="1">
      <c r="A639" s="438" t="s">
        <v>1761</v>
      </c>
      <c r="B639" s="438">
        <f>[1]Budżet!B631</f>
        <v>0</v>
      </c>
      <c r="C639" s="479">
        <f>[1]Budżet!E631</f>
        <v>0</v>
      </c>
      <c r="D639" s="438">
        <f>[1]Budżet!N631</f>
        <v>0</v>
      </c>
      <c r="E639" s="438" t="str">
        <f>IF([1]Budżet!D631="Amortyzacja","T","N")</f>
        <v>N</v>
      </c>
      <c r="F639" s="438" t="str">
        <f>IF([1]Budżet!D631="Personel projektu","T","N")</f>
        <v>N</v>
      </c>
      <c r="G639" s="438" t="str">
        <f>IF([1]Budżet!D631="Środki trwałe/dostawy","T","N")</f>
        <v>N</v>
      </c>
      <c r="H639" s="438" t="str">
        <f>IF([1]Budżet!D631="Wsparcie finansowe udzielone grantobiorcom i uczestnikom projektu","T","N")</f>
        <v>N</v>
      </c>
      <c r="I639" s="438" t="str">
        <f>IF([1]Budżet!K631&gt;[1]Budżet!M631,"T","N")</f>
        <v>N</v>
      </c>
      <c r="J639" s="438" t="str">
        <f>IF([1]Budżet!D631="Nieruchomości","T","N")</f>
        <v>N</v>
      </c>
      <c r="K639" s="438" t="str">
        <f>IF([1]Budżet!D631="Usługi zewnętrzne","T","N")</f>
        <v>N</v>
      </c>
      <c r="L639" s="438" t="str">
        <f>IF([1]Budżet!D631="Wartości niematerialne i prawne","T","N")</f>
        <v>N</v>
      </c>
      <c r="M639" s="438" t="str">
        <f>IF([1]Budżet!D631="Roboty budowlane","T","N")</f>
        <v>N</v>
      </c>
      <c r="N639" s="438" t="str">
        <f>IF([1]Budżet!D631="Dostawy (inne niż środki trwałe)","T","N")</f>
        <v>N</v>
      </c>
      <c r="O639" s="438" t="str">
        <f>IF([1]Budżet!D631="Koszty wsparcia uczestników projektu","T","N")</f>
        <v>N</v>
      </c>
      <c r="P639" s="461"/>
      <c r="Q639" s="462">
        <v>0</v>
      </c>
      <c r="R639" s="463">
        <v>0</v>
      </c>
      <c r="S639" s="464">
        <f t="shared" si="124"/>
        <v>0</v>
      </c>
      <c r="T639" s="461"/>
      <c r="U639" s="462">
        <v>0</v>
      </c>
      <c r="V639" s="463">
        <v>0</v>
      </c>
      <c r="W639" s="464">
        <f t="shared" si="125"/>
        <v>0</v>
      </c>
      <c r="X639" s="461"/>
      <c r="Y639" s="462">
        <v>0</v>
      </c>
      <c r="Z639" s="463">
        <v>0</v>
      </c>
      <c r="AA639" s="464">
        <f t="shared" si="126"/>
        <v>0</v>
      </c>
      <c r="AB639" s="461"/>
      <c r="AC639" s="462">
        <v>0</v>
      </c>
      <c r="AD639" s="463">
        <v>0</v>
      </c>
      <c r="AE639" s="464">
        <f t="shared" si="127"/>
        <v>0</v>
      </c>
      <c r="AF639" s="461"/>
      <c r="AG639" s="462">
        <v>0</v>
      </c>
      <c r="AH639" s="463">
        <v>0</v>
      </c>
      <c r="AI639" s="464">
        <f t="shared" si="128"/>
        <v>0</v>
      </c>
      <c r="AJ639" s="461"/>
      <c r="AK639" s="462">
        <v>0</v>
      </c>
      <c r="AL639" s="463">
        <v>0</v>
      </c>
      <c r="AM639" s="464">
        <f t="shared" si="129"/>
        <v>0</v>
      </c>
      <c r="AN639" s="461"/>
      <c r="AO639" s="462">
        <v>0</v>
      </c>
      <c r="AP639" s="463">
        <v>0</v>
      </c>
      <c r="AQ639" s="490">
        <f t="shared" si="130"/>
        <v>0</v>
      </c>
      <c r="AR639" s="499">
        <f t="shared" si="133"/>
        <v>0</v>
      </c>
      <c r="AS639" s="490">
        <f t="shared" si="134"/>
        <v>0</v>
      </c>
      <c r="AT639" s="483">
        <v>0</v>
      </c>
      <c r="AU639" s="494">
        <f>[1]Budżet!K631</f>
        <v>0</v>
      </c>
      <c r="AV639" s="490">
        <f>[1]Budżet!K631-[1]Budżet!M631</f>
        <v>0</v>
      </c>
      <c r="AW639" s="490" t="str">
        <f t="shared" si="135"/>
        <v>OK</v>
      </c>
      <c r="AX639" s="491" t="str">
        <f t="shared" si="123"/>
        <v>OK</v>
      </c>
      <c r="AY639" s="491" t="str">
        <f t="shared" si="131"/>
        <v>Wartość wkładu własnego spójna z SOWA EFS</v>
      </c>
      <c r="AZ639" s="493" t="str">
        <f t="shared" si="132"/>
        <v>Wartość ogółem spójna z SOWA EFS</v>
      </c>
    </row>
    <row r="640" spans="1:52" ht="75" customHeight="1">
      <c r="A640" s="438" t="s">
        <v>1762</v>
      </c>
      <c r="B640" s="438">
        <f>[1]Budżet!B632</f>
        <v>0</v>
      </c>
      <c r="C640" s="479">
        <f>[1]Budżet!E632</f>
        <v>0</v>
      </c>
      <c r="D640" s="438">
        <f>[1]Budżet!N632</f>
        <v>0</v>
      </c>
      <c r="E640" s="438" t="str">
        <f>IF([1]Budżet!D632="Amortyzacja","T","N")</f>
        <v>N</v>
      </c>
      <c r="F640" s="438" t="str">
        <f>IF([1]Budżet!D632="Personel projektu","T","N")</f>
        <v>N</v>
      </c>
      <c r="G640" s="438" t="str">
        <f>IF([1]Budżet!D632="Środki trwałe/dostawy","T","N")</f>
        <v>N</v>
      </c>
      <c r="H640" s="438" t="str">
        <f>IF([1]Budżet!D632="Wsparcie finansowe udzielone grantobiorcom i uczestnikom projektu","T","N")</f>
        <v>N</v>
      </c>
      <c r="I640" s="438" t="str">
        <f>IF([1]Budżet!K632&gt;[1]Budżet!M632,"T","N")</f>
        <v>N</v>
      </c>
      <c r="J640" s="438" t="str">
        <f>IF([1]Budżet!D632="Nieruchomości","T","N")</f>
        <v>N</v>
      </c>
      <c r="K640" s="438" t="str">
        <f>IF([1]Budżet!D632="Usługi zewnętrzne","T","N")</f>
        <v>N</v>
      </c>
      <c r="L640" s="438" t="str">
        <f>IF([1]Budżet!D632="Wartości niematerialne i prawne","T","N")</f>
        <v>N</v>
      </c>
      <c r="M640" s="438" t="str">
        <f>IF([1]Budżet!D632="Roboty budowlane","T","N")</f>
        <v>N</v>
      </c>
      <c r="N640" s="438" t="str">
        <f>IF([1]Budżet!D632="Dostawy (inne niż środki trwałe)","T","N")</f>
        <v>N</v>
      </c>
      <c r="O640" s="438" t="str">
        <f>IF([1]Budżet!D632="Koszty wsparcia uczestników projektu","T","N")</f>
        <v>N</v>
      </c>
      <c r="P640" s="461"/>
      <c r="Q640" s="462">
        <v>0</v>
      </c>
      <c r="R640" s="463">
        <v>0</v>
      </c>
      <c r="S640" s="464">
        <f t="shared" si="124"/>
        <v>0</v>
      </c>
      <c r="T640" s="461"/>
      <c r="U640" s="462">
        <v>0</v>
      </c>
      <c r="V640" s="463">
        <v>0</v>
      </c>
      <c r="W640" s="464">
        <f t="shared" si="125"/>
        <v>0</v>
      </c>
      <c r="X640" s="461"/>
      <c r="Y640" s="462">
        <v>0</v>
      </c>
      <c r="Z640" s="463">
        <v>0</v>
      </c>
      <c r="AA640" s="464">
        <f t="shared" si="126"/>
        <v>0</v>
      </c>
      <c r="AB640" s="461"/>
      <c r="AC640" s="462">
        <v>0</v>
      </c>
      <c r="AD640" s="463">
        <v>0</v>
      </c>
      <c r="AE640" s="464">
        <f t="shared" si="127"/>
        <v>0</v>
      </c>
      <c r="AF640" s="461"/>
      <c r="AG640" s="462">
        <v>0</v>
      </c>
      <c r="AH640" s="463">
        <v>0</v>
      </c>
      <c r="AI640" s="464">
        <f t="shared" si="128"/>
        <v>0</v>
      </c>
      <c r="AJ640" s="461"/>
      <c r="AK640" s="462">
        <v>0</v>
      </c>
      <c r="AL640" s="463">
        <v>0</v>
      </c>
      <c r="AM640" s="464">
        <f t="shared" si="129"/>
        <v>0</v>
      </c>
      <c r="AN640" s="461"/>
      <c r="AO640" s="462">
        <v>0</v>
      </c>
      <c r="AP640" s="463">
        <v>0</v>
      </c>
      <c r="AQ640" s="490">
        <f t="shared" si="130"/>
        <v>0</v>
      </c>
      <c r="AR640" s="499">
        <f t="shared" si="133"/>
        <v>0</v>
      </c>
      <c r="AS640" s="490">
        <f t="shared" si="134"/>
        <v>0</v>
      </c>
      <c r="AT640" s="483">
        <v>0</v>
      </c>
      <c r="AU640" s="494">
        <f>[1]Budżet!K632</f>
        <v>0</v>
      </c>
      <c r="AV640" s="490">
        <f>[1]Budżet!K632-[1]Budżet!M632</f>
        <v>0</v>
      </c>
      <c r="AW640" s="490" t="str">
        <f t="shared" si="135"/>
        <v>OK</v>
      </c>
      <c r="AX640" s="491" t="str">
        <f t="shared" si="123"/>
        <v>OK</v>
      </c>
      <c r="AY640" s="491" t="str">
        <f t="shared" si="131"/>
        <v>Wartość wkładu własnego spójna z SOWA EFS</v>
      </c>
      <c r="AZ640" s="493" t="str">
        <f t="shared" si="132"/>
        <v>Wartość ogółem spójna z SOWA EFS</v>
      </c>
    </row>
    <row r="641" spans="1:52" ht="75" customHeight="1">
      <c r="A641" s="438" t="s">
        <v>1763</v>
      </c>
      <c r="B641" s="438">
        <f>[1]Budżet!B633</f>
        <v>0</v>
      </c>
      <c r="C641" s="479">
        <f>[1]Budżet!E633</f>
        <v>0</v>
      </c>
      <c r="D641" s="438">
        <f>[1]Budżet!N633</f>
        <v>0</v>
      </c>
      <c r="E641" s="438" t="str">
        <f>IF([1]Budżet!D633="Amortyzacja","T","N")</f>
        <v>N</v>
      </c>
      <c r="F641" s="438" t="str">
        <f>IF([1]Budżet!D633="Personel projektu","T","N")</f>
        <v>N</v>
      </c>
      <c r="G641" s="438" t="str">
        <f>IF([1]Budżet!D633="Środki trwałe/dostawy","T","N")</f>
        <v>N</v>
      </c>
      <c r="H641" s="438" t="str">
        <f>IF([1]Budżet!D633="Wsparcie finansowe udzielone grantobiorcom i uczestnikom projektu","T","N")</f>
        <v>N</v>
      </c>
      <c r="I641" s="438" t="str">
        <f>IF([1]Budżet!K633&gt;[1]Budżet!M633,"T","N")</f>
        <v>N</v>
      </c>
      <c r="J641" s="438" t="str">
        <f>IF([1]Budżet!D633="Nieruchomości","T","N")</f>
        <v>N</v>
      </c>
      <c r="K641" s="438" t="str">
        <f>IF([1]Budżet!D633="Usługi zewnętrzne","T","N")</f>
        <v>N</v>
      </c>
      <c r="L641" s="438" t="str">
        <f>IF([1]Budżet!D633="Wartości niematerialne i prawne","T","N")</f>
        <v>N</v>
      </c>
      <c r="M641" s="438" t="str">
        <f>IF([1]Budżet!D633="Roboty budowlane","T","N")</f>
        <v>N</v>
      </c>
      <c r="N641" s="438" t="str">
        <f>IF([1]Budżet!D633="Dostawy (inne niż środki trwałe)","T","N")</f>
        <v>N</v>
      </c>
      <c r="O641" s="438" t="str">
        <f>IF([1]Budżet!D633="Koszty wsparcia uczestników projektu","T","N")</f>
        <v>N</v>
      </c>
      <c r="P641" s="461"/>
      <c r="Q641" s="462">
        <v>0</v>
      </c>
      <c r="R641" s="463">
        <v>0</v>
      </c>
      <c r="S641" s="464">
        <f t="shared" si="124"/>
        <v>0</v>
      </c>
      <c r="T641" s="461"/>
      <c r="U641" s="462">
        <v>0</v>
      </c>
      <c r="V641" s="463">
        <v>0</v>
      </c>
      <c r="W641" s="464">
        <f t="shared" si="125"/>
        <v>0</v>
      </c>
      <c r="X641" s="461"/>
      <c r="Y641" s="462">
        <v>0</v>
      </c>
      <c r="Z641" s="463">
        <v>0</v>
      </c>
      <c r="AA641" s="464">
        <f t="shared" si="126"/>
        <v>0</v>
      </c>
      <c r="AB641" s="461"/>
      <c r="AC641" s="462">
        <v>0</v>
      </c>
      <c r="AD641" s="463">
        <v>0</v>
      </c>
      <c r="AE641" s="464">
        <f t="shared" si="127"/>
        <v>0</v>
      </c>
      <c r="AF641" s="461"/>
      <c r="AG641" s="462">
        <v>0</v>
      </c>
      <c r="AH641" s="463">
        <v>0</v>
      </c>
      <c r="AI641" s="464">
        <f t="shared" si="128"/>
        <v>0</v>
      </c>
      <c r="AJ641" s="461"/>
      <c r="AK641" s="462">
        <v>0</v>
      </c>
      <c r="AL641" s="463">
        <v>0</v>
      </c>
      <c r="AM641" s="464">
        <f t="shared" si="129"/>
        <v>0</v>
      </c>
      <c r="AN641" s="461"/>
      <c r="AO641" s="462">
        <v>0</v>
      </c>
      <c r="AP641" s="463">
        <v>0</v>
      </c>
      <c r="AQ641" s="490">
        <f t="shared" si="130"/>
        <v>0</v>
      </c>
      <c r="AR641" s="499">
        <f t="shared" si="133"/>
        <v>0</v>
      </c>
      <c r="AS641" s="490">
        <f t="shared" si="134"/>
        <v>0</v>
      </c>
      <c r="AT641" s="483">
        <v>0</v>
      </c>
      <c r="AU641" s="494">
        <f>[1]Budżet!K633</f>
        <v>0</v>
      </c>
      <c r="AV641" s="490">
        <f>[1]Budżet!K633-[1]Budżet!M633</f>
        <v>0</v>
      </c>
      <c r="AW641" s="490" t="str">
        <f t="shared" si="135"/>
        <v>OK</v>
      </c>
      <c r="AX641" s="491" t="str">
        <f t="shared" si="123"/>
        <v>OK</v>
      </c>
      <c r="AY641" s="491" t="str">
        <f t="shared" si="131"/>
        <v>Wartość wkładu własnego spójna z SOWA EFS</v>
      </c>
      <c r="AZ641" s="493" t="str">
        <f t="shared" si="132"/>
        <v>Wartość ogółem spójna z SOWA EFS</v>
      </c>
    </row>
    <row r="642" spans="1:52" ht="75" customHeight="1">
      <c r="A642" s="438" t="s">
        <v>1764</v>
      </c>
      <c r="B642" s="438">
        <f>[1]Budżet!B634</f>
        <v>0</v>
      </c>
      <c r="C642" s="479">
        <f>[1]Budżet!E634</f>
        <v>0</v>
      </c>
      <c r="D642" s="438">
        <f>[1]Budżet!N634</f>
        <v>0</v>
      </c>
      <c r="E642" s="438" t="str">
        <f>IF([1]Budżet!D634="Amortyzacja","T","N")</f>
        <v>N</v>
      </c>
      <c r="F642" s="438" t="str">
        <f>IF([1]Budżet!D634="Personel projektu","T","N")</f>
        <v>N</v>
      </c>
      <c r="G642" s="438" t="str">
        <f>IF([1]Budżet!D634="Środki trwałe/dostawy","T","N")</f>
        <v>N</v>
      </c>
      <c r="H642" s="438" t="str">
        <f>IF([1]Budżet!D634="Wsparcie finansowe udzielone grantobiorcom i uczestnikom projektu","T","N")</f>
        <v>N</v>
      </c>
      <c r="I642" s="438" t="str">
        <f>IF([1]Budżet!K634&gt;[1]Budżet!M634,"T","N")</f>
        <v>N</v>
      </c>
      <c r="J642" s="438" t="str">
        <f>IF([1]Budżet!D634="Nieruchomości","T","N")</f>
        <v>N</v>
      </c>
      <c r="K642" s="438" t="str">
        <f>IF([1]Budżet!D634="Usługi zewnętrzne","T","N")</f>
        <v>N</v>
      </c>
      <c r="L642" s="438" t="str">
        <f>IF([1]Budżet!D634="Wartości niematerialne i prawne","T","N")</f>
        <v>N</v>
      </c>
      <c r="M642" s="438" t="str">
        <f>IF([1]Budżet!D634="Roboty budowlane","T","N")</f>
        <v>N</v>
      </c>
      <c r="N642" s="438" t="str">
        <f>IF([1]Budżet!D634="Dostawy (inne niż środki trwałe)","T","N")</f>
        <v>N</v>
      </c>
      <c r="O642" s="438" t="str">
        <f>IF([1]Budżet!D634="Koszty wsparcia uczestników projektu","T","N")</f>
        <v>N</v>
      </c>
      <c r="P642" s="461"/>
      <c r="Q642" s="462">
        <v>0</v>
      </c>
      <c r="R642" s="463">
        <v>0</v>
      </c>
      <c r="S642" s="464">
        <f t="shared" si="124"/>
        <v>0</v>
      </c>
      <c r="T642" s="461"/>
      <c r="U642" s="462">
        <v>0</v>
      </c>
      <c r="V642" s="463">
        <v>0</v>
      </c>
      <c r="W642" s="464">
        <f t="shared" si="125"/>
        <v>0</v>
      </c>
      <c r="X642" s="461"/>
      <c r="Y642" s="462">
        <v>0</v>
      </c>
      <c r="Z642" s="463">
        <v>0</v>
      </c>
      <c r="AA642" s="464">
        <f t="shared" si="126"/>
        <v>0</v>
      </c>
      <c r="AB642" s="461"/>
      <c r="AC642" s="462">
        <v>0</v>
      </c>
      <c r="AD642" s="463">
        <v>0</v>
      </c>
      <c r="AE642" s="464">
        <f t="shared" si="127"/>
        <v>0</v>
      </c>
      <c r="AF642" s="461"/>
      <c r="AG642" s="462">
        <v>0</v>
      </c>
      <c r="AH642" s="463">
        <v>0</v>
      </c>
      <c r="AI642" s="464">
        <f t="shared" si="128"/>
        <v>0</v>
      </c>
      <c r="AJ642" s="461"/>
      <c r="AK642" s="462">
        <v>0</v>
      </c>
      <c r="AL642" s="463">
        <v>0</v>
      </c>
      <c r="AM642" s="464">
        <f t="shared" si="129"/>
        <v>0</v>
      </c>
      <c r="AN642" s="461"/>
      <c r="AO642" s="462">
        <v>0</v>
      </c>
      <c r="AP642" s="463">
        <v>0</v>
      </c>
      <c r="AQ642" s="490">
        <f t="shared" si="130"/>
        <v>0</v>
      </c>
      <c r="AR642" s="499">
        <f t="shared" si="133"/>
        <v>0</v>
      </c>
      <c r="AS642" s="490">
        <f t="shared" si="134"/>
        <v>0</v>
      </c>
      <c r="AT642" s="483">
        <v>0</v>
      </c>
      <c r="AU642" s="494">
        <f>[1]Budżet!K634</f>
        <v>0</v>
      </c>
      <c r="AV642" s="490">
        <f>[1]Budżet!K634-[1]Budżet!M634</f>
        <v>0</v>
      </c>
      <c r="AW642" s="490" t="str">
        <f t="shared" si="135"/>
        <v>OK</v>
      </c>
      <c r="AX642" s="491" t="str">
        <f t="shared" si="123"/>
        <v>OK</v>
      </c>
      <c r="AY642" s="491" t="str">
        <f t="shared" si="131"/>
        <v>Wartość wkładu własnego spójna z SOWA EFS</v>
      </c>
      <c r="AZ642" s="493" t="str">
        <f t="shared" si="132"/>
        <v>Wartość ogółem spójna z SOWA EFS</v>
      </c>
    </row>
    <row r="643" spans="1:52" ht="75" customHeight="1">
      <c r="A643" s="438" t="s">
        <v>1765</v>
      </c>
      <c r="B643" s="438">
        <f>[1]Budżet!B635</f>
        <v>0</v>
      </c>
      <c r="C643" s="479">
        <f>[1]Budżet!E635</f>
        <v>0</v>
      </c>
      <c r="D643" s="438">
        <f>[1]Budżet!N635</f>
        <v>0</v>
      </c>
      <c r="E643" s="438" t="str">
        <f>IF([1]Budżet!D635="Amortyzacja","T","N")</f>
        <v>N</v>
      </c>
      <c r="F643" s="438" t="str">
        <f>IF([1]Budżet!D635="Personel projektu","T","N")</f>
        <v>N</v>
      </c>
      <c r="G643" s="438" t="str">
        <f>IF([1]Budżet!D635="Środki trwałe/dostawy","T","N")</f>
        <v>N</v>
      </c>
      <c r="H643" s="438" t="str">
        <f>IF([1]Budżet!D635="Wsparcie finansowe udzielone grantobiorcom i uczestnikom projektu","T","N")</f>
        <v>N</v>
      </c>
      <c r="I643" s="438" t="str">
        <f>IF([1]Budżet!K635&gt;[1]Budżet!M635,"T","N")</f>
        <v>N</v>
      </c>
      <c r="J643" s="438" t="str">
        <f>IF([1]Budżet!D635="Nieruchomości","T","N")</f>
        <v>N</v>
      </c>
      <c r="K643" s="438" t="str">
        <f>IF([1]Budżet!D635="Usługi zewnętrzne","T","N")</f>
        <v>N</v>
      </c>
      <c r="L643" s="438" t="str">
        <f>IF([1]Budżet!D635="Wartości niematerialne i prawne","T","N")</f>
        <v>N</v>
      </c>
      <c r="M643" s="438" t="str">
        <f>IF([1]Budżet!D635="Roboty budowlane","T","N")</f>
        <v>N</v>
      </c>
      <c r="N643" s="438" t="str">
        <f>IF([1]Budżet!D635="Dostawy (inne niż środki trwałe)","T","N")</f>
        <v>N</v>
      </c>
      <c r="O643" s="438" t="str">
        <f>IF([1]Budżet!D635="Koszty wsparcia uczestników projektu","T","N")</f>
        <v>N</v>
      </c>
      <c r="P643" s="461"/>
      <c r="Q643" s="462">
        <v>0</v>
      </c>
      <c r="R643" s="463">
        <v>0</v>
      </c>
      <c r="S643" s="464">
        <f t="shared" si="124"/>
        <v>0</v>
      </c>
      <c r="T643" s="461"/>
      <c r="U643" s="462">
        <v>0</v>
      </c>
      <c r="V643" s="463">
        <v>0</v>
      </c>
      <c r="W643" s="464">
        <f t="shared" si="125"/>
        <v>0</v>
      </c>
      <c r="X643" s="461"/>
      <c r="Y643" s="462">
        <v>0</v>
      </c>
      <c r="Z643" s="463">
        <v>0</v>
      </c>
      <c r="AA643" s="464">
        <f t="shared" si="126"/>
        <v>0</v>
      </c>
      <c r="AB643" s="461"/>
      <c r="AC643" s="462">
        <v>0</v>
      </c>
      <c r="AD643" s="463">
        <v>0</v>
      </c>
      <c r="AE643" s="464">
        <f t="shared" si="127"/>
        <v>0</v>
      </c>
      <c r="AF643" s="461"/>
      <c r="AG643" s="462">
        <v>0</v>
      </c>
      <c r="AH643" s="463">
        <v>0</v>
      </c>
      <c r="AI643" s="464">
        <f t="shared" si="128"/>
        <v>0</v>
      </c>
      <c r="AJ643" s="461"/>
      <c r="AK643" s="462">
        <v>0</v>
      </c>
      <c r="AL643" s="463">
        <v>0</v>
      </c>
      <c r="AM643" s="464">
        <f t="shared" si="129"/>
        <v>0</v>
      </c>
      <c r="AN643" s="461"/>
      <c r="AO643" s="462">
        <v>0</v>
      </c>
      <c r="AP643" s="463">
        <v>0</v>
      </c>
      <c r="AQ643" s="490">
        <f t="shared" si="130"/>
        <v>0</v>
      </c>
      <c r="AR643" s="499">
        <f t="shared" si="133"/>
        <v>0</v>
      </c>
      <c r="AS643" s="490">
        <f t="shared" si="134"/>
        <v>0</v>
      </c>
      <c r="AT643" s="483">
        <v>0</v>
      </c>
      <c r="AU643" s="494">
        <f>[1]Budżet!K635</f>
        <v>0</v>
      </c>
      <c r="AV643" s="490">
        <f>[1]Budżet!K635-[1]Budżet!M635</f>
        <v>0</v>
      </c>
      <c r="AW643" s="490" t="str">
        <f t="shared" si="135"/>
        <v>OK</v>
      </c>
      <c r="AX643" s="491" t="str">
        <f t="shared" si="123"/>
        <v>OK</v>
      </c>
      <c r="AY643" s="491" t="str">
        <f t="shared" si="131"/>
        <v>Wartość wkładu własnego spójna z SOWA EFS</v>
      </c>
      <c r="AZ643" s="493" t="str">
        <f t="shared" si="132"/>
        <v>Wartość ogółem spójna z SOWA EFS</v>
      </c>
    </row>
    <row r="644" spans="1:52" ht="75" customHeight="1">
      <c r="A644" s="438" t="s">
        <v>1766</v>
      </c>
      <c r="B644" s="438">
        <f>[1]Budżet!B636</f>
        <v>0</v>
      </c>
      <c r="C644" s="479">
        <f>[1]Budżet!E636</f>
        <v>0</v>
      </c>
      <c r="D644" s="438">
        <f>[1]Budżet!N636</f>
        <v>0</v>
      </c>
      <c r="E644" s="438" t="str">
        <f>IF([1]Budżet!D636="Amortyzacja","T","N")</f>
        <v>N</v>
      </c>
      <c r="F644" s="438" t="str">
        <f>IF([1]Budżet!D636="Personel projektu","T","N")</f>
        <v>N</v>
      </c>
      <c r="G644" s="438" t="str">
        <f>IF([1]Budżet!D636="Środki trwałe/dostawy","T","N")</f>
        <v>N</v>
      </c>
      <c r="H644" s="438" t="str">
        <f>IF([1]Budżet!D636="Wsparcie finansowe udzielone grantobiorcom i uczestnikom projektu","T","N")</f>
        <v>N</v>
      </c>
      <c r="I644" s="438" t="str">
        <f>IF([1]Budżet!K636&gt;[1]Budżet!M636,"T","N")</f>
        <v>N</v>
      </c>
      <c r="J644" s="438" t="str">
        <f>IF([1]Budżet!D636="Nieruchomości","T","N")</f>
        <v>N</v>
      </c>
      <c r="K644" s="438" t="str">
        <f>IF([1]Budżet!D636="Usługi zewnętrzne","T","N")</f>
        <v>N</v>
      </c>
      <c r="L644" s="438" t="str">
        <f>IF([1]Budżet!D636="Wartości niematerialne i prawne","T","N")</f>
        <v>N</v>
      </c>
      <c r="M644" s="438" t="str">
        <f>IF([1]Budżet!D636="Roboty budowlane","T","N")</f>
        <v>N</v>
      </c>
      <c r="N644" s="438" t="str">
        <f>IF([1]Budżet!D636="Dostawy (inne niż środki trwałe)","T","N")</f>
        <v>N</v>
      </c>
      <c r="O644" s="438" t="str">
        <f>IF([1]Budżet!D636="Koszty wsparcia uczestników projektu","T","N")</f>
        <v>N</v>
      </c>
      <c r="P644" s="461"/>
      <c r="Q644" s="462">
        <v>0</v>
      </c>
      <c r="R644" s="463">
        <v>0</v>
      </c>
      <c r="S644" s="464">
        <f t="shared" si="124"/>
        <v>0</v>
      </c>
      <c r="T644" s="461"/>
      <c r="U644" s="462">
        <v>0</v>
      </c>
      <c r="V644" s="463">
        <v>0</v>
      </c>
      <c r="W644" s="464">
        <f t="shared" si="125"/>
        <v>0</v>
      </c>
      <c r="X644" s="461"/>
      <c r="Y644" s="462">
        <v>0</v>
      </c>
      <c r="Z644" s="463">
        <v>0</v>
      </c>
      <c r="AA644" s="464">
        <f t="shared" si="126"/>
        <v>0</v>
      </c>
      <c r="AB644" s="461"/>
      <c r="AC644" s="462">
        <v>0</v>
      </c>
      <c r="AD644" s="463">
        <v>0</v>
      </c>
      <c r="AE644" s="464">
        <f t="shared" si="127"/>
        <v>0</v>
      </c>
      <c r="AF644" s="461"/>
      <c r="AG644" s="462">
        <v>0</v>
      </c>
      <c r="AH644" s="463">
        <v>0</v>
      </c>
      <c r="AI644" s="464">
        <f t="shared" si="128"/>
        <v>0</v>
      </c>
      <c r="AJ644" s="461"/>
      <c r="AK644" s="462">
        <v>0</v>
      </c>
      <c r="AL644" s="463">
        <v>0</v>
      </c>
      <c r="AM644" s="464">
        <f t="shared" si="129"/>
        <v>0</v>
      </c>
      <c r="AN644" s="461"/>
      <c r="AO644" s="462">
        <v>0</v>
      </c>
      <c r="AP644" s="463">
        <v>0</v>
      </c>
      <c r="AQ644" s="490">
        <f t="shared" si="130"/>
        <v>0</v>
      </c>
      <c r="AR644" s="499">
        <f t="shared" si="133"/>
        <v>0</v>
      </c>
      <c r="AS644" s="490">
        <f t="shared" si="134"/>
        <v>0</v>
      </c>
      <c r="AT644" s="483">
        <v>0</v>
      </c>
      <c r="AU644" s="494">
        <f>[1]Budżet!K636</f>
        <v>0</v>
      </c>
      <c r="AV644" s="490">
        <f>[1]Budżet!K636-[1]Budżet!M636</f>
        <v>0</v>
      </c>
      <c r="AW644" s="490" t="str">
        <f t="shared" si="135"/>
        <v>OK</v>
      </c>
      <c r="AX644" s="491" t="str">
        <f t="shared" si="123"/>
        <v>OK</v>
      </c>
      <c r="AY644" s="491" t="str">
        <f t="shared" si="131"/>
        <v>Wartość wkładu własnego spójna z SOWA EFS</v>
      </c>
      <c r="AZ644" s="493" t="str">
        <f t="shared" si="132"/>
        <v>Wartość ogółem spójna z SOWA EFS</v>
      </c>
    </row>
    <row r="645" spans="1:52" ht="75" customHeight="1">
      <c r="A645" s="438" t="s">
        <v>1767</v>
      </c>
      <c r="B645" s="438">
        <f>[1]Budżet!B637</f>
        <v>0</v>
      </c>
      <c r="C645" s="479">
        <f>[1]Budżet!E637</f>
        <v>0</v>
      </c>
      <c r="D645" s="438">
        <f>[1]Budżet!N637</f>
        <v>0</v>
      </c>
      <c r="E645" s="438" t="str">
        <f>IF([1]Budżet!D637="Amortyzacja","T","N")</f>
        <v>N</v>
      </c>
      <c r="F645" s="438" t="str">
        <f>IF([1]Budżet!D637="Personel projektu","T","N")</f>
        <v>N</v>
      </c>
      <c r="G645" s="438" t="str">
        <f>IF([1]Budżet!D637="Środki trwałe/dostawy","T","N")</f>
        <v>N</v>
      </c>
      <c r="H645" s="438" t="str">
        <f>IF([1]Budżet!D637="Wsparcie finansowe udzielone grantobiorcom i uczestnikom projektu","T","N")</f>
        <v>N</v>
      </c>
      <c r="I645" s="438" t="str">
        <f>IF([1]Budżet!K637&gt;[1]Budżet!M637,"T","N")</f>
        <v>N</v>
      </c>
      <c r="J645" s="438" t="str">
        <f>IF([1]Budżet!D637="Nieruchomości","T","N")</f>
        <v>N</v>
      </c>
      <c r="K645" s="438" t="str">
        <f>IF([1]Budżet!D637="Usługi zewnętrzne","T","N")</f>
        <v>N</v>
      </c>
      <c r="L645" s="438" t="str">
        <f>IF([1]Budżet!D637="Wartości niematerialne i prawne","T","N")</f>
        <v>N</v>
      </c>
      <c r="M645" s="438" t="str">
        <f>IF([1]Budżet!D637="Roboty budowlane","T","N")</f>
        <v>N</v>
      </c>
      <c r="N645" s="438" t="str">
        <f>IF([1]Budżet!D637="Dostawy (inne niż środki trwałe)","T","N")</f>
        <v>N</v>
      </c>
      <c r="O645" s="438" t="str">
        <f>IF([1]Budżet!D637="Koszty wsparcia uczestników projektu","T","N")</f>
        <v>N</v>
      </c>
      <c r="P645" s="461"/>
      <c r="Q645" s="462">
        <v>0</v>
      </c>
      <c r="R645" s="463">
        <v>0</v>
      </c>
      <c r="S645" s="464">
        <f t="shared" si="124"/>
        <v>0</v>
      </c>
      <c r="T645" s="461"/>
      <c r="U645" s="462">
        <v>0</v>
      </c>
      <c r="V645" s="463">
        <v>0</v>
      </c>
      <c r="W645" s="464">
        <f t="shared" si="125"/>
        <v>0</v>
      </c>
      <c r="X645" s="461"/>
      <c r="Y645" s="462">
        <v>0</v>
      </c>
      <c r="Z645" s="463">
        <v>0</v>
      </c>
      <c r="AA645" s="464">
        <f t="shared" si="126"/>
        <v>0</v>
      </c>
      <c r="AB645" s="461"/>
      <c r="AC645" s="462">
        <v>0</v>
      </c>
      <c r="AD645" s="463">
        <v>0</v>
      </c>
      <c r="AE645" s="464">
        <f t="shared" si="127"/>
        <v>0</v>
      </c>
      <c r="AF645" s="461"/>
      <c r="AG645" s="462">
        <v>0</v>
      </c>
      <c r="AH645" s="463">
        <v>0</v>
      </c>
      <c r="AI645" s="464">
        <f t="shared" si="128"/>
        <v>0</v>
      </c>
      <c r="AJ645" s="461"/>
      <c r="AK645" s="462">
        <v>0</v>
      </c>
      <c r="AL645" s="463">
        <v>0</v>
      </c>
      <c r="AM645" s="464">
        <f t="shared" si="129"/>
        <v>0</v>
      </c>
      <c r="AN645" s="461"/>
      <c r="AO645" s="462">
        <v>0</v>
      </c>
      <c r="AP645" s="463">
        <v>0</v>
      </c>
      <c r="AQ645" s="490">
        <f t="shared" si="130"/>
        <v>0</v>
      </c>
      <c r="AR645" s="499">
        <f t="shared" si="133"/>
        <v>0</v>
      </c>
      <c r="AS645" s="490">
        <f t="shared" si="134"/>
        <v>0</v>
      </c>
      <c r="AT645" s="483">
        <v>0</v>
      </c>
      <c r="AU645" s="494">
        <f>[1]Budżet!K637</f>
        <v>0</v>
      </c>
      <c r="AV645" s="490">
        <f>[1]Budżet!K637-[1]Budżet!M637</f>
        <v>0</v>
      </c>
      <c r="AW645" s="490" t="str">
        <f t="shared" si="135"/>
        <v>OK</v>
      </c>
      <c r="AX645" s="491" t="str">
        <f t="shared" si="123"/>
        <v>OK</v>
      </c>
      <c r="AY645" s="491" t="str">
        <f t="shared" si="131"/>
        <v>Wartość wkładu własnego spójna z SOWA EFS</v>
      </c>
      <c r="AZ645" s="493" t="str">
        <f t="shared" si="132"/>
        <v>Wartość ogółem spójna z SOWA EFS</v>
      </c>
    </row>
    <row r="646" spans="1:52" ht="75" customHeight="1">
      <c r="A646" s="438" t="s">
        <v>1768</v>
      </c>
      <c r="B646" s="438">
        <f>[1]Budżet!B638</f>
        <v>0</v>
      </c>
      <c r="C646" s="479">
        <f>[1]Budżet!E638</f>
        <v>0</v>
      </c>
      <c r="D646" s="438">
        <f>[1]Budżet!N638</f>
        <v>0</v>
      </c>
      <c r="E646" s="438" t="str">
        <f>IF([1]Budżet!D638="Amortyzacja","T","N")</f>
        <v>N</v>
      </c>
      <c r="F646" s="438" t="str">
        <f>IF([1]Budżet!D638="Personel projektu","T","N")</f>
        <v>N</v>
      </c>
      <c r="G646" s="438" t="str">
        <f>IF([1]Budżet!D638="Środki trwałe/dostawy","T","N")</f>
        <v>N</v>
      </c>
      <c r="H646" s="438" t="str">
        <f>IF([1]Budżet!D638="Wsparcie finansowe udzielone grantobiorcom i uczestnikom projektu","T","N")</f>
        <v>N</v>
      </c>
      <c r="I646" s="438" t="str">
        <f>IF([1]Budżet!K638&gt;[1]Budżet!M638,"T","N")</f>
        <v>N</v>
      </c>
      <c r="J646" s="438" t="str">
        <f>IF([1]Budżet!D638="Nieruchomości","T","N")</f>
        <v>N</v>
      </c>
      <c r="K646" s="438" t="str">
        <f>IF([1]Budżet!D638="Usługi zewnętrzne","T","N")</f>
        <v>N</v>
      </c>
      <c r="L646" s="438" t="str">
        <f>IF([1]Budżet!D638="Wartości niematerialne i prawne","T","N")</f>
        <v>N</v>
      </c>
      <c r="M646" s="438" t="str">
        <f>IF([1]Budżet!D638="Roboty budowlane","T","N")</f>
        <v>N</v>
      </c>
      <c r="N646" s="438" t="str">
        <f>IF([1]Budżet!D638="Dostawy (inne niż środki trwałe)","T","N")</f>
        <v>N</v>
      </c>
      <c r="O646" s="438" t="str">
        <f>IF([1]Budżet!D638="Koszty wsparcia uczestników projektu","T","N")</f>
        <v>N</v>
      </c>
      <c r="P646" s="461"/>
      <c r="Q646" s="462">
        <v>0</v>
      </c>
      <c r="R646" s="463">
        <v>0</v>
      </c>
      <c r="S646" s="464">
        <f t="shared" si="124"/>
        <v>0</v>
      </c>
      <c r="T646" s="461"/>
      <c r="U646" s="462">
        <v>0</v>
      </c>
      <c r="V646" s="463">
        <v>0</v>
      </c>
      <c r="W646" s="464">
        <f t="shared" si="125"/>
        <v>0</v>
      </c>
      <c r="X646" s="461"/>
      <c r="Y646" s="462">
        <v>0</v>
      </c>
      <c r="Z646" s="463">
        <v>0</v>
      </c>
      <c r="AA646" s="464">
        <f t="shared" si="126"/>
        <v>0</v>
      </c>
      <c r="AB646" s="461"/>
      <c r="AC646" s="462">
        <v>0</v>
      </c>
      <c r="AD646" s="463">
        <v>0</v>
      </c>
      <c r="AE646" s="464">
        <f t="shared" si="127"/>
        <v>0</v>
      </c>
      <c r="AF646" s="461"/>
      <c r="AG646" s="462">
        <v>0</v>
      </c>
      <c r="AH646" s="463">
        <v>0</v>
      </c>
      <c r="AI646" s="464">
        <f t="shared" si="128"/>
        <v>0</v>
      </c>
      <c r="AJ646" s="461"/>
      <c r="AK646" s="462">
        <v>0</v>
      </c>
      <c r="AL646" s="463">
        <v>0</v>
      </c>
      <c r="AM646" s="464">
        <f t="shared" si="129"/>
        <v>0</v>
      </c>
      <c r="AN646" s="461"/>
      <c r="AO646" s="462">
        <v>0</v>
      </c>
      <c r="AP646" s="463">
        <v>0</v>
      </c>
      <c r="AQ646" s="490">
        <f t="shared" si="130"/>
        <v>0</v>
      </c>
      <c r="AR646" s="499">
        <f t="shared" si="133"/>
        <v>0</v>
      </c>
      <c r="AS646" s="490">
        <f t="shared" si="134"/>
        <v>0</v>
      </c>
      <c r="AT646" s="483">
        <v>0</v>
      </c>
      <c r="AU646" s="494">
        <f>[1]Budżet!K638</f>
        <v>0</v>
      </c>
      <c r="AV646" s="490">
        <f>[1]Budżet!K638-[1]Budżet!M638</f>
        <v>0</v>
      </c>
      <c r="AW646" s="490" t="str">
        <f t="shared" si="135"/>
        <v>OK</v>
      </c>
      <c r="AX646" s="491" t="str">
        <f t="shared" si="123"/>
        <v>OK</v>
      </c>
      <c r="AY646" s="491" t="str">
        <f t="shared" si="131"/>
        <v>Wartość wkładu własnego spójna z SOWA EFS</v>
      </c>
      <c r="AZ646" s="493" t="str">
        <f t="shared" si="132"/>
        <v>Wartość ogółem spójna z SOWA EFS</v>
      </c>
    </row>
    <row r="647" spans="1:52" ht="75" customHeight="1">
      <c r="A647" s="438" t="s">
        <v>1769</v>
      </c>
      <c r="B647" s="438">
        <f>[1]Budżet!B639</f>
        <v>0</v>
      </c>
      <c r="C647" s="479">
        <f>[1]Budżet!E639</f>
        <v>0</v>
      </c>
      <c r="D647" s="438">
        <f>[1]Budżet!N639</f>
        <v>0</v>
      </c>
      <c r="E647" s="438" t="str">
        <f>IF([1]Budżet!D639="Amortyzacja","T","N")</f>
        <v>N</v>
      </c>
      <c r="F647" s="438" t="str">
        <f>IF([1]Budżet!D639="Personel projektu","T","N")</f>
        <v>N</v>
      </c>
      <c r="G647" s="438" t="str">
        <f>IF([1]Budżet!D639="Środki trwałe/dostawy","T","N")</f>
        <v>N</v>
      </c>
      <c r="H647" s="438" t="str">
        <f>IF([1]Budżet!D639="Wsparcie finansowe udzielone grantobiorcom i uczestnikom projektu","T","N")</f>
        <v>N</v>
      </c>
      <c r="I647" s="438" t="str">
        <f>IF([1]Budżet!K639&gt;[1]Budżet!M639,"T","N")</f>
        <v>N</v>
      </c>
      <c r="J647" s="438" t="str">
        <f>IF([1]Budżet!D639="Nieruchomości","T","N")</f>
        <v>N</v>
      </c>
      <c r="K647" s="438" t="str">
        <f>IF([1]Budżet!D639="Usługi zewnętrzne","T","N")</f>
        <v>N</v>
      </c>
      <c r="L647" s="438" t="str">
        <f>IF([1]Budżet!D639="Wartości niematerialne i prawne","T","N")</f>
        <v>N</v>
      </c>
      <c r="M647" s="438" t="str">
        <f>IF([1]Budżet!D639="Roboty budowlane","T","N")</f>
        <v>N</v>
      </c>
      <c r="N647" s="438" t="str">
        <f>IF([1]Budżet!D639="Dostawy (inne niż środki trwałe)","T","N")</f>
        <v>N</v>
      </c>
      <c r="O647" s="438" t="str">
        <f>IF([1]Budżet!D639="Koszty wsparcia uczestników projektu","T","N")</f>
        <v>N</v>
      </c>
      <c r="P647" s="461"/>
      <c r="Q647" s="462">
        <v>0</v>
      </c>
      <c r="R647" s="463">
        <v>0</v>
      </c>
      <c r="S647" s="464">
        <f t="shared" si="124"/>
        <v>0</v>
      </c>
      <c r="T647" s="461"/>
      <c r="U647" s="462">
        <v>0</v>
      </c>
      <c r="V647" s="463">
        <v>0</v>
      </c>
      <c r="W647" s="464">
        <f t="shared" si="125"/>
        <v>0</v>
      </c>
      <c r="X647" s="461"/>
      <c r="Y647" s="462">
        <v>0</v>
      </c>
      <c r="Z647" s="463">
        <v>0</v>
      </c>
      <c r="AA647" s="464">
        <f t="shared" si="126"/>
        <v>0</v>
      </c>
      <c r="AB647" s="461"/>
      <c r="AC647" s="462">
        <v>0</v>
      </c>
      <c r="AD647" s="463">
        <v>0</v>
      </c>
      <c r="AE647" s="464">
        <f t="shared" si="127"/>
        <v>0</v>
      </c>
      <c r="AF647" s="461"/>
      <c r="AG647" s="462">
        <v>0</v>
      </c>
      <c r="AH647" s="463">
        <v>0</v>
      </c>
      <c r="AI647" s="464">
        <f t="shared" si="128"/>
        <v>0</v>
      </c>
      <c r="AJ647" s="461"/>
      <c r="AK647" s="462">
        <v>0</v>
      </c>
      <c r="AL647" s="463">
        <v>0</v>
      </c>
      <c r="AM647" s="464">
        <f t="shared" si="129"/>
        <v>0</v>
      </c>
      <c r="AN647" s="461"/>
      <c r="AO647" s="462">
        <v>0</v>
      </c>
      <c r="AP647" s="463">
        <v>0</v>
      </c>
      <c r="AQ647" s="490">
        <f t="shared" si="130"/>
        <v>0</v>
      </c>
      <c r="AR647" s="499">
        <f t="shared" si="133"/>
        <v>0</v>
      </c>
      <c r="AS647" s="490">
        <f t="shared" si="134"/>
        <v>0</v>
      </c>
      <c r="AT647" s="483">
        <v>0</v>
      </c>
      <c r="AU647" s="494">
        <f>[1]Budżet!K639</f>
        <v>0</v>
      </c>
      <c r="AV647" s="490">
        <f>[1]Budżet!K639-[1]Budżet!M639</f>
        <v>0</v>
      </c>
      <c r="AW647" s="490" t="str">
        <f t="shared" si="135"/>
        <v>OK</v>
      </c>
      <c r="AX647" s="491" t="str">
        <f t="shared" si="123"/>
        <v>OK</v>
      </c>
      <c r="AY647" s="491" t="str">
        <f t="shared" si="131"/>
        <v>Wartość wkładu własnego spójna z SOWA EFS</v>
      </c>
      <c r="AZ647" s="493" t="str">
        <f t="shared" si="132"/>
        <v>Wartość ogółem spójna z SOWA EFS</v>
      </c>
    </row>
    <row r="648" spans="1:52" ht="75" customHeight="1">
      <c r="A648" s="438" t="s">
        <v>1770</v>
      </c>
      <c r="B648" s="438">
        <f>[1]Budżet!B640</f>
        <v>0</v>
      </c>
      <c r="C648" s="479">
        <f>[1]Budżet!E640</f>
        <v>0</v>
      </c>
      <c r="D648" s="438">
        <f>[1]Budżet!N640</f>
        <v>0</v>
      </c>
      <c r="E648" s="438" t="str">
        <f>IF([1]Budżet!D640="Amortyzacja","T","N")</f>
        <v>N</v>
      </c>
      <c r="F648" s="438" t="str">
        <f>IF([1]Budżet!D640="Personel projektu","T","N")</f>
        <v>N</v>
      </c>
      <c r="G648" s="438" t="str">
        <f>IF([1]Budżet!D640="Środki trwałe/dostawy","T","N")</f>
        <v>N</v>
      </c>
      <c r="H648" s="438" t="str">
        <f>IF([1]Budżet!D640="Wsparcie finansowe udzielone grantobiorcom i uczestnikom projektu","T","N")</f>
        <v>N</v>
      </c>
      <c r="I648" s="438" t="str">
        <f>IF([1]Budżet!K640&gt;[1]Budżet!M640,"T","N")</f>
        <v>N</v>
      </c>
      <c r="J648" s="438" t="str">
        <f>IF([1]Budżet!D640="Nieruchomości","T","N")</f>
        <v>N</v>
      </c>
      <c r="K648" s="438" t="str">
        <f>IF([1]Budżet!D640="Usługi zewnętrzne","T","N")</f>
        <v>N</v>
      </c>
      <c r="L648" s="438" t="str">
        <f>IF([1]Budżet!D640="Wartości niematerialne i prawne","T","N")</f>
        <v>N</v>
      </c>
      <c r="M648" s="438" t="str">
        <f>IF([1]Budżet!D640="Roboty budowlane","T","N")</f>
        <v>N</v>
      </c>
      <c r="N648" s="438" t="str">
        <f>IF([1]Budżet!D640="Dostawy (inne niż środki trwałe)","T","N")</f>
        <v>N</v>
      </c>
      <c r="O648" s="438" t="str">
        <f>IF([1]Budżet!D640="Koszty wsparcia uczestników projektu","T","N")</f>
        <v>N</v>
      </c>
      <c r="P648" s="461"/>
      <c r="Q648" s="462">
        <v>0</v>
      </c>
      <c r="R648" s="463">
        <v>0</v>
      </c>
      <c r="S648" s="464">
        <f t="shared" si="124"/>
        <v>0</v>
      </c>
      <c r="T648" s="461"/>
      <c r="U648" s="462">
        <v>0</v>
      </c>
      <c r="V648" s="463">
        <v>0</v>
      </c>
      <c r="W648" s="464">
        <f t="shared" si="125"/>
        <v>0</v>
      </c>
      <c r="X648" s="461"/>
      <c r="Y648" s="462">
        <v>0</v>
      </c>
      <c r="Z648" s="463">
        <v>0</v>
      </c>
      <c r="AA648" s="464">
        <f t="shared" si="126"/>
        <v>0</v>
      </c>
      <c r="AB648" s="461"/>
      <c r="AC648" s="462">
        <v>0</v>
      </c>
      <c r="AD648" s="463">
        <v>0</v>
      </c>
      <c r="AE648" s="464">
        <f t="shared" si="127"/>
        <v>0</v>
      </c>
      <c r="AF648" s="461"/>
      <c r="AG648" s="462">
        <v>0</v>
      </c>
      <c r="AH648" s="463">
        <v>0</v>
      </c>
      <c r="AI648" s="464">
        <f t="shared" si="128"/>
        <v>0</v>
      </c>
      <c r="AJ648" s="461"/>
      <c r="AK648" s="462">
        <v>0</v>
      </c>
      <c r="AL648" s="463">
        <v>0</v>
      </c>
      <c r="AM648" s="464">
        <f t="shared" si="129"/>
        <v>0</v>
      </c>
      <c r="AN648" s="461"/>
      <c r="AO648" s="462">
        <v>0</v>
      </c>
      <c r="AP648" s="463">
        <v>0</v>
      </c>
      <c r="AQ648" s="490">
        <f t="shared" si="130"/>
        <v>0</v>
      </c>
      <c r="AR648" s="499">
        <f t="shared" si="133"/>
        <v>0</v>
      </c>
      <c r="AS648" s="490">
        <f t="shared" si="134"/>
        <v>0</v>
      </c>
      <c r="AT648" s="483">
        <v>0</v>
      </c>
      <c r="AU648" s="494">
        <f>[1]Budżet!K640</f>
        <v>0</v>
      </c>
      <c r="AV648" s="490">
        <f>[1]Budżet!K640-[1]Budżet!M640</f>
        <v>0</v>
      </c>
      <c r="AW648" s="490" t="str">
        <f t="shared" si="135"/>
        <v>OK</v>
      </c>
      <c r="AX648" s="491" t="str">
        <f t="shared" si="123"/>
        <v>OK</v>
      </c>
      <c r="AY648" s="491" t="str">
        <f t="shared" si="131"/>
        <v>Wartość wkładu własnego spójna z SOWA EFS</v>
      </c>
      <c r="AZ648" s="493" t="str">
        <f t="shared" si="132"/>
        <v>Wartość ogółem spójna z SOWA EFS</v>
      </c>
    </row>
    <row r="649" spans="1:52" ht="75" customHeight="1">
      <c r="A649" s="438" t="s">
        <v>1771</v>
      </c>
      <c r="B649" s="438">
        <f>[1]Budżet!B641</f>
        <v>0</v>
      </c>
      <c r="C649" s="479">
        <f>[1]Budżet!E641</f>
        <v>0</v>
      </c>
      <c r="D649" s="438">
        <f>[1]Budżet!N641</f>
        <v>0</v>
      </c>
      <c r="E649" s="438" t="str">
        <f>IF([1]Budżet!D641="Amortyzacja","T","N")</f>
        <v>N</v>
      </c>
      <c r="F649" s="438" t="str">
        <f>IF([1]Budżet!D641="Personel projektu","T","N")</f>
        <v>N</v>
      </c>
      <c r="G649" s="438" t="str">
        <f>IF([1]Budżet!D641="Środki trwałe/dostawy","T","N")</f>
        <v>N</v>
      </c>
      <c r="H649" s="438" t="str">
        <f>IF([1]Budżet!D641="Wsparcie finansowe udzielone grantobiorcom i uczestnikom projektu","T","N")</f>
        <v>N</v>
      </c>
      <c r="I649" s="438" t="str">
        <f>IF([1]Budżet!K641&gt;[1]Budżet!M641,"T","N")</f>
        <v>N</v>
      </c>
      <c r="J649" s="438" t="str">
        <f>IF([1]Budżet!D641="Nieruchomości","T","N")</f>
        <v>N</v>
      </c>
      <c r="K649" s="438" t="str">
        <f>IF([1]Budżet!D641="Usługi zewnętrzne","T","N")</f>
        <v>N</v>
      </c>
      <c r="L649" s="438" t="str">
        <f>IF([1]Budżet!D641="Wartości niematerialne i prawne","T","N")</f>
        <v>N</v>
      </c>
      <c r="M649" s="438" t="str">
        <f>IF([1]Budżet!D641="Roboty budowlane","T","N")</f>
        <v>N</v>
      </c>
      <c r="N649" s="438" t="str">
        <f>IF([1]Budżet!D641="Dostawy (inne niż środki trwałe)","T","N")</f>
        <v>N</v>
      </c>
      <c r="O649" s="438" t="str">
        <f>IF([1]Budżet!D641="Koszty wsparcia uczestników projektu","T","N")</f>
        <v>N</v>
      </c>
      <c r="P649" s="461"/>
      <c r="Q649" s="462">
        <v>0</v>
      </c>
      <c r="R649" s="463">
        <v>0</v>
      </c>
      <c r="S649" s="464">
        <f t="shared" si="124"/>
        <v>0</v>
      </c>
      <c r="T649" s="461"/>
      <c r="U649" s="462">
        <v>0</v>
      </c>
      <c r="V649" s="463">
        <v>0</v>
      </c>
      <c r="W649" s="464">
        <f t="shared" si="125"/>
        <v>0</v>
      </c>
      <c r="X649" s="461"/>
      <c r="Y649" s="462">
        <v>0</v>
      </c>
      <c r="Z649" s="463">
        <v>0</v>
      </c>
      <c r="AA649" s="464">
        <f t="shared" si="126"/>
        <v>0</v>
      </c>
      <c r="AB649" s="461"/>
      <c r="AC649" s="462">
        <v>0</v>
      </c>
      <c r="AD649" s="463">
        <v>0</v>
      </c>
      <c r="AE649" s="464">
        <f t="shared" si="127"/>
        <v>0</v>
      </c>
      <c r="AF649" s="461"/>
      <c r="AG649" s="462">
        <v>0</v>
      </c>
      <c r="AH649" s="463">
        <v>0</v>
      </c>
      <c r="AI649" s="464">
        <f t="shared" si="128"/>
        <v>0</v>
      </c>
      <c r="AJ649" s="461"/>
      <c r="AK649" s="462">
        <v>0</v>
      </c>
      <c r="AL649" s="463">
        <v>0</v>
      </c>
      <c r="AM649" s="464">
        <f t="shared" si="129"/>
        <v>0</v>
      </c>
      <c r="AN649" s="461"/>
      <c r="AO649" s="462">
        <v>0</v>
      </c>
      <c r="AP649" s="463">
        <v>0</v>
      </c>
      <c r="AQ649" s="490">
        <f t="shared" si="130"/>
        <v>0</v>
      </c>
      <c r="AR649" s="499">
        <f t="shared" si="133"/>
        <v>0</v>
      </c>
      <c r="AS649" s="490">
        <f t="shared" si="134"/>
        <v>0</v>
      </c>
      <c r="AT649" s="483">
        <v>0</v>
      </c>
      <c r="AU649" s="494">
        <f>[1]Budżet!K641</f>
        <v>0</v>
      </c>
      <c r="AV649" s="490">
        <f>[1]Budżet!K641-[1]Budżet!M641</f>
        <v>0</v>
      </c>
      <c r="AW649" s="490" t="str">
        <f t="shared" si="135"/>
        <v>OK</v>
      </c>
      <c r="AX649" s="491" t="str">
        <f t="shared" ref="AX649:AX712" si="136">IF(AS649=AU649,"OK","ŹLE")</f>
        <v>OK</v>
      </c>
      <c r="AY649" s="491" t="str">
        <f t="shared" si="131"/>
        <v>Wartość wkładu własnego spójna z SOWA EFS</v>
      </c>
      <c r="AZ649" s="493" t="str">
        <f t="shared" si="132"/>
        <v>Wartość ogółem spójna z SOWA EFS</v>
      </c>
    </row>
    <row r="650" spans="1:52" ht="75" customHeight="1">
      <c r="A650" s="438" t="s">
        <v>1772</v>
      </c>
      <c r="B650" s="438">
        <f>[1]Budżet!B642</f>
        <v>0</v>
      </c>
      <c r="C650" s="479">
        <f>[1]Budżet!E642</f>
        <v>0</v>
      </c>
      <c r="D650" s="438">
        <f>[1]Budżet!N642</f>
        <v>0</v>
      </c>
      <c r="E650" s="438" t="str">
        <f>IF([1]Budżet!D642="Amortyzacja","T","N")</f>
        <v>N</v>
      </c>
      <c r="F650" s="438" t="str">
        <f>IF([1]Budżet!D642="Personel projektu","T","N")</f>
        <v>N</v>
      </c>
      <c r="G650" s="438" t="str">
        <f>IF([1]Budżet!D642="Środki trwałe/dostawy","T","N")</f>
        <v>N</v>
      </c>
      <c r="H650" s="438" t="str">
        <f>IF([1]Budżet!D642="Wsparcie finansowe udzielone grantobiorcom i uczestnikom projektu","T","N")</f>
        <v>N</v>
      </c>
      <c r="I650" s="438" t="str">
        <f>IF([1]Budżet!K642&gt;[1]Budżet!M642,"T","N")</f>
        <v>N</v>
      </c>
      <c r="J650" s="438" t="str">
        <f>IF([1]Budżet!D642="Nieruchomości","T","N")</f>
        <v>N</v>
      </c>
      <c r="K650" s="438" t="str">
        <f>IF([1]Budżet!D642="Usługi zewnętrzne","T","N")</f>
        <v>N</v>
      </c>
      <c r="L650" s="438" t="str">
        <f>IF([1]Budżet!D642="Wartości niematerialne i prawne","T","N")</f>
        <v>N</v>
      </c>
      <c r="M650" s="438" t="str">
        <f>IF([1]Budżet!D642="Roboty budowlane","T","N")</f>
        <v>N</v>
      </c>
      <c r="N650" s="438" t="str">
        <f>IF([1]Budżet!D642="Dostawy (inne niż środki trwałe)","T","N")</f>
        <v>N</v>
      </c>
      <c r="O650" s="438" t="str">
        <f>IF([1]Budżet!D642="Koszty wsparcia uczestników projektu","T","N")</f>
        <v>N</v>
      </c>
      <c r="P650" s="461"/>
      <c r="Q650" s="462">
        <v>0</v>
      </c>
      <c r="R650" s="463">
        <v>0</v>
      </c>
      <c r="S650" s="464">
        <f t="shared" ref="S650:S713" si="137">ROUND(R650*Q650,2)</f>
        <v>0</v>
      </c>
      <c r="T650" s="461"/>
      <c r="U650" s="462">
        <v>0</v>
      </c>
      <c r="V650" s="463">
        <v>0</v>
      </c>
      <c r="W650" s="464">
        <f t="shared" ref="W650:W713" si="138">ROUND(V650*U650,2)</f>
        <v>0</v>
      </c>
      <c r="X650" s="461"/>
      <c r="Y650" s="462">
        <v>0</v>
      </c>
      <c r="Z650" s="463">
        <v>0</v>
      </c>
      <c r="AA650" s="464">
        <f t="shared" ref="AA650:AA713" si="139">ROUND(Z650*Y650,2)</f>
        <v>0</v>
      </c>
      <c r="AB650" s="461"/>
      <c r="AC650" s="462">
        <v>0</v>
      </c>
      <c r="AD650" s="463">
        <v>0</v>
      </c>
      <c r="AE650" s="464">
        <f t="shared" ref="AE650:AE713" si="140">ROUND(AD650*AC650,2)</f>
        <v>0</v>
      </c>
      <c r="AF650" s="461"/>
      <c r="AG650" s="462">
        <v>0</v>
      </c>
      <c r="AH650" s="463">
        <v>0</v>
      </c>
      <c r="AI650" s="464">
        <f t="shared" ref="AI650:AI713" si="141">ROUND(AH650*AG650,2)</f>
        <v>0</v>
      </c>
      <c r="AJ650" s="461"/>
      <c r="AK650" s="462">
        <v>0</v>
      </c>
      <c r="AL650" s="463">
        <v>0</v>
      </c>
      <c r="AM650" s="464">
        <f t="shared" ref="AM650:AM713" si="142">ROUND(AL650*AK650,2)</f>
        <v>0</v>
      </c>
      <c r="AN650" s="461"/>
      <c r="AO650" s="462">
        <v>0</v>
      </c>
      <c r="AP650" s="463">
        <v>0</v>
      </c>
      <c r="AQ650" s="490">
        <f t="shared" ref="AQ650:AQ713" si="143">ROUND(AP650*AO650,2)</f>
        <v>0</v>
      </c>
      <c r="AR650" s="499">
        <f t="shared" si="133"/>
        <v>0</v>
      </c>
      <c r="AS650" s="490">
        <f t="shared" si="134"/>
        <v>0</v>
      </c>
      <c r="AT650" s="483">
        <v>0</v>
      </c>
      <c r="AU650" s="494">
        <f>[1]Budżet!K642</f>
        <v>0</v>
      </c>
      <c r="AV650" s="490">
        <f>[1]Budżet!K642-[1]Budżet!M642</f>
        <v>0</v>
      </c>
      <c r="AW650" s="490" t="str">
        <f t="shared" si="135"/>
        <v>OK</v>
      </c>
      <c r="AX650" s="491" t="str">
        <f t="shared" si="136"/>
        <v>OK</v>
      </c>
      <c r="AY650" s="491" t="str">
        <f t="shared" ref="AY650:AY713" si="144">IF(AW650="ŹLE",IF(AT650&lt;&gt;AV650,AT650-AV650),IF(AW650="ok","Wartość wkładu własnego spójna z SOWA EFS"))</f>
        <v>Wartość wkładu własnego spójna z SOWA EFS</v>
      </c>
      <c r="AZ650" s="493" t="str">
        <f t="shared" ref="AZ650:AZ713" si="145">IF(AX650="ŹLE",IF(AS650&lt;&gt;AU650,AS650-AU650),IF(AX650="ok","Wartość ogółem spójna z SOWA EFS"))</f>
        <v>Wartość ogółem spójna z SOWA EFS</v>
      </c>
    </row>
    <row r="651" spans="1:52" ht="75" customHeight="1">
      <c r="A651" s="438" t="s">
        <v>1773</v>
      </c>
      <c r="B651" s="438">
        <f>[1]Budżet!B643</f>
        <v>0</v>
      </c>
      <c r="C651" s="479">
        <f>[1]Budżet!E643</f>
        <v>0</v>
      </c>
      <c r="D651" s="438">
        <f>[1]Budżet!N643</f>
        <v>0</v>
      </c>
      <c r="E651" s="438" t="str">
        <f>IF([1]Budżet!D643="Amortyzacja","T","N")</f>
        <v>N</v>
      </c>
      <c r="F651" s="438" t="str">
        <f>IF([1]Budżet!D643="Personel projektu","T","N")</f>
        <v>N</v>
      </c>
      <c r="G651" s="438" t="str">
        <f>IF([1]Budżet!D643="Środki trwałe/dostawy","T","N")</f>
        <v>N</v>
      </c>
      <c r="H651" s="438" t="str">
        <f>IF([1]Budżet!D643="Wsparcie finansowe udzielone grantobiorcom i uczestnikom projektu","T","N")</f>
        <v>N</v>
      </c>
      <c r="I651" s="438" t="str">
        <f>IF([1]Budżet!K643&gt;[1]Budżet!M643,"T","N")</f>
        <v>N</v>
      </c>
      <c r="J651" s="438" t="str">
        <f>IF([1]Budżet!D643="Nieruchomości","T","N")</f>
        <v>N</v>
      </c>
      <c r="K651" s="438" t="str">
        <f>IF([1]Budżet!D643="Usługi zewnętrzne","T","N")</f>
        <v>N</v>
      </c>
      <c r="L651" s="438" t="str">
        <f>IF([1]Budżet!D643="Wartości niematerialne i prawne","T","N")</f>
        <v>N</v>
      </c>
      <c r="M651" s="438" t="str">
        <f>IF([1]Budżet!D643="Roboty budowlane","T","N")</f>
        <v>N</v>
      </c>
      <c r="N651" s="438" t="str">
        <f>IF([1]Budżet!D643="Dostawy (inne niż środki trwałe)","T","N")</f>
        <v>N</v>
      </c>
      <c r="O651" s="438" t="str">
        <f>IF([1]Budżet!D643="Koszty wsparcia uczestników projektu","T","N")</f>
        <v>N</v>
      </c>
      <c r="P651" s="461"/>
      <c r="Q651" s="462">
        <v>0</v>
      </c>
      <c r="R651" s="463">
        <v>0</v>
      </c>
      <c r="S651" s="464">
        <f t="shared" si="137"/>
        <v>0</v>
      </c>
      <c r="T651" s="461"/>
      <c r="U651" s="462">
        <v>0</v>
      </c>
      <c r="V651" s="463">
        <v>0</v>
      </c>
      <c r="W651" s="464">
        <f t="shared" si="138"/>
        <v>0</v>
      </c>
      <c r="X651" s="461"/>
      <c r="Y651" s="462">
        <v>0</v>
      </c>
      <c r="Z651" s="463">
        <v>0</v>
      </c>
      <c r="AA651" s="464">
        <f t="shared" si="139"/>
        <v>0</v>
      </c>
      <c r="AB651" s="461"/>
      <c r="AC651" s="462">
        <v>0</v>
      </c>
      <c r="AD651" s="463">
        <v>0</v>
      </c>
      <c r="AE651" s="464">
        <f t="shared" si="140"/>
        <v>0</v>
      </c>
      <c r="AF651" s="461"/>
      <c r="AG651" s="462">
        <v>0</v>
      </c>
      <c r="AH651" s="463">
        <v>0</v>
      </c>
      <c r="AI651" s="464">
        <f t="shared" si="141"/>
        <v>0</v>
      </c>
      <c r="AJ651" s="461"/>
      <c r="AK651" s="462">
        <v>0</v>
      </c>
      <c r="AL651" s="463">
        <v>0</v>
      </c>
      <c r="AM651" s="464">
        <f t="shared" si="142"/>
        <v>0</v>
      </c>
      <c r="AN651" s="461"/>
      <c r="AO651" s="462">
        <v>0</v>
      </c>
      <c r="AP651" s="463">
        <v>0</v>
      </c>
      <c r="AQ651" s="490">
        <f t="shared" si="143"/>
        <v>0</v>
      </c>
      <c r="AR651" s="499">
        <f t="shared" ref="AR651:AR714" si="146">AO651+AK651+AG651+AC651+Y651+Q651+U651</f>
        <v>0</v>
      </c>
      <c r="AS651" s="490">
        <f t="shared" ref="AS651:AS714" si="147">AQ651+AM651+AI651+AE651+AA651+W651+S651</f>
        <v>0</v>
      </c>
      <c r="AT651" s="483">
        <v>0</v>
      </c>
      <c r="AU651" s="494">
        <f>[1]Budżet!K643</f>
        <v>0</v>
      </c>
      <c r="AV651" s="490">
        <f>[1]Budżet!K643-[1]Budżet!M643</f>
        <v>0</v>
      </c>
      <c r="AW651" s="490" t="str">
        <f t="shared" ref="AW651:AW714" si="148">IF(AT651=AV651,"OK","ŹLE")</f>
        <v>OK</v>
      </c>
      <c r="AX651" s="491" t="str">
        <f t="shared" si="136"/>
        <v>OK</v>
      </c>
      <c r="AY651" s="491" t="str">
        <f t="shared" si="144"/>
        <v>Wartość wkładu własnego spójna z SOWA EFS</v>
      </c>
      <c r="AZ651" s="493" t="str">
        <f t="shared" si="145"/>
        <v>Wartość ogółem spójna z SOWA EFS</v>
      </c>
    </row>
    <row r="652" spans="1:52" ht="75" customHeight="1">
      <c r="A652" s="438" t="s">
        <v>1774</v>
      </c>
      <c r="B652" s="438">
        <f>[1]Budżet!B644</f>
        <v>0</v>
      </c>
      <c r="C652" s="479">
        <f>[1]Budżet!E644</f>
        <v>0</v>
      </c>
      <c r="D652" s="438">
        <f>[1]Budżet!N644</f>
        <v>0</v>
      </c>
      <c r="E652" s="438" t="str">
        <f>IF([1]Budżet!D644="Amortyzacja","T","N")</f>
        <v>N</v>
      </c>
      <c r="F652" s="438" t="str">
        <f>IF([1]Budżet!D644="Personel projektu","T","N")</f>
        <v>N</v>
      </c>
      <c r="G652" s="438" t="str">
        <f>IF([1]Budżet!D644="Środki trwałe/dostawy","T","N")</f>
        <v>N</v>
      </c>
      <c r="H652" s="438" t="str">
        <f>IF([1]Budżet!D644="Wsparcie finansowe udzielone grantobiorcom i uczestnikom projektu","T","N")</f>
        <v>N</v>
      </c>
      <c r="I652" s="438" t="str">
        <f>IF([1]Budżet!K644&gt;[1]Budżet!M644,"T","N")</f>
        <v>N</v>
      </c>
      <c r="J652" s="438" t="str">
        <f>IF([1]Budżet!D644="Nieruchomości","T","N")</f>
        <v>N</v>
      </c>
      <c r="K652" s="438" t="str">
        <f>IF([1]Budżet!D644="Usługi zewnętrzne","T","N")</f>
        <v>N</v>
      </c>
      <c r="L652" s="438" t="str">
        <f>IF([1]Budżet!D644="Wartości niematerialne i prawne","T","N")</f>
        <v>N</v>
      </c>
      <c r="M652" s="438" t="str">
        <f>IF([1]Budżet!D644="Roboty budowlane","T","N")</f>
        <v>N</v>
      </c>
      <c r="N652" s="438" t="str">
        <f>IF([1]Budżet!D644="Dostawy (inne niż środki trwałe)","T","N")</f>
        <v>N</v>
      </c>
      <c r="O652" s="438" t="str">
        <f>IF([1]Budżet!D644="Koszty wsparcia uczestników projektu","T","N")</f>
        <v>N</v>
      </c>
      <c r="P652" s="461"/>
      <c r="Q652" s="462">
        <v>0</v>
      </c>
      <c r="R652" s="463">
        <v>0</v>
      </c>
      <c r="S652" s="464">
        <f t="shared" si="137"/>
        <v>0</v>
      </c>
      <c r="T652" s="461"/>
      <c r="U652" s="462">
        <v>0</v>
      </c>
      <c r="V652" s="463">
        <v>0</v>
      </c>
      <c r="W652" s="464">
        <f t="shared" si="138"/>
        <v>0</v>
      </c>
      <c r="X652" s="461"/>
      <c r="Y652" s="462">
        <v>0</v>
      </c>
      <c r="Z652" s="463">
        <v>0</v>
      </c>
      <c r="AA652" s="464">
        <f t="shared" si="139"/>
        <v>0</v>
      </c>
      <c r="AB652" s="461"/>
      <c r="AC652" s="462">
        <v>0</v>
      </c>
      <c r="AD652" s="463">
        <v>0</v>
      </c>
      <c r="AE652" s="464">
        <f t="shared" si="140"/>
        <v>0</v>
      </c>
      <c r="AF652" s="461"/>
      <c r="AG652" s="462">
        <v>0</v>
      </c>
      <c r="AH652" s="463">
        <v>0</v>
      </c>
      <c r="AI652" s="464">
        <f t="shared" si="141"/>
        <v>0</v>
      </c>
      <c r="AJ652" s="461"/>
      <c r="AK652" s="462">
        <v>0</v>
      </c>
      <c r="AL652" s="463">
        <v>0</v>
      </c>
      <c r="AM652" s="464">
        <f t="shared" si="142"/>
        <v>0</v>
      </c>
      <c r="AN652" s="461"/>
      <c r="AO652" s="462">
        <v>0</v>
      </c>
      <c r="AP652" s="463">
        <v>0</v>
      </c>
      <c r="AQ652" s="490">
        <f t="shared" si="143"/>
        <v>0</v>
      </c>
      <c r="AR652" s="499">
        <f t="shared" si="146"/>
        <v>0</v>
      </c>
      <c r="AS652" s="490">
        <f t="shared" si="147"/>
        <v>0</v>
      </c>
      <c r="AT652" s="483">
        <v>0</v>
      </c>
      <c r="AU652" s="494">
        <f>[1]Budżet!K644</f>
        <v>0</v>
      </c>
      <c r="AV652" s="490">
        <f>[1]Budżet!K644-[1]Budżet!M644</f>
        <v>0</v>
      </c>
      <c r="AW652" s="490" t="str">
        <f t="shared" si="148"/>
        <v>OK</v>
      </c>
      <c r="AX652" s="491" t="str">
        <f t="shared" si="136"/>
        <v>OK</v>
      </c>
      <c r="AY652" s="491" t="str">
        <f t="shared" si="144"/>
        <v>Wartość wkładu własnego spójna z SOWA EFS</v>
      </c>
      <c r="AZ652" s="493" t="str">
        <f t="shared" si="145"/>
        <v>Wartość ogółem spójna z SOWA EFS</v>
      </c>
    </row>
    <row r="653" spans="1:52" ht="75" customHeight="1">
      <c r="A653" s="438" t="s">
        <v>1775</v>
      </c>
      <c r="B653" s="438">
        <f>[1]Budżet!B645</f>
        <v>0</v>
      </c>
      <c r="C653" s="479">
        <f>[1]Budżet!E645</f>
        <v>0</v>
      </c>
      <c r="D653" s="438">
        <f>[1]Budżet!N645</f>
        <v>0</v>
      </c>
      <c r="E653" s="438" t="str">
        <f>IF([1]Budżet!D645="Amortyzacja","T","N")</f>
        <v>N</v>
      </c>
      <c r="F653" s="438" t="str">
        <f>IF([1]Budżet!D645="Personel projektu","T","N")</f>
        <v>N</v>
      </c>
      <c r="G653" s="438" t="str">
        <f>IF([1]Budżet!D645="Środki trwałe/dostawy","T","N")</f>
        <v>N</v>
      </c>
      <c r="H653" s="438" t="str">
        <f>IF([1]Budżet!D645="Wsparcie finansowe udzielone grantobiorcom i uczestnikom projektu","T","N")</f>
        <v>N</v>
      </c>
      <c r="I653" s="438" t="str">
        <f>IF([1]Budżet!K645&gt;[1]Budżet!M645,"T","N")</f>
        <v>N</v>
      </c>
      <c r="J653" s="438" t="str">
        <f>IF([1]Budżet!D645="Nieruchomości","T","N")</f>
        <v>N</v>
      </c>
      <c r="K653" s="438" t="str">
        <f>IF([1]Budżet!D645="Usługi zewnętrzne","T","N")</f>
        <v>N</v>
      </c>
      <c r="L653" s="438" t="str">
        <f>IF([1]Budżet!D645="Wartości niematerialne i prawne","T","N")</f>
        <v>N</v>
      </c>
      <c r="M653" s="438" t="str">
        <f>IF([1]Budżet!D645="Roboty budowlane","T","N")</f>
        <v>N</v>
      </c>
      <c r="N653" s="438" t="str">
        <f>IF([1]Budżet!D645="Dostawy (inne niż środki trwałe)","T","N")</f>
        <v>N</v>
      </c>
      <c r="O653" s="438" t="str">
        <f>IF([1]Budżet!D645="Koszty wsparcia uczestników projektu","T","N")</f>
        <v>N</v>
      </c>
      <c r="P653" s="461"/>
      <c r="Q653" s="462">
        <v>0</v>
      </c>
      <c r="R653" s="463">
        <v>0</v>
      </c>
      <c r="S653" s="464">
        <f t="shared" si="137"/>
        <v>0</v>
      </c>
      <c r="T653" s="461"/>
      <c r="U653" s="462">
        <v>0</v>
      </c>
      <c r="V653" s="463">
        <v>0</v>
      </c>
      <c r="W653" s="464">
        <f t="shared" si="138"/>
        <v>0</v>
      </c>
      <c r="X653" s="461"/>
      <c r="Y653" s="462">
        <v>0</v>
      </c>
      <c r="Z653" s="463">
        <v>0</v>
      </c>
      <c r="AA653" s="464">
        <f t="shared" si="139"/>
        <v>0</v>
      </c>
      <c r="AB653" s="461"/>
      <c r="AC653" s="462">
        <v>0</v>
      </c>
      <c r="AD653" s="463">
        <v>0</v>
      </c>
      <c r="AE653" s="464">
        <f t="shared" si="140"/>
        <v>0</v>
      </c>
      <c r="AF653" s="461"/>
      <c r="AG653" s="462">
        <v>0</v>
      </c>
      <c r="AH653" s="463">
        <v>0</v>
      </c>
      <c r="AI653" s="464">
        <f t="shared" si="141"/>
        <v>0</v>
      </c>
      <c r="AJ653" s="461"/>
      <c r="AK653" s="462">
        <v>0</v>
      </c>
      <c r="AL653" s="463">
        <v>0</v>
      </c>
      <c r="AM653" s="464">
        <f t="shared" si="142"/>
        <v>0</v>
      </c>
      <c r="AN653" s="461"/>
      <c r="AO653" s="462">
        <v>0</v>
      </c>
      <c r="AP653" s="463">
        <v>0</v>
      </c>
      <c r="AQ653" s="490">
        <f t="shared" si="143"/>
        <v>0</v>
      </c>
      <c r="AR653" s="499">
        <f t="shared" si="146"/>
        <v>0</v>
      </c>
      <c r="AS653" s="490">
        <f t="shared" si="147"/>
        <v>0</v>
      </c>
      <c r="AT653" s="483">
        <v>0</v>
      </c>
      <c r="AU653" s="494">
        <f>[1]Budżet!K645</f>
        <v>0</v>
      </c>
      <c r="AV653" s="490">
        <f>[1]Budżet!K645-[1]Budżet!M645</f>
        <v>0</v>
      </c>
      <c r="AW653" s="490" t="str">
        <f t="shared" si="148"/>
        <v>OK</v>
      </c>
      <c r="AX653" s="491" t="str">
        <f t="shared" si="136"/>
        <v>OK</v>
      </c>
      <c r="AY653" s="491" t="str">
        <f t="shared" si="144"/>
        <v>Wartość wkładu własnego spójna z SOWA EFS</v>
      </c>
      <c r="AZ653" s="493" t="str">
        <f t="shared" si="145"/>
        <v>Wartość ogółem spójna z SOWA EFS</v>
      </c>
    </row>
    <row r="654" spans="1:52" ht="75" customHeight="1">
      <c r="A654" s="438" t="s">
        <v>1776</v>
      </c>
      <c r="B654" s="438">
        <f>[1]Budżet!B646</f>
        <v>0</v>
      </c>
      <c r="C654" s="479">
        <f>[1]Budżet!E646</f>
        <v>0</v>
      </c>
      <c r="D654" s="438">
        <f>[1]Budżet!N646</f>
        <v>0</v>
      </c>
      <c r="E654" s="438" t="str">
        <f>IF([1]Budżet!D646="Amortyzacja","T","N")</f>
        <v>N</v>
      </c>
      <c r="F654" s="438" t="str">
        <f>IF([1]Budżet!D646="Personel projektu","T","N")</f>
        <v>N</v>
      </c>
      <c r="G654" s="438" t="str">
        <f>IF([1]Budżet!D646="Środki trwałe/dostawy","T","N")</f>
        <v>N</v>
      </c>
      <c r="H654" s="438" t="str">
        <f>IF([1]Budżet!D646="Wsparcie finansowe udzielone grantobiorcom i uczestnikom projektu","T","N")</f>
        <v>N</v>
      </c>
      <c r="I654" s="438" t="str">
        <f>IF([1]Budżet!K646&gt;[1]Budżet!M646,"T","N")</f>
        <v>N</v>
      </c>
      <c r="J654" s="438" t="str">
        <f>IF([1]Budżet!D646="Nieruchomości","T","N")</f>
        <v>N</v>
      </c>
      <c r="K654" s="438" t="str">
        <f>IF([1]Budżet!D646="Usługi zewnętrzne","T","N")</f>
        <v>N</v>
      </c>
      <c r="L654" s="438" t="str">
        <f>IF([1]Budżet!D646="Wartości niematerialne i prawne","T","N")</f>
        <v>N</v>
      </c>
      <c r="M654" s="438" t="str">
        <f>IF([1]Budżet!D646="Roboty budowlane","T","N")</f>
        <v>N</v>
      </c>
      <c r="N654" s="438" t="str">
        <f>IF([1]Budżet!D646="Dostawy (inne niż środki trwałe)","T","N")</f>
        <v>N</v>
      </c>
      <c r="O654" s="438" t="str">
        <f>IF([1]Budżet!D646="Koszty wsparcia uczestników projektu","T","N")</f>
        <v>N</v>
      </c>
      <c r="P654" s="461"/>
      <c r="Q654" s="462">
        <v>0</v>
      </c>
      <c r="R654" s="463">
        <v>0</v>
      </c>
      <c r="S654" s="464">
        <f t="shared" si="137"/>
        <v>0</v>
      </c>
      <c r="T654" s="461"/>
      <c r="U654" s="462">
        <v>0</v>
      </c>
      <c r="V654" s="463">
        <v>0</v>
      </c>
      <c r="W654" s="464">
        <f t="shared" si="138"/>
        <v>0</v>
      </c>
      <c r="X654" s="461"/>
      <c r="Y654" s="462">
        <v>0</v>
      </c>
      <c r="Z654" s="463">
        <v>0</v>
      </c>
      <c r="AA654" s="464">
        <f t="shared" si="139"/>
        <v>0</v>
      </c>
      <c r="AB654" s="461"/>
      <c r="AC654" s="462">
        <v>0</v>
      </c>
      <c r="AD654" s="463">
        <v>0</v>
      </c>
      <c r="AE654" s="464">
        <f t="shared" si="140"/>
        <v>0</v>
      </c>
      <c r="AF654" s="461"/>
      <c r="AG654" s="462">
        <v>0</v>
      </c>
      <c r="AH654" s="463">
        <v>0</v>
      </c>
      <c r="AI654" s="464">
        <f t="shared" si="141"/>
        <v>0</v>
      </c>
      <c r="AJ654" s="461"/>
      <c r="AK654" s="462">
        <v>0</v>
      </c>
      <c r="AL654" s="463">
        <v>0</v>
      </c>
      <c r="AM654" s="464">
        <f t="shared" si="142"/>
        <v>0</v>
      </c>
      <c r="AN654" s="461"/>
      <c r="AO654" s="462">
        <v>0</v>
      </c>
      <c r="AP654" s="463">
        <v>0</v>
      </c>
      <c r="AQ654" s="490">
        <f t="shared" si="143"/>
        <v>0</v>
      </c>
      <c r="AR654" s="499">
        <f t="shared" si="146"/>
        <v>0</v>
      </c>
      <c r="AS654" s="490">
        <f t="shared" si="147"/>
        <v>0</v>
      </c>
      <c r="AT654" s="483">
        <v>0</v>
      </c>
      <c r="AU654" s="494">
        <f>[1]Budżet!K646</f>
        <v>0</v>
      </c>
      <c r="AV654" s="490">
        <f>[1]Budżet!K646-[1]Budżet!M646</f>
        <v>0</v>
      </c>
      <c r="AW654" s="490" t="str">
        <f t="shared" si="148"/>
        <v>OK</v>
      </c>
      <c r="AX654" s="491" t="str">
        <f t="shared" si="136"/>
        <v>OK</v>
      </c>
      <c r="AY654" s="491" t="str">
        <f t="shared" si="144"/>
        <v>Wartość wkładu własnego spójna z SOWA EFS</v>
      </c>
      <c r="AZ654" s="493" t="str">
        <f t="shared" si="145"/>
        <v>Wartość ogółem spójna z SOWA EFS</v>
      </c>
    </row>
    <row r="655" spans="1:52" ht="75" customHeight="1">
      <c r="A655" s="438" t="s">
        <v>1777</v>
      </c>
      <c r="B655" s="438">
        <f>[1]Budżet!B647</f>
        <v>0</v>
      </c>
      <c r="C655" s="479">
        <f>[1]Budżet!E647</f>
        <v>0</v>
      </c>
      <c r="D655" s="438">
        <f>[1]Budżet!N647</f>
        <v>0</v>
      </c>
      <c r="E655" s="438" t="str">
        <f>IF([1]Budżet!D647="Amortyzacja","T","N")</f>
        <v>N</v>
      </c>
      <c r="F655" s="438" t="str">
        <f>IF([1]Budżet!D647="Personel projektu","T","N")</f>
        <v>N</v>
      </c>
      <c r="G655" s="438" t="str">
        <f>IF([1]Budżet!D647="Środki trwałe/dostawy","T","N")</f>
        <v>N</v>
      </c>
      <c r="H655" s="438" t="str">
        <f>IF([1]Budżet!D647="Wsparcie finansowe udzielone grantobiorcom i uczestnikom projektu","T","N")</f>
        <v>N</v>
      </c>
      <c r="I655" s="438" t="str">
        <f>IF([1]Budżet!K647&gt;[1]Budżet!M647,"T","N")</f>
        <v>N</v>
      </c>
      <c r="J655" s="438" t="str">
        <f>IF([1]Budżet!D647="Nieruchomości","T","N")</f>
        <v>N</v>
      </c>
      <c r="K655" s="438" t="str">
        <f>IF([1]Budżet!D647="Usługi zewnętrzne","T","N")</f>
        <v>N</v>
      </c>
      <c r="L655" s="438" t="str">
        <f>IF([1]Budżet!D647="Wartości niematerialne i prawne","T","N")</f>
        <v>N</v>
      </c>
      <c r="M655" s="438" t="str">
        <f>IF([1]Budżet!D647="Roboty budowlane","T","N")</f>
        <v>N</v>
      </c>
      <c r="N655" s="438" t="str">
        <f>IF([1]Budżet!D647="Dostawy (inne niż środki trwałe)","T","N")</f>
        <v>N</v>
      </c>
      <c r="O655" s="438" t="str">
        <f>IF([1]Budżet!D647="Koszty wsparcia uczestników projektu","T","N")</f>
        <v>N</v>
      </c>
      <c r="P655" s="461"/>
      <c r="Q655" s="462">
        <v>0</v>
      </c>
      <c r="R655" s="463">
        <v>0</v>
      </c>
      <c r="S655" s="464">
        <f t="shared" si="137"/>
        <v>0</v>
      </c>
      <c r="T655" s="461"/>
      <c r="U655" s="462">
        <v>0</v>
      </c>
      <c r="V655" s="463">
        <v>0</v>
      </c>
      <c r="W655" s="464">
        <f t="shared" si="138"/>
        <v>0</v>
      </c>
      <c r="X655" s="461"/>
      <c r="Y655" s="462">
        <v>0</v>
      </c>
      <c r="Z655" s="463">
        <v>0</v>
      </c>
      <c r="AA655" s="464">
        <f t="shared" si="139"/>
        <v>0</v>
      </c>
      <c r="AB655" s="461"/>
      <c r="AC655" s="462">
        <v>0</v>
      </c>
      <c r="AD655" s="463">
        <v>0</v>
      </c>
      <c r="AE655" s="464">
        <f t="shared" si="140"/>
        <v>0</v>
      </c>
      <c r="AF655" s="461"/>
      <c r="AG655" s="462">
        <v>0</v>
      </c>
      <c r="AH655" s="463">
        <v>0</v>
      </c>
      <c r="AI655" s="464">
        <f t="shared" si="141"/>
        <v>0</v>
      </c>
      <c r="AJ655" s="461"/>
      <c r="AK655" s="462">
        <v>0</v>
      </c>
      <c r="AL655" s="463">
        <v>0</v>
      </c>
      <c r="AM655" s="464">
        <f t="shared" si="142"/>
        <v>0</v>
      </c>
      <c r="AN655" s="461"/>
      <c r="AO655" s="462">
        <v>0</v>
      </c>
      <c r="AP655" s="463">
        <v>0</v>
      </c>
      <c r="AQ655" s="490">
        <f t="shared" si="143"/>
        <v>0</v>
      </c>
      <c r="AR655" s="499">
        <f t="shared" si="146"/>
        <v>0</v>
      </c>
      <c r="AS655" s="490">
        <f t="shared" si="147"/>
        <v>0</v>
      </c>
      <c r="AT655" s="483">
        <v>0</v>
      </c>
      <c r="AU655" s="494">
        <f>[1]Budżet!K647</f>
        <v>0</v>
      </c>
      <c r="AV655" s="490">
        <f>[1]Budżet!K647-[1]Budżet!M647</f>
        <v>0</v>
      </c>
      <c r="AW655" s="490" t="str">
        <f t="shared" si="148"/>
        <v>OK</v>
      </c>
      <c r="AX655" s="491" t="str">
        <f t="shared" si="136"/>
        <v>OK</v>
      </c>
      <c r="AY655" s="491" t="str">
        <f t="shared" si="144"/>
        <v>Wartość wkładu własnego spójna z SOWA EFS</v>
      </c>
      <c r="AZ655" s="493" t="str">
        <f t="shared" si="145"/>
        <v>Wartość ogółem spójna z SOWA EFS</v>
      </c>
    </row>
    <row r="656" spans="1:52" ht="75" customHeight="1">
      <c r="A656" s="438" t="s">
        <v>1778</v>
      </c>
      <c r="B656" s="438">
        <f>[1]Budżet!B648</f>
        <v>0</v>
      </c>
      <c r="C656" s="479">
        <f>[1]Budżet!E648</f>
        <v>0</v>
      </c>
      <c r="D656" s="438">
        <f>[1]Budżet!N648</f>
        <v>0</v>
      </c>
      <c r="E656" s="438" t="str">
        <f>IF([1]Budżet!D648="Amortyzacja","T","N")</f>
        <v>N</v>
      </c>
      <c r="F656" s="438" t="str">
        <f>IF([1]Budżet!D648="Personel projektu","T","N")</f>
        <v>N</v>
      </c>
      <c r="G656" s="438" t="str">
        <f>IF([1]Budżet!D648="Środki trwałe/dostawy","T","N")</f>
        <v>N</v>
      </c>
      <c r="H656" s="438" t="str">
        <f>IF([1]Budżet!D648="Wsparcie finansowe udzielone grantobiorcom i uczestnikom projektu","T","N")</f>
        <v>N</v>
      </c>
      <c r="I656" s="438" t="str">
        <f>IF([1]Budżet!K648&gt;[1]Budżet!M648,"T","N")</f>
        <v>N</v>
      </c>
      <c r="J656" s="438" t="str">
        <f>IF([1]Budżet!D648="Nieruchomości","T","N")</f>
        <v>N</v>
      </c>
      <c r="K656" s="438" t="str">
        <f>IF([1]Budżet!D648="Usługi zewnętrzne","T","N")</f>
        <v>N</v>
      </c>
      <c r="L656" s="438" t="str">
        <f>IF([1]Budżet!D648="Wartości niematerialne i prawne","T","N")</f>
        <v>N</v>
      </c>
      <c r="M656" s="438" t="str">
        <f>IF([1]Budżet!D648="Roboty budowlane","T","N")</f>
        <v>N</v>
      </c>
      <c r="N656" s="438" t="str">
        <f>IF([1]Budżet!D648="Dostawy (inne niż środki trwałe)","T","N")</f>
        <v>N</v>
      </c>
      <c r="O656" s="438" t="str">
        <f>IF([1]Budżet!D648="Koszty wsparcia uczestników projektu","T","N")</f>
        <v>N</v>
      </c>
      <c r="P656" s="461"/>
      <c r="Q656" s="462">
        <v>0</v>
      </c>
      <c r="R656" s="463">
        <v>0</v>
      </c>
      <c r="S656" s="464">
        <f t="shared" si="137"/>
        <v>0</v>
      </c>
      <c r="T656" s="461"/>
      <c r="U656" s="462">
        <v>0</v>
      </c>
      <c r="V656" s="463">
        <v>0</v>
      </c>
      <c r="W656" s="464">
        <f t="shared" si="138"/>
        <v>0</v>
      </c>
      <c r="X656" s="461"/>
      <c r="Y656" s="462">
        <v>0</v>
      </c>
      <c r="Z656" s="463">
        <v>0</v>
      </c>
      <c r="AA656" s="464">
        <f t="shared" si="139"/>
        <v>0</v>
      </c>
      <c r="AB656" s="461"/>
      <c r="AC656" s="462">
        <v>0</v>
      </c>
      <c r="AD656" s="463">
        <v>0</v>
      </c>
      <c r="AE656" s="464">
        <f t="shared" si="140"/>
        <v>0</v>
      </c>
      <c r="AF656" s="461"/>
      <c r="AG656" s="462">
        <v>0</v>
      </c>
      <c r="AH656" s="463">
        <v>0</v>
      </c>
      <c r="AI656" s="464">
        <f t="shared" si="141"/>
        <v>0</v>
      </c>
      <c r="AJ656" s="461"/>
      <c r="AK656" s="462">
        <v>0</v>
      </c>
      <c r="AL656" s="463">
        <v>0</v>
      </c>
      <c r="AM656" s="464">
        <f t="shared" si="142"/>
        <v>0</v>
      </c>
      <c r="AN656" s="461"/>
      <c r="AO656" s="462">
        <v>0</v>
      </c>
      <c r="AP656" s="463">
        <v>0</v>
      </c>
      <c r="AQ656" s="490">
        <f t="shared" si="143"/>
        <v>0</v>
      </c>
      <c r="AR656" s="499">
        <f t="shared" si="146"/>
        <v>0</v>
      </c>
      <c r="AS656" s="490">
        <f t="shared" si="147"/>
        <v>0</v>
      </c>
      <c r="AT656" s="483">
        <v>0</v>
      </c>
      <c r="AU656" s="494">
        <f>[1]Budżet!K648</f>
        <v>0</v>
      </c>
      <c r="AV656" s="490">
        <f>[1]Budżet!K648-[1]Budżet!M648</f>
        <v>0</v>
      </c>
      <c r="AW656" s="490" t="str">
        <f t="shared" si="148"/>
        <v>OK</v>
      </c>
      <c r="AX656" s="491" t="str">
        <f t="shared" si="136"/>
        <v>OK</v>
      </c>
      <c r="AY656" s="491" t="str">
        <f t="shared" si="144"/>
        <v>Wartość wkładu własnego spójna z SOWA EFS</v>
      </c>
      <c r="AZ656" s="493" t="str">
        <f t="shared" si="145"/>
        <v>Wartość ogółem spójna z SOWA EFS</v>
      </c>
    </row>
    <row r="657" spans="1:52" ht="75" customHeight="1">
      <c r="A657" s="438" t="s">
        <v>1779</v>
      </c>
      <c r="B657" s="438">
        <f>[1]Budżet!B649</f>
        <v>0</v>
      </c>
      <c r="C657" s="479">
        <f>[1]Budżet!E649</f>
        <v>0</v>
      </c>
      <c r="D657" s="438">
        <f>[1]Budżet!N649</f>
        <v>0</v>
      </c>
      <c r="E657" s="438" t="str">
        <f>IF([1]Budżet!D649="Amortyzacja","T","N")</f>
        <v>N</v>
      </c>
      <c r="F657" s="438" t="str">
        <f>IF([1]Budżet!D649="Personel projektu","T","N")</f>
        <v>N</v>
      </c>
      <c r="G657" s="438" t="str">
        <f>IF([1]Budżet!D649="Środki trwałe/dostawy","T","N")</f>
        <v>N</v>
      </c>
      <c r="H657" s="438" t="str">
        <f>IF([1]Budżet!D649="Wsparcie finansowe udzielone grantobiorcom i uczestnikom projektu","T","N")</f>
        <v>N</v>
      </c>
      <c r="I657" s="438" t="str">
        <f>IF([1]Budżet!K649&gt;[1]Budżet!M649,"T","N")</f>
        <v>N</v>
      </c>
      <c r="J657" s="438" t="str">
        <f>IF([1]Budżet!D649="Nieruchomości","T","N")</f>
        <v>N</v>
      </c>
      <c r="K657" s="438" t="str">
        <f>IF([1]Budżet!D649="Usługi zewnętrzne","T","N")</f>
        <v>N</v>
      </c>
      <c r="L657" s="438" t="str">
        <f>IF([1]Budżet!D649="Wartości niematerialne i prawne","T","N")</f>
        <v>N</v>
      </c>
      <c r="M657" s="438" t="str">
        <f>IF([1]Budżet!D649="Roboty budowlane","T","N")</f>
        <v>N</v>
      </c>
      <c r="N657" s="438" t="str">
        <f>IF([1]Budżet!D649="Dostawy (inne niż środki trwałe)","T","N")</f>
        <v>N</v>
      </c>
      <c r="O657" s="438" t="str">
        <f>IF([1]Budżet!D649="Koszty wsparcia uczestników projektu","T","N")</f>
        <v>N</v>
      </c>
      <c r="P657" s="461"/>
      <c r="Q657" s="462">
        <v>0</v>
      </c>
      <c r="R657" s="463">
        <v>0</v>
      </c>
      <c r="S657" s="464">
        <f t="shared" si="137"/>
        <v>0</v>
      </c>
      <c r="T657" s="461"/>
      <c r="U657" s="462">
        <v>0</v>
      </c>
      <c r="V657" s="463">
        <v>0</v>
      </c>
      <c r="W657" s="464">
        <f t="shared" si="138"/>
        <v>0</v>
      </c>
      <c r="X657" s="461"/>
      <c r="Y657" s="462">
        <v>0</v>
      </c>
      <c r="Z657" s="463">
        <v>0</v>
      </c>
      <c r="AA657" s="464">
        <f t="shared" si="139"/>
        <v>0</v>
      </c>
      <c r="AB657" s="461"/>
      <c r="AC657" s="462">
        <v>0</v>
      </c>
      <c r="AD657" s="463">
        <v>0</v>
      </c>
      <c r="AE657" s="464">
        <f t="shared" si="140"/>
        <v>0</v>
      </c>
      <c r="AF657" s="461"/>
      <c r="AG657" s="462">
        <v>0</v>
      </c>
      <c r="AH657" s="463">
        <v>0</v>
      </c>
      <c r="AI657" s="464">
        <f t="shared" si="141"/>
        <v>0</v>
      </c>
      <c r="AJ657" s="461"/>
      <c r="AK657" s="462">
        <v>0</v>
      </c>
      <c r="AL657" s="463">
        <v>0</v>
      </c>
      <c r="AM657" s="464">
        <f t="shared" si="142"/>
        <v>0</v>
      </c>
      <c r="AN657" s="461"/>
      <c r="AO657" s="462">
        <v>0</v>
      </c>
      <c r="AP657" s="463">
        <v>0</v>
      </c>
      <c r="AQ657" s="490">
        <f t="shared" si="143"/>
        <v>0</v>
      </c>
      <c r="AR657" s="499">
        <f t="shared" si="146"/>
        <v>0</v>
      </c>
      <c r="AS657" s="490">
        <f t="shared" si="147"/>
        <v>0</v>
      </c>
      <c r="AT657" s="483">
        <v>0</v>
      </c>
      <c r="AU657" s="494">
        <f>[1]Budżet!K649</f>
        <v>0</v>
      </c>
      <c r="AV657" s="490">
        <f>[1]Budżet!K649-[1]Budżet!M649</f>
        <v>0</v>
      </c>
      <c r="AW657" s="490" t="str">
        <f t="shared" si="148"/>
        <v>OK</v>
      </c>
      <c r="AX657" s="491" t="str">
        <f t="shared" si="136"/>
        <v>OK</v>
      </c>
      <c r="AY657" s="491" t="str">
        <f t="shared" si="144"/>
        <v>Wartość wkładu własnego spójna z SOWA EFS</v>
      </c>
      <c r="AZ657" s="493" t="str">
        <f t="shared" si="145"/>
        <v>Wartość ogółem spójna z SOWA EFS</v>
      </c>
    </row>
    <row r="658" spans="1:52" ht="75" customHeight="1">
      <c r="A658" s="438" t="s">
        <v>1780</v>
      </c>
      <c r="B658" s="438">
        <f>[1]Budżet!B650</f>
        <v>0</v>
      </c>
      <c r="C658" s="479">
        <f>[1]Budżet!E650</f>
        <v>0</v>
      </c>
      <c r="D658" s="438">
        <f>[1]Budżet!N650</f>
        <v>0</v>
      </c>
      <c r="E658" s="438" t="str">
        <f>IF([1]Budżet!D650="Amortyzacja","T","N")</f>
        <v>N</v>
      </c>
      <c r="F658" s="438" t="str">
        <f>IF([1]Budżet!D650="Personel projektu","T","N")</f>
        <v>N</v>
      </c>
      <c r="G658" s="438" t="str">
        <f>IF([1]Budżet!D650="Środki trwałe/dostawy","T","N")</f>
        <v>N</v>
      </c>
      <c r="H658" s="438" t="str">
        <f>IF([1]Budżet!D650="Wsparcie finansowe udzielone grantobiorcom i uczestnikom projektu","T","N")</f>
        <v>N</v>
      </c>
      <c r="I658" s="438" t="str">
        <f>IF([1]Budżet!K650&gt;[1]Budżet!M650,"T","N")</f>
        <v>N</v>
      </c>
      <c r="J658" s="438" t="str">
        <f>IF([1]Budżet!D650="Nieruchomości","T","N")</f>
        <v>N</v>
      </c>
      <c r="K658" s="438" t="str">
        <f>IF([1]Budżet!D650="Usługi zewnętrzne","T","N")</f>
        <v>N</v>
      </c>
      <c r="L658" s="438" t="str">
        <f>IF([1]Budżet!D650="Wartości niematerialne i prawne","T","N")</f>
        <v>N</v>
      </c>
      <c r="M658" s="438" t="str">
        <f>IF([1]Budżet!D650="Roboty budowlane","T","N")</f>
        <v>N</v>
      </c>
      <c r="N658" s="438" t="str">
        <f>IF([1]Budżet!D650="Dostawy (inne niż środki trwałe)","T","N")</f>
        <v>N</v>
      </c>
      <c r="O658" s="438" t="str">
        <f>IF([1]Budżet!D650="Koszty wsparcia uczestników projektu","T","N")</f>
        <v>N</v>
      </c>
      <c r="P658" s="461"/>
      <c r="Q658" s="462">
        <v>0</v>
      </c>
      <c r="R658" s="463">
        <v>0</v>
      </c>
      <c r="S658" s="464">
        <f t="shared" si="137"/>
        <v>0</v>
      </c>
      <c r="T658" s="461"/>
      <c r="U658" s="462">
        <v>0</v>
      </c>
      <c r="V658" s="463">
        <v>0</v>
      </c>
      <c r="W658" s="464">
        <f t="shared" si="138"/>
        <v>0</v>
      </c>
      <c r="X658" s="461"/>
      <c r="Y658" s="462">
        <v>0</v>
      </c>
      <c r="Z658" s="463">
        <v>0</v>
      </c>
      <c r="AA658" s="464">
        <f t="shared" si="139"/>
        <v>0</v>
      </c>
      <c r="AB658" s="461"/>
      <c r="AC658" s="462">
        <v>0</v>
      </c>
      <c r="AD658" s="463">
        <v>0</v>
      </c>
      <c r="AE658" s="464">
        <f t="shared" si="140"/>
        <v>0</v>
      </c>
      <c r="AF658" s="461"/>
      <c r="AG658" s="462">
        <v>0</v>
      </c>
      <c r="AH658" s="463">
        <v>0</v>
      </c>
      <c r="AI658" s="464">
        <f t="shared" si="141"/>
        <v>0</v>
      </c>
      <c r="AJ658" s="461"/>
      <c r="AK658" s="462">
        <v>0</v>
      </c>
      <c r="AL658" s="463">
        <v>0</v>
      </c>
      <c r="AM658" s="464">
        <f t="shared" si="142"/>
        <v>0</v>
      </c>
      <c r="AN658" s="461"/>
      <c r="AO658" s="462">
        <v>0</v>
      </c>
      <c r="AP658" s="463">
        <v>0</v>
      </c>
      <c r="AQ658" s="490">
        <f t="shared" si="143"/>
        <v>0</v>
      </c>
      <c r="AR658" s="499">
        <f t="shared" si="146"/>
        <v>0</v>
      </c>
      <c r="AS658" s="490">
        <f t="shared" si="147"/>
        <v>0</v>
      </c>
      <c r="AT658" s="483">
        <v>0</v>
      </c>
      <c r="AU658" s="494">
        <f>[1]Budżet!K650</f>
        <v>0</v>
      </c>
      <c r="AV658" s="490">
        <f>[1]Budżet!K650-[1]Budżet!M650</f>
        <v>0</v>
      </c>
      <c r="AW658" s="490" t="str">
        <f t="shared" si="148"/>
        <v>OK</v>
      </c>
      <c r="AX658" s="491" t="str">
        <f t="shared" si="136"/>
        <v>OK</v>
      </c>
      <c r="AY658" s="491" t="str">
        <f t="shared" si="144"/>
        <v>Wartość wkładu własnego spójna z SOWA EFS</v>
      </c>
      <c r="AZ658" s="493" t="str">
        <f t="shared" si="145"/>
        <v>Wartość ogółem spójna z SOWA EFS</v>
      </c>
    </row>
    <row r="659" spans="1:52" ht="75" customHeight="1">
      <c r="A659" s="438" t="s">
        <v>1781</v>
      </c>
      <c r="B659" s="438">
        <f>[1]Budżet!B651</f>
        <v>0</v>
      </c>
      <c r="C659" s="479">
        <f>[1]Budżet!E651</f>
        <v>0</v>
      </c>
      <c r="D659" s="438">
        <f>[1]Budżet!N651</f>
        <v>0</v>
      </c>
      <c r="E659" s="438" t="str">
        <f>IF([1]Budżet!D651="Amortyzacja","T","N")</f>
        <v>N</v>
      </c>
      <c r="F659" s="438" t="str">
        <f>IF([1]Budżet!D651="Personel projektu","T","N")</f>
        <v>N</v>
      </c>
      <c r="G659" s="438" t="str">
        <f>IF([1]Budżet!D651="Środki trwałe/dostawy","T","N")</f>
        <v>N</v>
      </c>
      <c r="H659" s="438" t="str">
        <f>IF([1]Budżet!D651="Wsparcie finansowe udzielone grantobiorcom i uczestnikom projektu","T","N")</f>
        <v>N</v>
      </c>
      <c r="I659" s="438" t="str">
        <f>IF([1]Budżet!K651&gt;[1]Budżet!M651,"T","N")</f>
        <v>N</v>
      </c>
      <c r="J659" s="438" t="str">
        <f>IF([1]Budżet!D651="Nieruchomości","T","N")</f>
        <v>N</v>
      </c>
      <c r="K659" s="438" t="str">
        <f>IF([1]Budżet!D651="Usługi zewnętrzne","T","N")</f>
        <v>N</v>
      </c>
      <c r="L659" s="438" t="str">
        <f>IF([1]Budżet!D651="Wartości niematerialne i prawne","T","N")</f>
        <v>N</v>
      </c>
      <c r="M659" s="438" t="str">
        <f>IF([1]Budżet!D651="Roboty budowlane","T","N")</f>
        <v>N</v>
      </c>
      <c r="N659" s="438" t="str">
        <f>IF([1]Budżet!D651="Dostawy (inne niż środki trwałe)","T","N")</f>
        <v>N</v>
      </c>
      <c r="O659" s="438" t="str">
        <f>IF([1]Budżet!D651="Koszty wsparcia uczestników projektu","T","N")</f>
        <v>N</v>
      </c>
      <c r="P659" s="461"/>
      <c r="Q659" s="462">
        <v>0</v>
      </c>
      <c r="R659" s="463">
        <v>0</v>
      </c>
      <c r="S659" s="464">
        <f t="shared" si="137"/>
        <v>0</v>
      </c>
      <c r="T659" s="461"/>
      <c r="U659" s="462">
        <v>0</v>
      </c>
      <c r="V659" s="463">
        <v>0</v>
      </c>
      <c r="W659" s="464">
        <f t="shared" si="138"/>
        <v>0</v>
      </c>
      <c r="X659" s="461"/>
      <c r="Y659" s="462">
        <v>0</v>
      </c>
      <c r="Z659" s="463">
        <v>0</v>
      </c>
      <c r="AA659" s="464">
        <f t="shared" si="139"/>
        <v>0</v>
      </c>
      <c r="AB659" s="461"/>
      <c r="AC659" s="462">
        <v>0</v>
      </c>
      <c r="AD659" s="463">
        <v>0</v>
      </c>
      <c r="AE659" s="464">
        <f t="shared" si="140"/>
        <v>0</v>
      </c>
      <c r="AF659" s="461"/>
      <c r="AG659" s="462">
        <v>0</v>
      </c>
      <c r="AH659" s="463">
        <v>0</v>
      </c>
      <c r="AI659" s="464">
        <f t="shared" si="141"/>
        <v>0</v>
      </c>
      <c r="AJ659" s="461"/>
      <c r="AK659" s="462">
        <v>0</v>
      </c>
      <c r="AL659" s="463">
        <v>0</v>
      </c>
      <c r="AM659" s="464">
        <f t="shared" si="142"/>
        <v>0</v>
      </c>
      <c r="AN659" s="461"/>
      <c r="AO659" s="462">
        <v>0</v>
      </c>
      <c r="AP659" s="463">
        <v>0</v>
      </c>
      <c r="AQ659" s="490">
        <f t="shared" si="143"/>
        <v>0</v>
      </c>
      <c r="AR659" s="499">
        <f t="shared" si="146"/>
        <v>0</v>
      </c>
      <c r="AS659" s="490">
        <f t="shared" si="147"/>
        <v>0</v>
      </c>
      <c r="AT659" s="483">
        <v>0</v>
      </c>
      <c r="AU659" s="494">
        <f>[1]Budżet!K651</f>
        <v>0</v>
      </c>
      <c r="AV659" s="490">
        <f>[1]Budżet!K651-[1]Budżet!M651</f>
        <v>0</v>
      </c>
      <c r="AW659" s="490" t="str">
        <f t="shared" si="148"/>
        <v>OK</v>
      </c>
      <c r="AX659" s="491" t="str">
        <f t="shared" si="136"/>
        <v>OK</v>
      </c>
      <c r="AY659" s="491" t="str">
        <f t="shared" si="144"/>
        <v>Wartość wkładu własnego spójna z SOWA EFS</v>
      </c>
      <c r="AZ659" s="493" t="str">
        <f t="shared" si="145"/>
        <v>Wartość ogółem spójna z SOWA EFS</v>
      </c>
    </row>
    <row r="660" spans="1:52" ht="75" customHeight="1">
      <c r="A660" s="438" t="s">
        <v>1782</v>
      </c>
      <c r="B660" s="438">
        <f>[1]Budżet!B652</f>
        <v>0</v>
      </c>
      <c r="C660" s="479">
        <f>[1]Budżet!E652</f>
        <v>0</v>
      </c>
      <c r="D660" s="438">
        <f>[1]Budżet!N652</f>
        <v>0</v>
      </c>
      <c r="E660" s="438" t="str">
        <f>IF([1]Budżet!D652="Amortyzacja","T","N")</f>
        <v>N</v>
      </c>
      <c r="F660" s="438" t="str">
        <f>IF([1]Budżet!D652="Personel projektu","T","N")</f>
        <v>N</v>
      </c>
      <c r="G660" s="438" t="str">
        <f>IF([1]Budżet!D652="Środki trwałe/dostawy","T","N")</f>
        <v>N</v>
      </c>
      <c r="H660" s="438" t="str">
        <f>IF([1]Budżet!D652="Wsparcie finansowe udzielone grantobiorcom i uczestnikom projektu","T","N")</f>
        <v>N</v>
      </c>
      <c r="I660" s="438" t="str">
        <f>IF([1]Budżet!K652&gt;[1]Budżet!M652,"T","N")</f>
        <v>N</v>
      </c>
      <c r="J660" s="438" t="str">
        <f>IF([1]Budżet!D652="Nieruchomości","T","N")</f>
        <v>N</v>
      </c>
      <c r="K660" s="438" t="str">
        <f>IF([1]Budżet!D652="Usługi zewnętrzne","T","N")</f>
        <v>N</v>
      </c>
      <c r="L660" s="438" t="str">
        <f>IF([1]Budżet!D652="Wartości niematerialne i prawne","T","N")</f>
        <v>N</v>
      </c>
      <c r="M660" s="438" t="str">
        <f>IF([1]Budżet!D652="Roboty budowlane","T","N")</f>
        <v>N</v>
      </c>
      <c r="N660" s="438" t="str">
        <f>IF([1]Budżet!D652="Dostawy (inne niż środki trwałe)","T","N")</f>
        <v>N</v>
      </c>
      <c r="O660" s="438" t="str">
        <f>IF([1]Budżet!D652="Koszty wsparcia uczestników projektu","T","N")</f>
        <v>N</v>
      </c>
      <c r="P660" s="461"/>
      <c r="Q660" s="462">
        <v>0</v>
      </c>
      <c r="R660" s="463">
        <v>0</v>
      </c>
      <c r="S660" s="464">
        <f t="shared" si="137"/>
        <v>0</v>
      </c>
      <c r="T660" s="461"/>
      <c r="U660" s="462">
        <v>0</v>
      </c>
      <c r="V660" s="463">
        <v>0</v>
      </c>
      <c r="W660" s="464">
        <f t="shared" si="138"/>
        <v>0</v>
      </c>
      <c r="X660" s="461"/>
      <c r="Y660" s="462">
        <v>0</v>
      </c>
      <c r="Z660" s="463">
        <v>0</v>
      </c>
      <c r="AA660" s="464">
        <f t="shared" si="139"/>
        <v>0</v>
      </c>
      <c r="AB660" s="461"/>
      <c r="AC660" s="462">
        <v>0</v>
      </c>
      <c r="AD660" s="463">
        <v>0</v>
      </c>
      <c r="AE660" s="464">
        <f t="shared" si="140"/>
        <v>0</v>
      </c>
      <c r="AF660" s="461"/>
      <c r="AG660" s="462">
        <v>0</v>
      </c>
      <c r="AH660" s="463">
        <v>0</v>
      </c>
      <c r="AI660" s="464">
        <f t="shared" si="141"/>
        <v>0</v>
      </c>
      <c r="AJ660" s="461"/>
      <c r="AK660" s="462">
        <v>0</v>
      </c>
      <c r="AL660" s="463">
        <v>0</v>
      </c>
      <c r="AM660" s="464">
        <f t="shared" si="142"/>
        <v>0</v>
      </c>
      <c r="AN660" s="461"/>
      <c r="AO660" s="462">
        <v>0</v>
      </c>
      <c r="AP660" s="463">
        <v>0</v>
      </c>
      <c r="AQ660" s="490">
        <f t="shared" si="143"/>
        <v>0</v>
      </c>
      <c r="AR660" s="499">
        <f t="shared" si="146"/>
        <v>0</v>
      </c>
      <c r="AS660" s="490">
        <f t="shared" si="147"/>
        <v>0</v>
      </c>
      <c r="AT660" s="483">
        <v>0</v>
      </c>
      <c r="AU660" s="494">
        <f>[1]Budżet!K652</f>
        <v>0</v>
      </c>
      <c r="AV660" s="490">
        <f>[1]Budżet!K652-[1]Budżet!M652</f>
        <v>0</v>
      </c>
      <c r="AW660" s="490" t="str">
        <f t="shared" si="148"/>
        <v>OK</v>
      </c>
      <c r="AX660" s="491" t="str">
        <f t="shared" si="136"/>
        <v>OK</v>
      </c>
      <c r="AY660" s="491" t="str">
        <f t="shared" si="144"/>
        <v>Wartość wkładu własnego spójna z SOWA EFS</v>
      </c>
      <c r="AZ660" s="493" t="str">
        <f t="shared" si="145"/>
        <v>Wartość ogółem spójna z SOWA EFS</v>
      </c>
    </row>
    <row r="661" spans="1:52" ht="75" customHeight="1">
      <c r="A661" s="438" t="s">
        <v>1783</v>
      </c>
      <c r="B661" s="438">
        <f>[1]Budżet!B653</f>
        <v>0</v>
      </c>
      <c r="C661" s="479">
        <f>[1]Budżet!E653</f>
        <v>0</v>
      </c>
      <c r="D661" s="438">
        <f>[1]Budżet!N653</f>
        <v>0</v>
      </c>
      <c r="E661" s="438" t="str">
        <f>IF([1]Budżet!D653="Amortyzacja","T","N")</f>
        <v>N</v>
      </c>
      <c r="F661" s="438" t="str">
        <f>IF([1]Budżet!D653="Personel projektu","T","N")</f>
        <v>N</v>
      </c>
      <c r="G661" s="438" t="str">
        <f>IF([1]Budżet!D653="Środki trwałe/dostawy","T","N")</f>
        <v>N</v>
      </c>
      <c r="H661" s="438" t="str">
        <f>IF([1]Budżet!D653="Wsparcie finansowe udzielone grantobiorcom i uczestnikom projektu","T","N")</f>
        <v>N</v>
      </c>
      <c r="I661" s="438" t="str">
        <f>IF([1]Budżet!K653&gt;[1]Budżet!M653,"T","N")</f>
        <v>N</v>
      </c>
      <c r="J661" s="438" t="str">
        <f>IF([1]Budżet!D653="Nieruchomości","T","N")</f>
        <v>N</v>
      </c>
      <c r="K661" s="438" t="str">
        <f>IF([1]Budżet!D653="Usługi zewnętrzne","T","N")</f>
        <v>N</v>
      </c>
      <c r="L661" s="438" t="str">
        <f>IF([1]Budżet!D653="Wartości niematerialne i prawne","T","N")</f>
        <v>N</v>
      </c>
      <c r="M661" s="438" t="str">
        <f>IF([1]Budżet!D653="Roboty budowlane","T","N")</f>
        <v>N</v>
      </c>
      <c r="N661" s="438" t="str">
        <f>IF([1]Budżet!D653="Dostawy (inne niż środki trwałe)","T","N")</f>
        <v>N</v>
      </c>
      <c r="O661" s="438" t="str">
        <f>IF([1]Budżet!D653="Koszty wsparcia uczestników projektu","T","N")</f>
        <v>N</v>
      </c>
      <c r="P661" s="461"/>
      <c r="Q661" s="462">
        <v>0</v>
      </c>
      <c r="R661" s="463">
        <v>0</v>
      </c>
      <c r="S661" s="464">
        <f t="shared" si="137"/>
        <v>0</v>
      </c>
      <c r="T661" s="461"/>
      <c r="U661" s="462">
        <v>0</v>
      </c>
      <c r="V661" s="463">
        <v>0</v>
      </c>
      <c r="W661" s="464">
        <f t="shared" si="138"/>
        <v>0</v>
      </c>
      <c r="X661" s="461"/>
      <c r="Y661" s="462">
        <v>0</v>
      </c>
      <c r="Z661" s="463">
        <v>0</v>
      </c>
      <c r="AA661" s="464">
        <f t="shared" si="139"/>
        <v>0</v>
      </c>
      <c r="AB661" s="461"/>
      <c r="AC661" s="462">
        <v>0</v>
      </c>
      <c r="AD661" s="463">
        <v>0</v>
      </c>
      <c r="AE661" s="464">
        <f t="shared" si="140"/>
        <v>0</v>
      </c>
      <c r="AF661" s="461"/>
      <c r="AG661" s="462">
        <v>0</v>
      </c>
      <c r="AH661" s="463">
        <v>0</v>
      </c>
      <c r="AI661" s="464">
        <f t="shared" si="141"/>
        <v>0</v>
      </c>
      <c r="AJ661" s="461"/>
      <c r="AK661" s="462">
        <v>0</v>
      </c>
      <c r="AL661" s="463">
        <v>0</v>
      </c>
      <c r="AM661" s="464">
        <f t="shared" si="142"/>
        <v>0</v>
      </c>
      <c r="AN661" s="461"/>
      <c r="AO661" s="462">
        <v>0</v>
      </c>
      <c r="AP661" s="463">
        <v>0</v>
      </c>
      <c r="AQ661" s="490">
        <f t="shared" si="143"/>
        <v>0</v>
      </c>
      <c r="AR661" s="499">
        <f t="shared" si="146"/>
        <v>0</v>
      </c>
      <c r="AS661" s="490">
        <f t="shared" si="147"/>
        <v>0</v>
      </c>
      <c r="AT661" s="483">
        <v>0</v>
      </c>
      <c r="AU661" s="494">
        <f>[1]Budżet!K653</f>
        <v>0</v>
      </c>
      <c r="AV661" s="490">
        <f>[1]Budżet!K653-[1]Budżet!M653</f>
        <v>0</v>
      </c>
      <c r="AW661" s="490" t="str">
        <f t="shared" si="148"/>
        <v>OK</v>
      </c>
      <c r="AX661" s="491" t="str">
        <f t="shared" si="136"/>
        <v>OK</v>
      </c>
      <c r="AY661" s="491" t="str">
        <f t="shared" si="144"/>
        <v>Wartość wkładu własnego spójna z SOWA EFS</v>
      </c>
      <c r="AZ661" s="493" t="str">
        <f t="shared" si="145"/>
        <v>Wartość ogółem spójna z SOWA EFS</v>
      </c>
    </row>
    <row r="662" spans="1:52" ht="75" customHeight="1">
      <c r="A662" s="438" t="s">
        <v>1784</v>
      </c>
      <c r="B662" s="438">
        <f>[1]Budżet!B654</f>
        <v>0</v>
      </c>
      <c r="C662" s="479">
        <f>[1]Budżet!E654</f>
        <v>0</v>
      </c>
      <c r="D662" s="438">
        <f>[1]Budżet!N654</f>
        <v>0</v>
      </c>
      <c r="E662" s="438" t="str">
        <f>IF([1]Budżet!D654="Amortyzacja","T","N")</f>
        <v>N</v>
      </c>
      <c r="F662" s="438" t="str">
        <f>IF([1]Budżet!D654="Personel projektu","T","N")</f>
        <v>N</v>
      </c>
      <c r="G662" s="438" t="str">
        <f>IF([1]Budżet!D654="Środki trwałe/dostawy","T","N")</f>
        <v>N</v>
      </c>
      <c r="H662" s="438" t="str">
        <f>IF([1]Budżet!D654="Wsparcie finansowe udzielone grantobiorcom i uczestnikom projektu","T","N")</f>
        <v>N</v>
      </c>
      <c r="I662" s="438" t="str">
        <f>IF([1]Budżet!K654&gt;[1]Budżet!M654,"T","N")</f>
        <v>N</v>
      </c>
      <c r="J662" s="438" t="str">
        <f>IF([1]Budżet!D654="Nieruchomości","T","N")</f>
        <v>N</v>
      </c>
      <c r="K662" s="438" t="str">
        <f>IF([1]Budżet!D654="Usługi zewnętrzne","T","N")</f>
        <v>N</v>
      </c>
      <c r="L662" s="438" t="str">
        <f>IF([1]Budżet!D654="Wartości niematerialne i prawne","T","N")</f>
        <v>N</v>
      </c>
      <c r="M662" s="438" t="str">
        <f>IF([1]Budżet!D654="Roboty budowlane","T","N")</f>
        <v>N</v>
      </c>
      <c r="N662" s="438" t="str">
        <f>IF([1]Budżet!D654="Dostawy (inne niż środki trwałe)","T","N")</f>
        <v>N</v>
      </c>
      <c r="O662" s="438" t="str">
        <f>IF([1]Budżet!D654="Koszty wsparcia uczestników projektu","T","N")</f>
        <v>N</v>
      </c>
      <c r="P662" s="461"/>
      <c r="Q662" s="462">
        <v>0</v>
      </c>
      <c r="R662" s="463">
        <v>0</v>
      </c>
      <c r="S662" s="464">
        <f t="shared" si="137"/>
        <v>0</v>
      </c>
      <c r="T662" s="461"/>
      <c r="U662" s="462">
        <v>0</v>
      </c>
      <c r="V662" s="463">
        <v>0</v>
      </c>
      <c r="W662" s="464">
        <f t="shared" si="138"/>
        <v>0</v>
      </c>
      <c r="X662" s="461"/>
      <c r="Y662" s="462">
        <v>0</v>
      </c>
      <c r="Z662" s="463">
        <v>0</v>
      </c>
      <c r="AA662" s="464">
        <f t="shared" si="139"/>
        <v>0</v>
      </c>
      <c r="AB662" s="461"/>
      <c r="AC662" s="462">
        <v>0</v>
      </c>
      <c r="AD662" s="463">
        <v>0</v>
      </c>
      <c r="AE662" s="464">
        <f t="shared" si="140"/>
        <v>0</v>
      </c>
      <c r="AF662" s="461"/>
      <c r="AG662" s="462">
        <v>0</v>
      </c>
      <c r="AH662" s="463">
        <v>0</v>
      </c>
      <c r="AI662" s="464">
        <f t="shared" si="141"/>
        <v>0</v>
      </c>
      <c r="AJ662" s="461"/>
      <c r="AK662" s="462">
        <v>0</v>
      </c>
      <c r="AL662" s="463">
        <v>0</v>
      </c>
      <c r="AM662" s="464">
        <f t="shared" si="142"/>
        <v>0</v>
      </c>
      <c r="AN662" s="461"/>
      <c r="AO662" s="462">
        <v>0</v>
      </c>
      <c r="AP662" s="463">
        <v>0</v>
      </c>
      <c r="AQ662" s="490">
        <f t="shared" si="143"/>
        <v>0</v>
      </c>
      <c r="AR662" s="499">
        <f t="shared" si="146"/>
        <v>0</v>
      </c>
      <c r="AS662" s="490">
        <f t="shared" si="147"/>
        <v>0</v>
      </c>
      <c r="AT662" s="483">
        <v>0</v>
      </c>
      <c r="AU662" s="494">
        <f>[1]Budżet!K654</f>
        <v>0</v>
      </c>
      <c r="AV662" s="490">
        <f>[1]Budżet!K654-[1]Budżet!M654</f>
        <v>0</v>
      </c>
      <c r="AW662" s="490" t="str">
        <f t="shared" si="148"/>
        <v>OK</v>
      </c>
      <c r="AX662" s="491" t="str">
        <f t="shared" si="136"/>
        <v>OK</v>
      </c>
      <c r="AY662" s="491" t="str">
        <f t="shared" si="144"/>
        <v>Wartość wkładu własnego spójna z SOWA EFS</v>
      </c>
      <c r="AZ662" s="493" t="str">
        <f t="shared" si="145"/>
        <v>Wartość ogółem spójna z SOWA EFS</v>
      </c>
    </row>
    <row r="663" spans="1:52" ht="75" customHeight="1">
      <c r="A663" s="438" t="s">
        <v>1785</v>
      </c>
      <c r="B663" s="438">
        <f>[1]Budżet!B655</f>
        <v>0</v>
      </c>
      <c r="C663" s="479">
        <f>[1]Budżet!E655</f>
        <v>0</v>
      </c>
      <c r="D663" s="438">
        <f>[1]Budżet!N655</f>
        <v>0</v>
      </c>
      <c r="E663" s="438" t="str">
        <f>IF([1]Budżet!D655="Amortyzacja","T","N")</f>
        <v>N</v>
      </c>
      <c r="F663" s="438" t="str">
        <f>IF([1]Budżet!D655="Personel projektu","T","N")</f>
        <v>N</v>
      </c>
      <c r="G663" s="438" t="str">
        <f>IF([1]Budżet!D655="Środki trwałe/dostawy","T","N")</f>
        <v>N</v>
      </c>
      <c r="H663" s="438" t="str">
        <f>IF([1]Budżet!D655="Wsparcie finansowe udzielone grantobiorcom i uczestnikom projektu","T","N")</f>
        <v>N</v>
      </c>
      <c r="I663" s="438" t="str">
        <f>IF([1]Budżet!K655&gt;[1]Budżet!M655,"T","N")</f>
        <v>N</v>
      </c>
      <c r="J663" s="438" t="str">
        <f>IF([1]Budżet!D655="Nieruchomości","T","N")</f>
        <v>N</v>
      </c>
      <c r="K663" s="438" t="str">
        <f>IF([1]Budżet!D655="Usługi zewnętrzne","T","N")</f>
        <v>N</v>
      </c>
      <c r="L663" s="438" t="str">
        <f>IF([1]Budżet!D655="Wartości niematerialne i prawne","T","N")</f>
        <v>N</v>
      </c>
      <c r="M663" s="438" t="str">
        <f>IF([1]Budżet!D655="Roboty budowlane","T","N")</f>
        <v>N</v>
      </c>
      <c r="N663" s="438" t="str">
        <f>IF([1]Budżet!D655="Dostawy (inne niż środki trwałe)","T","N")</f>
        <v>N</v>
      </c>
      <c r="O663" s="438" t="str">
        <f>IF([1]Budżet!D655="Koszty wsparcia uczestników projektu","T","N")</f>
        <v>N</v>
      </c>
      <c r="P663" s="461"/>
      <c r="Q663" s="462">
        <v>0</v>
      </c>
      <c r="R663" s="463">
        <v>0</v>
      </c>
      <c r="S663" s="464">
        <f t="shared" si="137"/>
        <v>0</v>
      </c>
      <c r="T663" s="461"/>
      <c r="U663" s="462">
        <v>0</v>
      </c>
      <c r="V663" s="463">
        <v>0</v>
      </c>
      <c r="W663" s="464">
        <f t="shared" si="138"/>
        <v>0</v>
      </c>
      <c r="X663" s="461"/>
      <c r="Y663" s="462">
        <v>0</v>
      </c>
      <c r="Z663" s="463">
        <v>0</v>
      </c>
      <c r="AA663" s="464">
        <f t="shared" si="139"/>
        <v>0</v>
      </c>
      <c r="AB663" s="461"/>
      <c r="AC663" s="462">
        <v>0</v>
      </c>
      <c r="AD663" s="463">
        <v>0</v>
      </c>
      <c r="AE663" s="464">
        <f t="shared" si="140"/>
        <v>0</v>
      </c>
      <c r="AF663" s="461"/>
      <c r="AG663" s="462">
        <v>0</v>
      </c>
      <c r="AH663" s="463">
        <v>0</v>
      </c>
      <c r="AI663" s="464">
        <f t="shared" si="141"/>
        <v>0</v>
      </c>
      <c r="AJ663" s="461"/>
      <c r="AK663" s="462">
        <v>0</v>
      </c>
      <c r="AL663" s="463">
        <v>0</v>
      </c>
      <c r="AM663" s="464">
        <f t="shared" si="142"/>
        <v>0</v>
      </c>
      <c r="AN663" s="461"/>
      <c r="AO663" s="462">
        <v>0</v>
      </c>
      <c r="AP663" s="463">
        <v>0</v>
      </c>
      <c r="AQ663" s="490">
        <f t="shared" si="143"/>
        <v>0</v>
      </c>
      <c r="AR663" s="499">
        <f t="shared" si="146"/>
        <v>0</v>
      </c>
      <c r="AS663" s="490">
        <f t="shared" si="147"/>
        <v>0</v>
      </c>
      <c r="AT663" s="483">
        <v>0</v>
      </c>
      <c r="AU663" s="494">
        <f>[1]Budżet!K655</f>
        <v>0</v>
      </c>
      <c r="AV663" s="490">
        <f>[1]Budżet!K655-[1]Budżet!M655</f>
        <v>0</v>
      </c>
      <c r="AW663" s="490" t="str">
        <f t="shared" si="148"/>
        <v>OK</v>
      </c>
      <c r="AX663" s="491" t="str">
        <f t="shared" si="136"/>
        <v>OK</v>
      </c>
      <c r="AY663" s="491" t="str">
        <f t="shared" si="144"/>
        <v>Wartość wkładu własnego spójna z SOWA EFS</v>
      </c>
      <c r="AZ663" s="493" t="str">
        <f t="shared" si="145"/>
        <v>Wartość ogółem spójna z SOWA EFS</v>
      </c>
    </row>
    <row r="664" spans="1:52" ht="75" customHeight="1">
      <c r="A664" s="438" t="s">
        <v>1786</v>
      </c>
      <c r="B664" s="438">
        <f>[1]Budżet!B656</f>
        <v>0</v>
      </c>
      <c r="C664" s="479">
        <f>[1]Budżet!E656</f>
        <v>0</v>
      </c>
      <c r="D664" s="438">
        <f>[1]Budżet!N656</f>
        <v>0</v>
      </c>
      <c r="E664" s="438" t="str">
        <f>IF([1]Budżet!D656="Amortyzacja","T","N")</f>
        <v>N</v>
      </c>
      <c r="F664" s="438" t="str">
        <f>IF([1]Budżet!D656="Personel projektu","T","N")</f>
        <v>N</v>
      </c>
      <c r="G664" s="438" t="str">
        <f>IF([1]Budżet!D656="Środki trwałe/dostawy","T","N")</f>
        <v>N</v>
      </c>
      <c r="H664" s="438" t="str">
        <f>IF([1]Budżet!D656="Wsparcie finansowe udzielone grantobiorcom i uczestnikom projektu","T","N")</f>
        <v>N</v>
      </c>
      <c r="I664" s="438" t="str">
        <f>IF([1]Budżet!K656&gt;[1]Budżet!M656,"T","N")</f>
        <v>N</v>
      </c>
      <c r="J664" s="438" t="str">
        <f>IF([1]Budżet!D656="Nieruchomości","T","N")</f>
        <v>N</v>
      </c>
      <c r="K664" s="438" t="str">
        <f>IF([1]Budżet!D656="Usługi zewnętrzne","T","N")</f>
        <v>N</v>
      </c>
      <c r="L664" s="438" t="str">
        <f>IF([1]Budżet!D656="Wartości niematerialne i prawne","T","N")</f>
        <v>N</v>
      </c>
      <c r="M664" s="438" t="str">
        <f>IF([1]Budżet!D656="Roboty budowlane","T","N")</f>
        <v>N</v>
      </c>
      <c r="N664" s="438" t="str">
        <f>IF([1]Budżet!D656="Dostawy (inne niż środki trwałe)","T","N")</f>
        <v>N</v>
      </c>
      <c r="O664" s="438" t="str">
        <f>IF([1]Budżet!D656="Koszty wsparcia uczestników projektu","T","N")</f>
        <v>N</v>
      </c>
      <c r="P664" s="461"/>
      <c r="Q664" s="462">
        <v>0</v>
      </c>
      <c r="R664" s="463">
        <v>0</v>
      </c>
      <c r="S664" s="464">
        <f t="shared" si="137"/>
        <v>0</v>
      </c>
      <c r="T664" s="461"/>
      <c r="U664" s="462">
        <v>0</v>
      </c>
      <c r="V664" s="463">
        <v>0</v>
      </c>
      <c r="W664" s="464">
        <f t="shared" si="138"/>
        <v>0</v>
      </c>
      <c r="X664" s="461"/>
      <c r="Y664" s="462">
        <v>0</v>
      </c>
      <c r="Z664" s="463">
        <v>0</v>
      </c>
      <c r="AA664" s="464">
        <f t="shared" si="139"/>
        <v>0</v>
      </c>
      <c r="AB664" s="461"/>
      <c r="AC664" s="462">
        <v>0</v>
      </c>
      <c r="AD664" s="463">
        <v>0</v>
      </c>
      <c r="AE664" s="464">
        <f t="shared" si="140"/>
        <v>0</v>
      </c>
      <c r="AF664" s="461"/>
      <c r="AG664" s="462">
        <v>0</v>
      </c>
      <c r="AH664" s="463">
        <v>0</v>
      </c>
      <c r="AI664" s="464">
        <f t="shared" si="141"/>
        <v>0</v>
      </c>
      <c r="AJ664" s="461"/>
      <c r="AK664" s="462">
        <v>0</v>
      </c>
      <c r="AL664" s="463">
        <v>0</v>
      </c>
      <c r="AM664" s="464">
        <f t="shared" si="142"/>
        <v>0</v>
      </c>
      <c r="AN664" s="461"/>
      <c r="AO664" s="462">
        <v>0</v>
      </c>
      <c r="AP664" s="463">
        <v>0</v>
      </c>
      <c r="AQ664" s="490">
        <f t="shared" si="143"/>
        <v>0</v>
      </c>
      <c r="AR664" s="499">
        <f t="shared" si="146"/>
        <v>0</v>
      </c>
      <c r="AS664" s="490">
        <f t="shared" si="147"/>
        <v>0</v>
      </c>
      <c r="AT664" s="483">
        <v>0</v>
      </c>
      <c r="AU664" s="494">
        <f>[1]Budżet!K656</f>
        <v>0</v>
      </c>
      <c r="AV664" s="490">
        <f>[1]Budżet!K656-[1]Budżet!M656</f>
        <v>0</v>
      </c>
      <c r="AW664" s="490" t="str">
        <f t="shared" si="148"/>
        <v>OK</v>
      </c>
      <c r="AX664" s="491" t="str">
        <f t="shared" si="136"/>
        <v>OK</v>
      </c>
      <c r="AY664" s="491" t="str">
        <f t="shared" si="144"/>
        <v>Wartość wkładu własnego spójna z SOWA EFS</v>
      </c>
      <c r="AZ664" s="493" t="str">
        <f t="shared" si="145"/>
        <v>Wartość ogółem spójna z SOWA EFS</v>
      </c>
    </row>
    <row r="665" spans="1:52" ht="75" customHeight="1">
      <c r="A665" s="438" t="s">
        <v>1787</v>
      </c>
      <c r="B665" s="438">
        <f>[1]Budżet!B657</f>
        <v>0</v>
      </c>
      <c r="C665" s="479">
        <f>[1]Budżet!E657</f>
        <v>0</v>
      </c>
      <c r="D665" s="438">
        <f>[1]Budżet!N657</f>
        <v>0</v>
      </c>
      <c r="E665" s="438" t="str">
        <f>IF([1]Budżet!D657="Amortyzacja","T","N")</f>
        <v>N</v>
      </c>
      <c r="F665" s="438" t="str">
        <f>IF([1]Budżet!D657="Personel projektu","T","N")</f>
        <v>N</v>
      </c>
      <c r="G665" s="438" t="str">
        <f>IF([1]Budżet!D657="Środki trwałe/dostawy","T","N")</f>
        <v>N</v>
      </c>
      <c r="H665" s="438" t="str">
        <f>IF([1]Budżet!D657="Wsparcie finansowe udzielone grantobiorcom i uczestnikom projektu","T","N")</f>
        <v>N</v>
      </c>
      <c r="I665" s="438" t="str">
        <f>IF([1]Budżet!K657&gt;[1]Budżet!M657,"T","N")</f>
        <v>N</v>
      </c>
      <c r="J665" s="438" t="str">
        <f>IF([1]Budżet!D657="Nieruchomości","T","N")</f>
        <v>N</v>
      </c>
      <c r="K665" s="438" t="str">
        <f>IF([1]Budżet!D657="Usługi zewnętrzne","T","N")</f>
        <v>N</v>
      </c>
      <c r="L665" s="438" t="str">
        <f>IF([1]Budżet!D657="Wartości niematerialne i prawne","T","N")</f>
        <v>N</v>
      </c>
      <c r="M665" s="438" t="str">
        <f>IF([1]Budżet!D657="Roboty budowlane","T","N")</f>
        <v>N</v>
      </c>
      <c r="N665" s="438" t="str">
        <f>IF([1]Budżet!D657="Dostawy (inne niż środki trwałe)","T","N")</f>
        <v>N</v>
      </c>
      <c r="O665" s="438" t="str">
        <f>IF([1]Budżet!D657="Koszty wsparcia uczestników projektu","T","N")</f>
        <v>N</v>
      </c>
      <c r="P665" s="461"/>
      <c r="Q665" s="462">
        <v>0</v>
      </c>
      <c r="R665" s="463">
        <v>0</v>
      </c>
      <c r="S665" s="464">
        <f t="shared" si="137"/>
        <v>0</v>
      </c>
      <c r="T665" s="461"/>
      <c r="U665" s="462">
        <v>0</v>
      </c>
      <c r="V665" s="463">
        <v>0</v>
      </c>
      <c r="W665" s="464">
        <f t="shared" si="138"/>
        <v>0</v>
      </c>
      <c r="X665" s="461"/>
      <c r="Y665" s="462">
        <v>0</v>
      </c>
      <c r="Z665" s="463">
        <v>0</v>
      </c>
      <c r="AA665" s="464">
        <f t="shared" si="139"/>
        <v>0</v>
      </c>
      <c r="AB665" s="461"/>
      <c r="AC665" s="462">
        <v>0</v>
      </c>
      <c r="AD665" s="463">
        <v>0</v>
      </c>
      <c r="AE665" s="464">
        <f t="shared" si="140"/>
        <v>0</v>
      </c>
      <c r="AF665" s="461"/>
      <c r="AG665" s="462">
        <v>0</v>
      </c>
      <c r="AH665" s="463">
        <v>0</v>
      </c>
      <c r="AI665" s="464">
        <f t="shared" si="141"/>
        <v>0</v>
      </c>
      <c r="AJ665" s="461"/>
      <c r="AK665" s="462">
        <v>0</v>
      </c>
      <c r="AL665" s="463">
        <v>0</v>
      </c>
      <c r="AM665" s="464">
        <f t="shared" si="142"/>
        <v>0</v>
      </c>
      <c r="AN665" s="461"/>
      <c r="AO665" s="462">
        <v>0</v>
      </c>
      <c r="AP665" s="463">
        <v>0</v>
      </c>
      <c r="AQ665" s="490">
        <f t="shared" si="143"/>
        <v>0</v>
      </c>
      <c r="AR665" s="499">
        <f t="shared" si="146"/>
        <v>0</v>
      </c>
      <c r="AS665" s="490">
        <f t="shared" si="147"/>
        <v>0</v>
      </c>
      <c r="AT665" s="483">
        <v>0</v>
      </c>
      <c r="AU665" s="494">
        <f>[1]Budżet!K657</f>
        <v>0</v>
      </c>
      <c r="AV665" s="490">
        <f>[1]Budżet!K657-[1]Budżet!M657</f>
        <v>0</v>
      </c>
      <c r="AW665" s="490" t="str">
        <f t="shared" si="148"/>
        <v>OK</v>
      </c>
      <c r="AX665" s="491" t="str">
        <f t="shared" si="136"/>
        <v>OK</v>
      </c>
      <c r="AY665" s="491" t="str">
        <f t="shared" si="144"/>
        <v>Wartość wkładu własnego spójna z SOWA EFS</v>
      </c>
      <c r="AZ665" s="493" t="str">
        <f t="shared" si="145"/>
        <v>Wartość ogółem spójna z SOWA EFS</v>
      </c>
    </row>
    <row r="666" spans="1:52" ht="75" customHeight="1">
      <c r="A666" s="438" t="s">
        <v>1788</v>
      </c>
      <c r="B666" s="438">
        <f>[1]Budżet!B658</f>
        <v>0</v>
      </c>
      <c r="C666" s="479">
        <f>[1]Budżet!E658</f>
        <v>0</v>
      </c>
      <c r="D666" s="438">
        <f>[1]Budżet!N658</f>
        <v>0</v>
      </c>
      <c r="E666" s="438" t="str">
        <f>IF([1]Budżet!D658="Amortyzacja","T","N")</f>
        <v>N</v>
      </c>
      <c r="F666" s="438" t="str">
        <f>IF([1]Budżet!D658="Personel projektu","T","N")</f>
        <v>N</v>
      </c>
      <c r="G666" s="438" t="str">
        <f>IF([1]Budżet!D658="Środki trwałe/dostawy","T","N")</f>
        <v>N</v>
      </c>
      <c r="H666" s="438" t="str">
        <f>IF([1]Budżet!D658="Wsparcie finansowe udzielone grantobiorcom i uczestnikom projektu","T","N")</f>
        <v>N</v>
      </c>
      <c r="I666" s="438" t="str">
        <f>IF([1]Budżet!K658&gt;[1]Budżet!M658,"T","N")</f>
        <v>N</v>
      </c>
      <c r="J666" s="438" t="str">
        <f>IF([1]Budżet!D658="Nieruchomości","T","N")</f>
        <v>N</v>
      </c>
      <c r="K666" s="438" t="str">
        <f>IF([1]Budżet!D658="Usługi zewnętrzne","T","N")</f>
        <v>N</v>
      </c>
      <c r="L666" s="438" t="str">
        <f>IF([1]Budżet!D658="Wartości niematerialne i prawne","T","N")</f>
        <v>N</v>
      </c>
      <c r="M666" s="438" t="str">
        <f>IF([1]Budżet!D658="Roboty budowlane","T","N")</f>
        <v>N</v>
      </c>
      <c r="N666" s="438" t="str">
        <f>IF([1]Budżet!D658="Dostawy (inne niż środki trwałe)","T","N")</f>
        <v>N</v>
      </c>
      <c r="O666" s="438" t="str">
        <f>IF([1]Budżet!D658="Koszty wsparcia uczestników projektu","T","N")</f>
        <v>N</v>
      </c>
      <c r="P666" s="461"/>
      <c r="Q666" s="462">
        <v>0</v>
      </c>
      <c r="R666" s="463">
        <v>0</v>
      </c>
      <c r="S666" s="464">
        <f t="shared" si="137"/>
        <v>0</v>
      </c>
      <c r="T666" s="461"/>
      <c r="U666" s="462">
        <v>0</v>
      </c>
      <c r="V666" s="463">
        <v>0</v>
      </c>
      <c r="W666" s="464">
        <f t="shared" si="138"/>
        <v>0</v>
      </c>
      <c r="X666" s="461"/>
      <c r="Y666" s="462">
        <v>0</v>
      </c>
      <c r="Z666" s="463">
        <v>0</v>
      </c>
      <c r="AA666" s="464">
        <f t="shared" si="139"/>
        <v>0</v>
      </c>
      <c r="AB666" s="461"/>
      <c r="AC666" s="462">
        <v>0</v>
      </c>
      <c r="AD666" s="463">
        <v>0</v>
      </c>
      <c r="AE666" s="464">
        <f t="shared" si="140"/>
        <v>0</v>
      </c>
      <c r="AF666" s="461"/>
      <c r="AG666" s="462">
        <v>0</v>
      </c>
      <c r="AH666" s="463">
        <v>0</v>
      </c>
      <c r="AI666" s="464">
        <f t="shared" si="141"/>
        <v>0</v>
      </c>
      <c r="AJ666" s="461"/>
      <c r="AK666" s="462">
        <v>0</v>
      </c>
      <c r="AL666" s="463">
        <v>0</v>
      </c>
      <c r="AM666" s="464">
        <f t="shared" si="142"/>
        <v>0</v>
      </c>
      <c r="AN666" s="461"/>
      <c r="AO666" s="462">
        <v>0</v>
      </c>
      <c r="AP666" s="463">
        <v>0</v>
      </c>
      <c r="AQ666" s="490">
        <f t="shared" si="143"/>
        <v>0</v>
      </c>
      <c r="AR666" s="499">
        <f t="shared" si="146"/>
        <v>0</v>
      </c>
      <c r="AS666" s="490">
        <f t="shared" si="147"/>
        <v>0</v>
      </c>
      <c r="AT666" s="483">
        <v>0</v>
      </c>
      <c r="AU666" s="494">
        <f>[1]Budżet!K658</f>
        <v>0</v>
      </c>
      <c r="AV666" s="490">
        <f>[1]Budżet!K658-[1]Budżet!M658</f>
        <v>0</v>
      </c>
      <c r="AW666" s="490" t="str">
        <f t="shared" si="148"/>
        <v>OK</v>
      </c>
      <c r="AX666" s="491" t="str">
        <f t="shared" si="136"/>
        <v>OK</v>
      </c>
      <c r="AY666" s="491" t="str">
        <f t="shared" si="144"/>
        <v>Wartość wkładu własnego spójna z SOWA EFS</v>
      </c>
      <c r="AZ666" s="493" t="str">
        <f t="shared" si="145"/>
        <v>Wartość ogółem spójna z SOWA EFS</v>
      </c>
    </row>
    <row r="667" spans="1:52" ht="75" customHeight="1">
      <c r="A667" s="438" t="s">
        <v>1789</v>
      </c>
      <c r="B667" s="438">
        <f>[1]Budżet!B659</f>
        <v>0</v>
      </c>
      <c r="C667" s="479">
        <f>[1]Budżet!E659</f>
        <v>0</v>
      </c>
      <c r="D667" s="438">
        <f>[1]Budżet!N659</f>
        <v>0</v>
      </c>
      <c r="E667" s="438" t="str">
        <f>IF([1]Budżet!D659="Amortyzacja","T","N")</f>
        <v>N</v>
      </c>
      <c r="F667" s="438" t="str">
        <f>IF([1]Budżet!D659="Personel projektu","T","N")</f>
        <v>N</v>
      </c>
      <c r="G667" s="438" t="str">
        <f>IF([1]Budżet!D659="Środki trwałe/dostawy","T","N")</f>
        <v>N</v>
      </c>
      <c r="H667" s="438" t="str">
        <f>IF([1]Budżet!D659="Wsparcie finansowe udzielone grantobiorcom i uczestnikom projektu","T","N")</f>
        <v>N</v>
      </c>
      <c r="I667" s="438" t="str">
        <f>IF([1]Budżet!K659&gt;[1]Budżet!M659,"T","N")</f>
        <v>N</v>
      </c>
      <c r="J667" s="438" t="str">
        <f>IF([1]Budżet!D659="Nieruchomości","T","N")</f>
        <v>N</v>
      </c>
      <c r="K667" s="438" t="str">
        <f>IF([1]Budżet!D659="Usługi zewnętrzne","T","N")</f>
        <v>N</v>
      </c>
      <c r="L667" s="438" t="str">
        <f>IF([1]Budżet!D659="Wartości niematerialne i prawne","T","N")</f>
        <v>N</v>
      </c>
      <c r="M667" s="438" t="str">
        <f>IF([1]Budżet!D659="Roboty budowlane","T","N")</f>
        <v>N</v>
      </c>
      <c r="N667" s="438" t="str">
        <f>IF([1]Budżet!D659="Dostawy (inne niż środki trwałe)","T","N")</f>
        <v>N</v>
      </c>
      <c r="O667" s="438" t="str">
        <f>IF([1]Budżet!D659="Koszty wsparcia uczestników projektu","T","N")</f>
        <v>N</v>
      </c>
      <c r="P667" s="461"/>
      <c r="Q667" s="462">
        <v>0</v>
      </c>
      <c r="R667" s="463">
        <v>0</v>
      </c>
      <c r="S667" s="464">
        <f t="shared" si="137"/>
        <v>0</v>
      </c>
      <c r="T667" s="461"/>
      <c r="U667" s="462">
        <v>0</v>
      </c>
      <c r="V667" s="463">
        <v>0</v>
      </c>
      <c r="W667" s="464">
        <f t="shared" si="138"/>
        <v>0</v>
      </c>
      <c r="X667" s="461"/>
      <c r="Y667" s="462">
        <v>0</v>
      </c>
      <c r="Z667" s="463">
        <v>0</v>
      </c>
      <c r="AA667" s="464">
        <f t="shared" si="139"/>
        <v>0</v>
      </c>
      <c r="AB667" s="461"/>
      <c r="AC667" s="462">
        <v>0</v>
      </c>
      <c r="AD667" s="463">
        <v>0</v>
      </c>
      <c r="AE667" s="464">
        <f t="shared" si="140"/>
        <v>0</v>
      </c>
      <c r="AF667" s="461"/>
      <c r="AG667" s="462">
        <v>0</v>
      </c>
      <c r="AH667" s="463">
        <v>0</v>
      </c>
      <c r="AI667" s="464">
        <f t="shared" si="141"/>
        <v>0</v>
      </c>
      <c r="AJ667" s="461"/>
      <c r="AK667" s="462">
        <v>0</v>
      </c>
      <c r="AL667" s="463">
        <v>0</v>
      </c>
      <c r="AM667" s="464">
        <f t="shared" si="142"/>
        <v>0</v>
      </c>
      <c r="AN667" s="461"/>
      <c r="AO667" s="462">
        <v>0</v>
      </c>
      <c r="AP667" s="463">
        <v>0</v>
      </c>
      <c r="AQ667" s="490">
        <f t="shared" si="143"/>
        <v>0</v>
      </c>
      <c r="AR667" s="499">
        <f t="shared" si="146"/>
        <v>0</v>
      </c>
      <c r="AS667" s="490">
        <f t="shared" si="147"/>
        <v>0</v>
      </c>
      <c r="AT667" s="483">
        <v>0</v>
      </c>
      <c r="AU667" s="494">
        <f>[1]Budżet!K659</f>
        <v>0</v>
      </c>
      <c r="AV667" s="490">
        <f>[1]Budżet!K659-[1]Budżet!M659</f>
        <v>0</v>
      </c>
      <c r="AW667" s="490" t="str">
        <f t="shared" si="148"/>
        <v>OK</v>
      </c>
      <c r="AX667" s="491" t="str">
        <f t="shared" si="136"/>
        <v>OK</v>
      </c>
      <c r="AY667" s="491" t="str">
        <f t="shared" si="144"/>
        <v>Wartość wkładu własnego spójna z SOWA EFS</v>
      </c>
      <c r="AZ667" s="493" t="str">
        <f t="shared" si="145"/>
        <v>Wartość ogółem spójna z SOWA EFS</v>
      </c>
    </row>
    <row r="668" spans="1:52" ht="75" customHeight="1">
      <c r="A668" s="438" t="s">
        <v>1790</v>
      </c>
      <c r="B668" s="438">
        <f>[1]Budżet!B660</f>
        <v>0</v>
      </c>
      <c r="C668" s="479">
        <f>[1]Budżet!E660</f>
        <v>0</v>
      </c>
      <c r="D668" s="438">
        <f>[1]Budżet!N660</f>
        <v>0</v>
      </c>
      <c r="E668" s="438" t="str">
        <f>IF([1]Budżet!D660="Amortyzacja","T","N")</f>
        <v>N</v>
      </c>
      <c r="F668" s="438" t="str">
        <f>IF([1]Budżet!D660="Personel projektu","T","N")</f>
        <v>N</v>
      </c>
      <c r="G668" s="438" t="str">
        <f>IF([1]Budżet!D660="Środki trwałe/dostawy","T","N")</f>
        <v>N</v>
      </c>
      <c r="H668" s="438" t="str">
        <f>IF([1]Budżet!D660="Wsparcie finansowe udzielone grantobiorcom i uczestnikom projektu","T","N")</f>
        <v>N</v>
      </c>
      <c r="I668" s="438" t="str">
        <f>IF([1]Budżet!K660&gt;[1]Budżet!M660,"T","N")</f>
        <v>N</v>
      </c>
      <c r="J668" s="438" t="str">
        <f>IF([1]Budżet!D660="Nieruchomości","T","N")</f>
        <v>N</v>
      </c>
      <c r="K668" s="438" t="str">
        <f>IF([1]Budżet!D660="Usługi zewnętrzne","T","N")</f>
        <v>N</v>
      </c>
      <c r="L668" s="438" t="str">
        <f>IF([1]Budżet!D660="Wartości niematerialne i prawne","T","N")</f>
        <v>N</v>
      </c>
      <c r="M668" s="438" t="str">
        <f>IF([1]Budżet!D660="Roboty budowlane","T","N")</f>
        <v>N</v>
      </c>
      <c r="N668" s="438" t="str">
        <f>IF([1]Budżet!D660="Dostawy (inne niż środki trwałe)","T","N")</f>
        <v>N</v>
      </c>
      <c r="O668" s="438" t="str">
        <f>IF([1]Budżet!D660="Koszty wsparcia uczestników projektu","T","N")</f>
        <v>N</v>
      </c>
      <c r="P668" s="461"/>
      <c r="Q668" s="462">
        <v>0</v>
      </c>
      <c r="R668" s="463">
        <v>0</v>
      </c>
      <c r="S668" s="464">
        <f t="shared" si="137"/>
        <v>0</v>
      </c>
      <c r="T668" s="461"/>
      <c r="U668" s="462">
        <v>0</v>
      </c>
      <c r="V668" s="463">
        <v>0</v>
      </c>
      <c r="W668" s="464">
        <f t="shared" si="138"/>
        <v>0</v>
      </c>
      <c r="X668" s="461"/>
      <c r="Y668" s="462">
        <v>0</v>
      </c>
      <c r="Z668" s="463">
        <v>0</v>
      </c>
      <c r="AA668" s="464">
        <f t="shared" si="139"/>
        <v>0</v>
      </c>
      <c r="AB668" s="461"/>
      <c r="AC668" s="462">
        <v>0</v>
      </c>
      <c r="AD668" s="463">
        <v>0</v>
      </c>
      <c r="AE668" s="464">
        <f t="shared" si="140"/>
        <v>0</v>
      </c>
      <c r="AF668" s="461"/>
      <c r="AG668" s="462">
        <v>0</v>
      </c>
      <c r="AH668" s="463">
        <v>0</v>
      </c>
      <c r="AI668" s="464">
        <f t="shared" si="141"/>
        <v>0</v>
      </c>
      <c r="AJ668" s="461"/>
      <c r="AK668" s="462">
        <v>0</v>
      </c>
      <c r="AL668" s="463">
        <v>0</v>
      </c>
      <c r="AM668" s="464">
        <f t="shared" si="142"/>
        <v>0</v>
      </c>
      <c r="AN668" s="461"/>
      <c r="AO668" s="462">
        <v>0</v>
      </c>
      <c r="AP668" s="463">
        <v>0</v>
      </c>
      <c r="AQ668" s="490">
        <f t="shared" si="143"/>
        <v>0</v>
      </c>
      <c r="AR668" s="499">
        <f t="shared" si="146"/>
        <v>0</v>
      </c>
      <c r="AS668" s="490">
        <f t="shared" si="147"/>
        <v>0</v>
      </c>
      <c r="AT668" s="483">
        <v>0</v>
      </c>
      <c r="AU668" s="494">
        <f>[1]Budżet!K660</f>
        <v>0</v>
      </c>
      <c r="AV668" s="490">
        <f>[1]Budżet!K660-[1]Budżet!M660</f>
        <v>0</v>
      </c>
      <c r="AW668" s="490" t="str">
        <f t="shared" si="148"/>
        <v>OK</v>
      </c>
      <c r="AX668" s="491" t="str">
        <f t="shared" si="136"/>
        <v>OK</v>
      </c>
      <c r="AY668" s="491" t="str">
        <f t="shared" si="144"/>
        <v>Wartość wkładu własnego spójna z SOWA EFS</v>
      </c>
      <c r="AZ668" s="493" t="str">
        <f t="shared" si="145"/>
        <v>Wartość ogółem spójna z SOWA EFS</v>
      </c>
    </row>
    <row r="669" spans="1:52" ht="75" customHeight="1">
      <c r="A669" s="438" t="s">
        <v>1791</v>
      </c>
      <c r="B669" s="438">
        <f>[1]Budżet!B661</f>
        <v>0</v>
      </c>
      <c r="C669" s="479">
        <f>[1]Budżet!E661</f>
        <v>0</v>
      </c>
      <c r="D669" s="438">
        <f>[1]Budżet!N661</f>
        <v>0</v>
      </c>
      <c r="E669" s="438" t="str">
        <f>IF([1]Budżet!D661="Amortyzacja","T","N")</f>
        <v>N</v>
      </c>
      <c r="F669" s="438" t="str">
        <f>IF([1]Budżet!D661="Personel projektu","T","N")</f>
        <v>N</v>
      </c>
      <c r="G669" s="438" t="str">
        <f>IF([1]Budżet!D661="Środki trwałe/dostawy","T","N")</f>
        <v>N</v>
      </c>
      <c r="H669" s="438" t="str">
        <f>IF([1]Budżet!D661="Wsparcie finansowe udzielone grantobiorcom i uczestnikom projektu","T","N")</f>
        <v>N</v>
      </c>
      <c r="I669" s="438" t="str">
        <f>IF([1]Budżet!K661&gt;[1]Budżet!M661,"T","N")</f>
        <v>N</v>
      </c>
      <c r="J669" s="438" t="str">
        <f>IF([1]Budżet!D661="Nieruchomości","T","N")</f>
        <v>N</v>
      </c>
      <c r="K669" s="438" t="str">
        <f>IF([1]Budżet!D661="Usługi zewnętrzne","T","N")</f>
        <v>N</v>
      </c>
      <c r="L669" s="438" t="str">
        <f>IF([1]Budżet!D661="Wartości niematerialne i prawne","T","N")</f>
        <v>N</v>
      </c>
      <c r="M669" s="438" t="str">
        <f>IF([1]Budżet!D661="Roboty budowlane","T","N")</f>
        <v>N</v>
      </c>
      <c r="N669" s="438" t="str">
        <f>IF([1]Budżet!D661="Dostawy (inne niż środki trwałe)","T","N")</f>
        <v>N</v>
      </c>
      <c r="O669" s="438" t="str">
        <f>IF([1]Budżet!D661="Koszty wsparcia uczestników projektu","T","N")</f>
        <v>N</v>
      </c>
      <c r="P669" s="461"/>
      <c r="Q669" s="462">
        <v>0</v>
      </c>
      <c r="R669" s="463">
        <v>0</v>
      </c>
      <c r="S669" s="464">
        <f t="shared" si="137"/>
        <v>0</v>
      </c>
      <c r="T669" s="461"/>
      <c r="U669" s="462">
        <v>0</v>
      </c>
      <c r="V669" s="463">
        <v>0</v>
      </c>
      <c r="W669" s="464">
        <f t="shared" si="138"/>
        <v>0</v>
      </c>
      <c r="X669" s="461"/>
      <c r="Y669" s="462">
        <v>0</v>
      </c>
      <c r="Z669" s="463">
        <v>0</v>
      </c>
      <c r="AA669" s="464">
        <f t="shared" si="139"/>
        <v>0</v>
      </c>
      <c r="AB669" s="461"/>
      <c r="AC669" s="462">
        <v>0</v>
      </c>
      <c r="AD669" s="463">
        <v>0</v>
      </c>
      <c r="AE669" s="464">
        <f t="shared" si="140"/>
        <v>0</v>
      </c>
      <c r="AF669" s="461"/>
      <c r="AG669" s="462">
        <v>0</v>
      </c>
      <c r="AH669" s="463">
        <v>0</v>
      </c>
      <c r="AI669" s="464">
        <f t="shared" si="141"/>
        <v>0</v>
      </c>
      <c r="AJ669" s="461"/>
      <c r="AK669" s="462">
        <v>0</v>
      </c>
      <c r="AL669" s="463">
        <v>0</v>
      </c>
      <c r="AM669" s="464">
        <f t="shared" si="142"/>
        <v>0</v>
      </c>
      <c r="AN669" s="461"/>
      <c r="AO669" s="462">
        <v>0</v>
      </c>
      <c r="AP669" s="463">
        <v>0</v>
      </c>
      <c r="AQ669" s="490">
        <f t="shared" si="143"/>
        <v>0</v>
      </c>
      <c r="AR669" s="499">
        <f t="shared" si="146"/>
        <v>0</v>
      </c>
      <c r="AS669" s="490">
        <f t="shared" si="147"/>
        <v>0</v>
      </c>
      <c r="AT669" s="483">
        <v>0</v>
      </c>
      <c r="AU669" s="494">
        <f>[1]Budżet!K661</f>
        <v>0</v>
      </c>
      <c r="AV669" s="490">
        <f>[1]Budżet!K661-[1]Budżet!M661</f>
        <v>0</v>
      </c>
      <c r="AW669" s="490" t="str">
        <f t="shared" si="148"/>
        <v>OK</v>
      </c>
      <c r="AX669" s="491" t="str">
        <f t="shared" si="136"/>
        <v>OK</v>
      </c>
      <c r="AY669" s="491" t="str">
        <f t="shared" si="144"/>
        <v>Wartość wkładu własnego spójna z SOWA EFS</v>
      </c>
      <c r="AZ669" s="493" t="str">
        <f t="shared" si="145"/>
        <v>Wartość ogółem spójna z SOWA EFS</v>
      </c>
    </row>
    <row r="670" spans="1:52" ht="75" customHeight="1">
      <c r="A670" s="438" t="s">
        <v>1792</v>
      </c>
      <c r="B670" s="438">
        <f>[1]Budżet!B662</f>
        <v>0</v>
      </c>
      <c r="C670" s="479">
        <f>[1]Budżet!E662</f>
        <v>0</v>
      </c>
      <c r="D670" s="438">
        <f>[1]Budżet!N662</f>
        <v>0</v>
      </c>
      <c r="E670" s="438" t="str">
        <f>IF([1]Budżet!D662="Amortyzacja","T","N")</f>
        <v>N</v>
      </c>
      <c r="F670" s="438" t="str">
        <f>IF([1]Budżet!D662="Personel projektu","T","N")</f>
        <v>N</v>
      </c>
      <c r="G670" s="438" t="str">
        <f>IF([1]Budżet!D662="Środki trwałe/dostawy","T","N")</f>
        <v>N</v>
      </c>
      <c r="H670" s="438" t="str">
        <f>IF([1]Budżet!D662="Wsparcie finansowe udzielone grantobiorcom i uczestnikom projektu","T","N")</f>
        <v>N</v>
      </c>
      <c r="I670" s="438" t="str">
        <f>IF([1]Budżet!K662&gt;[1]Budżet!M662,"T","N")</f>
        <v>N</v>
      </c>
      <c r="J670" s="438" t="str">
        <f>IF([1]Budżet!D662="Nieruchomości","T","N")</f>
        <v>N</v>
      </c>
      <c r="K670" s="438" t="str">
        <f>IF([1]Budżet!D662="Usługi zewnętrzne","T","N")</f>
        <v>N</v>
      </c>
      <c r="L670" s="438" t="str">
        <f>IF([1]Budżet!D662="Wartości niematerialne i prawne","T","N")</f>
        <v>N</v>
      </c>
      <c r="M670" s="438" t="str">
        <f>IF([1]Budżet!D662="Roboty budowlane","T","N")</f>
        <v>N</v>
      </c>
      <c r="N670" s="438" t="str">
        <f>IF([1]Budżet!D662="Dostawy (inne niż środki trwałe)","T","N")</f>
        <v>N</v>
      </c>
      <c r="O670" s="438" t="str">
        <f>IF([1]Budżet!D662="Koszty wsparcia uczestników projektu","T","N")</f>
        <v>N</v>
      </c>
      <c r="P670" s="461"/>
      <c r="Q670" s="462">
        <v>0</v>
      </c>
      <c r="R670" s="463">
        <v>0</v>
      </c>
      <c r="S670" s="464">
        <f t="shared" si="137"/>
        <v>0</v>
      </c>
      <c r="T670" s="461"/>
      <c r="U670" s="462">
        <v>0</v>
      </c>
      <c r="V670" s="463">
        <v>0</v>
      </c>
      <c r="W670" s="464">
        <f t="shared" si="138"/>
        <v>0</v>
      </c>
      <c r="X670" s="461"/>
      <c r="Y670" s="462">
        <v>0</v>
      </c>
      <c r="Z670" s="463">
        <v>0</v>
      </c>
      <c r="AA670" s="464">
        <f t="shared" si="139"/>
        <v>0</v>
      </c>
      <c r="AB670" s="461"/>
      <c r="AC670" s="462">
        <v>0</v>
      </c>
      <c r="AD670" s="463">
        <v>0</v>
      </c>
      <c r="AE670" s="464">
        <f t="shared" si="140"/>
        <v>0</v>
      </c>
      <c r="AF670" s="461"/>
      <c r="AG670" s="462">
        <v>0</v>
      </c>
      <c r="AH670" s="463">
        <v>0</v>
      </c>
      <c r="AI670" s="464">
        <f t="shared" si="141"/>
        <v>0</v>
      </c>
      <c r="AJ670" s="461"/>
      <c r="AK670" s="462">
        <v>0</v>
      </c>
      <c r="AL670" s="463">
        <v>0</v>
      </c>
      <c r="AM670" s="464">
        <f t="shared" si="142"/>
        <v>0</v>
      </c>
      <c r="AN670" s="461"/>
      <c r="AO670" s="462">
        <v>0</v>
      </c>
      <c r="AP670" s="463">
        <v>0</v>
      </c>
      <c r="AQ670" s="490">
        <f t="shared" si="143"/>
        <v>0</v>
      </c>
      <c r="AR670" s="499">
        <f t="shared" si="146"/>
        <v>0</v>
      </c>
      <c r="AS670" s="490">
        <f t="shared" si="147"/>
        <v>0</v>
      </c>
      <c r="AT670" s="483">
        <v>0</v>
      </c>
      <c r="AU670" s="494">
        <f>[1]Budżet!K662</f>
        <v>0</v>
      </c>
      <c r="AV670" s="490">
        <f>[1]Budżet!K662-[1]Budżet!M662</f>
        <v>0</v>
      </c>
      <c r="AW670" s="490" t="str">
        <f t="shared" si="148"/>
        <v>OK</v>
      </c>
      <c r="AX670" s="491" t="str">
        <f t="shared" si="136"/>
        <v>OK</v>
      </c>
      <c r="AY670" s="491" t="str">
        <f t="shared" si="144"/>
        <v>Wartość wkładu własnego spójna z SOWA EFS</v>
      </c>
      <c r="AZ670" s="493" t="str">
        <f t="shared" si="145"/>
        <v>Wartość ogółem spójna z SOWA EFS</v>
      </c>
    </row>
    <row r="671" spans="1:52" ht="75" customHeight="1">
      <c r="A671" s="438" t="s">
        <v>1793</v>
      </c>
      <c r="B671" s="438">
        <f>[1]Budżet!B663</f>
        <v>0</v>
      </c>
      <c r="C671" s="479">
        <f>[1]Budżet!E663</f>
        <v>0</v>
      </c>
      <c r="D671" s="438">
        <f>[1]Budżet!N663</f>
        <v>0</v>
      </c>
      <c r="E671" s="438" t="str">
        <f>IF([1]Budżet!D663="Amortyzacja","T","N")</f>
        <v>N</v>
      </c>
      <c r="F671" s="438" t="str">
        <f>IF([1]Budżet!D663="Personel projektu","T","N")</f>
        <v>N</v>
      </c>
      <c r="G671" s="438" t="str">
        <f>IF([1]Budżet!D663="Środki trwałe/dostawy","T","N")</f>
        <v>N</v>
      </c>
      <c r="H671" s="438" t="str">
        <f>IF([1]Budżet!D663="Wsparcie finansowe udzielone grantobiorcom i uczestnikom projektu","T","N")</f>
        <v>N</v>
      </c>
      <c r="I671" s="438" t="str">
        <f>IF([1]Budżet!K663&gt;[1]Budżet!M663,"T","N")</f>
        <v>N</v>
      </c>
      <c r="J671" s="438" t="str">
        <f>IF([1]Budżet!D663="Nieruchomości","T","N")</f>
        <v>N</v>
      </c>
      <c r="K671" s="438" t="str">
        <f>IF([1]Budżet!D663="Usługi zewnętrzne","T","N")</f>
        <v>N</v>
      </c>
      <c r="L671" s="438" t="str">
        <f>IF([1]Budżet!D663="Wartości niematerialne i prawne","T","N")</f>
        <v>N</v>
      </c>
      <c r="M671" s="438" t="str">
        <f>IF([1]Budżet!D663="Roboty budowlane","T","N")</f>
        <v>N</v>
      </c>
      <c r="N671" s="438" t="str">
        <f>IF([1]Budżet!D663="Dostawy (inne niż środki trwałe)","T","N")</f>
        <v>N</v>
      </c>
      <c r="O671" s="438" t="str">
        <f>IF([1]Budżet!D663="Koszty wsparcia uczestników projektu","T","N")</f>
        <v>N</v>
      </c>
      <c r="P671" s="461"/>
      <c r="Q671" s="462">
        <v>0</v>
      </c>
      <c r="R671" s="463">
        <v>0</v>
      </c>
      <c r="S671" s="464">
        <f t="shared" si="137"/>
        <v>0</v>
      </c>
      <c r="T671" s="461"/>
      <c r="U671" s="462">
        <v>0</v>
      </c>
      <c r="V671" s="463">
        <v>0</v>
      </c>
      <c r="W671" s="464">
        <f t="shared" si="138"/>
        <v>0</v>
      </c>
      <c r="X671" s="461"/>
      <c r="Y671" s="462">
        <v>0</v>
      </c>
      <c r="Z671" s="463">
        <v>0</v>
      </c>
      <c r="AA671" s="464">
        <f t="shared" si="139"/>
        <v>0</v>
      </c>
      <c r="AB671" s="461"/>
      <c r="AC671" s="462">
        <v>0</v>
      </c>
      <c r="AD671" s="463">
        <v>0</v>
      </c>
      <c r="AE671" s="464">
        <f t="shared" si="140"/>
        <v>0</v>
      </c>
      <c r="AF671" s="461"/>
      <c r="AG671" s="462">
        <v>0</v>
      </c>
      <c r="AH671" s="463">
        <v>0</v>
      </c>
      <c r="AI671" s="464">
        <f t="shared" si="141"/>
        <v>0</v>
      </c>
      <c r="AJ671" s="461"/>
      <c r="AK671" s="462">
        <v>0</v>
      </c>
      <c r="AL671" s="463">
        <v>0</v>
      </c>
      <c r="AM671" s="464">
        <f t="shared" si="142"/>
        <v>0</v>
      </c>
      <c r="AN671" s="461"/>
      <c r="AO671" s="462">
        <v>0</v>
      </c>
      <c r="AP671" s="463">
        <v>0</v>
      </c>
      <c r="AQ671" s="490">
        <f t="shared" si="143"/>
        <v>0</v>
      </c>
      <c r="AR671" s="499">
        <f t="shared" si="146"/>
        <v>0</v>
      </c>
      <c r="AS671" s="490">
        <f t="shared" si="147"/>
        <v>0</v>
      </c>
      <c r="AT671" s="483">
        <v>0</v>
      </c>
      <c r="AU671" s="494">
        <f>[1]Budżet!K663</f>
        <v>0</v>
      </c>
      <c r="AV671" s="490">
        <f>[1]Budżet!K663-[1]Budżet!M663</f>
        <v>0</v>
      </c>
      <c r="AW671" s="490" t="str">
        <f t="shared" si="148"/>
        <v>OK</v>
      </c>
      <c r="AX671" s="491" t="str">
        <f t="shared" si="136"/>
        <v>OK</v>
      </c>
      <c r="AY671" s="491" t="str">
        <f t="shared" si="144"/>
        <v>Wartość wkładu własnego spójna z SOWA EFS</v>
      </c>
      <c r="AZ671" s="493" t="str">
        <f t="shared" si="145"/>
        <v>Wartość ogółem spójna z SOWA EFS</v>
      </c>
    </row>
    <row r="672" spans="1:52" ht="75" customHeight="1">
      <c r="A672" s="438" t="s">
        <v>1794</v>
      </c>
      <c r="B672" s="438">
        <f>[1]Budżet!B664</f>
        <v>0</v>
      </c>
      <c r="C672" s="479">
        <f>[1]Budżet!E664</f>
        <v>0</v>
      </c>
      <c r="D672" s="438">
        <f>[1]Budżet!N664</f>
        <v>0</v>
      </c>
      <c r="E672" s="438" t="str">
        <f>IF([1]Budżet!D664="Amortyzacja","T","N")</f>
        <v>N</v>
      </c>
      <c r="F672" s="438" t="str">
        <f>IF([1]Budżet!D664="Personel projektu","T","N")</f>
        <v>N</v>
      </c>
      <c r="G672" s="438" t="str">
        <f>IF([1]Budżet!D664="Środki trwałe/dostawy","T","N")</f>
        <v>N</v>
      </c>
      <c r="H672" s="438" t="str">
        <f>IF([1]Budżet!D664="Wsparcie finansowe udzielone grantobiorcom i uczestnikom projektu","T","N")</f>
        <v>N</v>
      </c>
      <c r="I672" s="438" t="str">
        <f>IF([1]Budżet!K664&gt;[1]Budżet!M664,"T","N")</f>
        <v>N</v>
      </c>
      <c r="J672" s="438" t="str">
        <f>IF([1]Budżet!D664="Nieruchomości","T","N")</f>
        <v>N</v>
      </c>
      <c r="K672" s="438" t="str">
        <f>IF([1]Budżet!D664="Usługi zewnętrzne","T","N")</f>
        <v>N</v>
      </c>
      <c r="L672" s="438" t="str">
        <f>IF([1]Budżet!D664="Wartości niematerialne i prawne","T","N")</f>
        <v>N</v>
      </c>
      <c r="M672" s="438" t="str">
        <f>IF([1]Budżet!D664="Roboty budowlane","T","N")</f>
        <v>N</v>
      </c>
      <c r="N672" s="438" t="str">
        <f>IF([1]Budżet!D664="Dostawy (inne niż środki trwałe)","T","N")</f>
        <v>N</v>
      </c>
      <c r="O672" s="438" t="str">
        <f>IF([1]Budżet!D664="Koszty wsparcia uczestników projektu","T","N")</f>
        <v>N</v>
      </c>
      <c r="P672" s="461"/>
      <c r="Q672" s="462">
        <v>0</v>
      </c>
      <c r="R672" s="463">
        <v>0</v>
      </c>
      <c r="S672" s="464">
        <f t="shared" si="137"/>
        <v>0</v>
      </c>
      <c r="T672" s="461"/>
      <c r="U672" s="462">
        <v>0</v>
      </c>
      <c r="V672" s="463">
        <v>0</v>
      </c>
      <c r="W672" s="464">
        <f t="shared" si="138"/>
        <v>0</v>
      </c>
      <c r="X672" s="461"/>
      <c r="Y672" s="462">
        <v>0</v>
      </c>
      <c r="Z672" s="463">
        <v>0</v>
      </c>
      <c r="AA672" s="464">
        <f t="shared" si="139"/>
        <v>0</v>
      </c>
      <c r="AB672" s="461"/>
      <c r="AC672" s="462">
        <v>0</v>
      </c>
      <c r="AD672" s="463">
        <v>0</v>
      </c>
      <c r="AE672" s="464">
        <f t="shared" si="140"/>
        <v>0</v>
      </c>
      <c r="AF672" s="461"/>
      <c r="AG672" s="462">
        <v>0</v>
      </c>
      <c r="AH672" s="463">
        <v>0</v>
      </c>
      <c r="AI672" s="464">
        <f t="shared" si="141"/>
        <v>0</v>
      </c>
      <c r="AJ672" s="461"/>
      <c r="AK672" s="462">
        <v>0</v>
      </c>
      <c r="AL672" s="463">
        <v>0</v>
      </c>
      <c r="AM672" s="464">
        <f t="shared" si="142"/>
        <v>0</v>
      </c>
      <c r="AN672" s="461"/>
      <c r="AO672" s="462">
        <v>0</v>
      </c>
      <c r="AP672" s="463">
        <v>0</v>
      </c>
      <c r="AQ672" s="490">
        <f t="shared" si="143"/>
        <v>0</v>
      </c>
      <c r="AR672" s="499">
        <f t="shared" si="146"/>
        <v>0</v>
      </c>
      <c r="AS672" s="490">
        <f t="shared" si="147"/>
        <v>0</v>
      </c>
      <c r="AT672" s="483">
        <v>0</v>
      </c>
      <c r="AU672" s="494">
        <f>[1]Budżet!K664</f>
        <v>0</v>
      </c>
      <c r="AV672" s="490">
        <f>[1]Budżet!K664-[1]Budżet!M664</f>
        <v>0</v>
      </c>
      <c r="AW672" s="490" t="str">
        <f t="shared" si="148"/>
        <v>OK</v>
      </c>
      <c r="AX672" s="491" t="str">
        <f t="shared" si="136"/>
        <v>OK</v>
      </c>
      <c r="AY672" s="491" t="str">
        <f t="shared" si="144"/>
        <v>Wartość wkładu własnego spójna z SOWA EFS</v>
      </c>
      <c r="AZ672" s="493" t="str">
        <f t="shared" si="145"/>
        <v>Wartość ogółem spójna z SOWA EFS</v>
      </c>
    </row>
    <row r="673" spans="1:52" ht="75" customHeight="1">
      <c r="A673" s="438" t="s">
        <v>1795</v>
      </c>
      <c r="B673" s="438">
        <f>[1]Budżet!B665</f>
        <v>0</v>
      </c>
      <c r="C673" s="479">
        <f>[1]Budżet!E665</f>
        <v>0</v>
      </c>
      <c r="D673" s="438">
        <f>[1]Budżet!N665</f>
        <v>0</v>
      </c>
      <c r="E673" s="438" t="str">
        <f>IF([1]Budżet!D665="Amortyzacja","T","N")</f>
        <v>N</v>
      </c>
      <c r="F673" s="438" t="str">
        <f>IF([1]Budżet!D665="Personel projektu","T","N")</f>
        <v>N</v>
      </c>
      <c r="G673" s="438" t="str">
        <f>IF([1]Budżet!D665="Środki trwałe/dostawy","T","N")</f>
        <v>N</v>
      </c>
      <c r="H673" s="438" t="str">
        <f>IF([1]Budżet!D665="Wsparcie finansowe udzielone grantobiorcom i uczestnikom projektu","T","N")</f>
        <v>N</v>
      </c>
      <c r="I673" s="438" t="str">
        <f>IF([1]Budżet!K665&gt;[1]Budżet!M665,"T","N")</f>
        <v>N</v>
      </c>
      <c r="J673" s="438" t="str">
        <f>IF([1]Budżet!D665="Nieruchomości","T","N")</f>
        <v>N</v>
      </c>
      <c r="K673" s="438" t="str">
        <f>IF([1]Budżet!D665="Usługi zewnętrzne","T","N")</f>
        <v>N</v>
      </c>
      <c r="L673" s="438" t="str">
        <f>IF([1]Budżet!D665="Wartości niematerialne i prawne","T","N")</f>
        <v>N</v>
      </c>
      <c r="M673" s="438" t="str">
        <f>IF([1]Budżet!D665="Roboty budowlane","T","N")</f>
        <v>N</v>
      </c>
      <c r="N673" s="438" t="str">
        <f>IF([1]Budżet!D665="Dostawy (inne niż środki trwałe)","T","N")</f>
        <v>N</v>
      </c>
      <c r="O673" s="438" t="str">
        <f>IF([1]Budżet!D665="Koszty wsparcia uczestników projektu","T","N")</f>
        <v>N</v>
      </c>
      <c r="P673" s="461"/>
      <c r="Q673" s="462">
        <v>0</v>
      </c>
      <c r="R673" s="463">
        <v>0</v>
      </c>
      <c r="S673" s="464">
        <f t="shared" si="137"/>
        <v>0</v>
      </c>
      <c r="T673" s="461"/>
      <c r="U673" s="462">
        <v>0</v>
      </c>
      <c r="V673" s="463">
        <v>0</v>
      </c>
      <c r="W673" s="464">
        <f t="shared" si="138"/>
        <v>0</v>
      </c>
      <c r="X673" s="461"/>
      <c r="Y673" s="462">
        <v>0</v>
      </c>
      <c r="Z673" s="463">
        <v>0</v>
      </c>
      <c r="AA673" s="464">
        <f t="shared" si="139"/>
        <v>0</v>
      </c>
      <c r="AB673" s="461"/>
      <c r="AC673" s="462">
        <v>0</v>
      </c>
      <c r="AD673" s="463">
        <v>0</v>
      </c>
      <c r="AE673" s="464">
        <f t="shared" si="140"/>
        <v>0</v>
      </c>
      <c r="AF673" s="461"/>
      <c r="AG673" s="462">
        <v>0</v>
      </c>
      <c r="AH673" s="463">
        <v>0</v>
      </c>
      <c r="AI673" s="464">
        <f t="shared" si="141"/>
        <v>0</v>
      </c>
      <c r="AJ673" s="461"/>
      <c r="AK673" s="462">
        <v>0</v>
      </c>
      <c r="AL673" s="463">
        <v>0</v>
      </c>
      <c r="AM673" s="464">
        <f t="shared" si="142"/>
        <v>0</v>
      </c>
      <c r="AN673" s="461"/>
      <c r="AO673" s="462">
        <v>0</v>
      </c>
      <c r="AP673" s="463">
        <v>0</v>
      </c>
      <c r="AQ673" s="490">
        <f t="shared" si="143"/>
        <v>0</v>
      </c>
      <c r="AR673" s="499">
        <f t="shared" si="146"/>
        <v>0</v>
      </c>
      <c r="AS673" s="490">
        <f t="shared" si="147"/>
        <v>0</v>
      </c>
      <c r="AT673" s="483">
        <v>0</v>
      </c>
      <c r="AU673" s="494">
        <f>[1]Budżet!K665</f>
        <v>0</v>
      </c>
      <c r="AV673" s="490">
        <f>[1]Budżet!K665-[1]Budżet!M665</f>
        <v>0</v>
      </c>
      <c r="AW673" s="490" t="str">
        <f t="shared" si="148"/>
        <v>OK</v>
      </c>
      <c r="AX673" s="491" t="str">
        <f t="shared" si="136"/>
        <v>OK</v>
      </c>
      <c r="AY673" s="491" t="str">
        <f t="shared" si="144"/>
        <v>Wartość wkładu własnego spójna z SOWA EFS</v>
      </c>
      <c r="AZ673" s="493" t="str">
        <f t="shared" si="145"/>
        <v>Wartość ogółem spójna z SOWA EFS</v>
      </c>
    </row>
    <row r="674" spans="1:52" ht="75" customHeight="1">
      <c r="A674" s="438" t="s">
        <v>1796</v>
      </c>
      <c r="B674" s="438">
        <f>[1]Budżet!B666</f>
        <v>0</v>
      </c>
      <c r="C674" s="479">
        <f>[1]Budżet!E666</f>
        <v>0</v>
      </c>
      <c r="D674" s="438">
        <f>[1]Budżet!N666</f>
        <v>0</v>
      </c>
      <c r="E674" s="438" t="str">
        <f>IF([1]Budżet!D666="Amortyzacja","T","N")</f>
        <v>N</v>
      </c>
      <c r="F674" s="438" t="str">
        <f>IF([1]Budżet!D666="Personel projektu","T","N")</f>
        <v>N</v>
      </c>
      <c r="G674" s="438" t="str">
        <f>IF([1]Budżet!D666="Środki trwałe/dostawy","T","N")</f>
        <v>N</v>
      </c>
      <c r="H674" s="438" t="str">
        <f>IF([1]Budżet!D666="Wsparcie finansowe udzielone grantobiorcom i uczestnikom projektu","T","N")</f>
        <v>N</v>
      </c>
      <c r="I674" s="438" t="str">
        <f>IF([1]Budżet!K666&gt;[1]Budżet!M666,"T","N")</f>
        <v>N</v>
      </c>
      <c r="J674" s="438" t="str">
        <f>IF([1]Budżet!D666="Nieruchomości","T","N")</f>
        <v>N</v>
      </c>
      <c r="K674" s="438" t="str">
        <f>IF([1]Budżet!D666="Usługi zewnętrzne","T","N")</f>
        <v>N</v>
      </c>
      <c r="L674" s="438" t="str">
        <f>IF([1]Budżet!D666="Wartości niematerialne i prawne","T","N")</f>
        <v>N</v>
      </c>
      <c r="M674" s="438" t="str">
        <f>IF([1]Budżet!D666="Roboty budowlane","T","N")</f>
        <v>N</v>
      </c>
      <c r="N674" s="438" t="str">
        <f>IF([1]Budżet!D666="Dostawy (inne niż środki trwałe)","T","N")</f>
        <v>N</v>
      </c>
      <c r="O674" s="438" t="str">
        <f>IF([1]Budżet!D666="Koszty wsparcia uczestników projektu","T","N")</f>
        <v>N</v>
      </c>
      <c r="P674" s="461"/>
      <c r="Q674" s="462">
        <v>0</v>
      </c>
      <c r="R674" s="463">
        <v>0</v>
      </c>
      <c r="S674" s="464">
        <f t="shared" si="137"/>
        <v>0</v>
      </c>
      <c r="T674" s="461"/>
      <c r="U674" s="462">
        <v>0</v>
      </c>
      <c r="V674" s="463">
        <v>0</v>
      </c>
      <c r="W674" s="464">
        <f t="shared" si="138"/>
        <v>0</v>
      </c>
      <c r="X674" s="461"/>
      <c r="Y674" s="462">
        <v>0</v>
      </c>
      <c r="Z674" s="463">
        <v>0</v>
      </c>
      <c r="AA674" s="464">
        <f t="shared" si="139"/>
        <v>0</v>
      </c>
      <c r="AB674" s="461"/>
      <c r="AC674" s="462">
        <v>0</v>
      </c>
      <c r="AD674" s="463">
        <v>0</v>
      </c>
      <c r="AE674" s="464">
        <f t="shared" si="140"/>
        <v>0</v>
      </c>
      <c r="AF674" s="461"/>
      <c r="AG674" s="462">
        <v>0</v>
      </c>
      <c r="AH674" s="463">
        <v>0</v>
      </c>
      <c r="AI674" s="464">
        <f t="shared" si="141"/>
        <v>0</v>
      </c>
      <c r="AJ674" s="461"/>
      <c r="AK674" s="462">
        <v>0</v>
      </c>
      <c r="AL674" s="463">
        <v>0</v>
      </c>
      <c r="AM674" s="464">
        <f t="shared" si="142"/>
        <v>0</v>
      </c>
      <c r="AN674" s="461"/>
      <c r="AO674" s="462">
        <v>0</v>
      </c>
      <c r="AP674" s="463">
        <v>0</v>
      </c>
      <c r="AQ674" s="490">
        <f t="shared" si="143"/>
        <v>0</v>
      </c>
      <c r="AR674" s="499">
        <f t="shared" si="146"/>
        <v>0</v>
      </c>
      <c r="AS674" s="490">
        <f t="shared" si="147"/>
        <v>0</v>
      </c>
      <c r="AT674" s="483">
        <v>0</v>
      </c>
      <c r="AU674" s="494">
        <f>[1]Budżet!K666</f>
        <v>0</v>
      </c>
      <c r="AV674" s="490">
        <f>[1]Budżet!K666-[1]Budżet!M666</f>
        <v>0</v>
      </c>
      <c r="AW674" s="490" t="str">
        <f t="shared" si="148"/>
        <v>OK</v>
      </c>
      <c r="AX674" s="491" t="str">
        <f t="shared" si="136"/>
        <v>OK</v>
      </c>
      <c r="AY674" s="491" t="str">
        <f t="shared" si="144"/>
        <v>Wartość wkładu własnego spójna z SOWA EFS</v>
      </c>
      <c r="AZ674" s="493" t="str">
        <f t="shared" si="145"/>
        <v>Wartość ogółem spójna z SOWA EFS</v>
      </c>
    </row>
    <row r="675" spans="1:52" ht="75" customHeight="1">
      <c r="A675" s="438" t="s">
        <v>1797</v>
      </c>
      <c r="B675" s="438">
        <f>[1]Budżet!B667</f>
        <v>0</v>
      </c>
      <c r="C675" s="479">
        <f>[1]Budżet!E667</f>
        <v>0</v>
      </c>
      <c r="D675" s="438">
        <f>[1]Budżet!N667</f>
        <v>0</v>
      </c>
      <c r="E675" s="438" t="str">
        <f>IF([1]Budżet!D667="Amortyzacja","T","N")</f>
        <v>N</v>
      </c>
      <c r="F675" s="438" t="str">
        <f>IF([1]Budżet!D667="Personel projektu","T","N")</f>
        <v>N</v>
      </c>
      <c r="G675" s="438" t="str">
        <f>IF([1]Budżet!D667="Środki trwałe/dostawy","T","N")</f>
        <v>N</v>
      </c>
      <c r="H675" s="438" t="str">
        <f>IF([1]Budżet!D667="Wsparcie finansowe udzielone grantobiorcom i uczestnikom projektu","T","N")</f>
        <v>N</v>
      </c>
      <c r="I675" s="438" t="str">
        <f>IF([1]Budżet!K667&gt;[1]Budżet!M667,"T","N")</f>
        <v>N</v>
      </c>
      <c r="J675" s="438" t="str">
        <f>IF([1]Budżet!D667="Nieruchomości","T","N")</f>
        <v>N</v>
      </c>
      <c r="K675" s="438" t="str">
        <f>IF([1]Budżet!D667="Usługi zewnętrzne","T","N")</f>
        <v>N</v>
      </c>
      <c r="L675" s="438" t="str">
        <f>IF([1]Budżet!D667="Wartości niematerialne i prawne","T","N")</f>
        <v>N</v>
      </c>
      <c r="M675" s="438" t="str">
        <f>IF([1]Budżet!D667="Roboty budowlane","T","N")</f>
        <v>N</v>
      </c>
      <c r="N675" s="438" t="str">
        <f>IF([1]Budżet!D667="Dostawy (inne niż środki trwałe)","T","N")</f>
        <v>N</v>
      </c>
      <c r="O675" s="438" t="str">
        <f>IF([1]Budżet!D667="Koszty wsparcia uczestników projektu","T","N")</f>
        <v>N</v>
      </c>
      <c r="P675" s="461"/>
      <c r="Q675" s="462">
        <v>0</v>
      </c>
      <c r="R675" s="463">
        <v>0</v>
      </c>
      <c r="S675" s="464">
        <f t="shared" si="137"/>
        <v>0</v>
      </c>
      <c r="T675" s="461"/>
      <c r="U675" s="462">
        <v>0</v>
      </c>
      <c r="V675" s="463">
        <v>0</v>
      </c>
      <c r="W675" s="464">
        <f t="shared" si="138"/>
        <v>0</v>
      </c>
      <c r="X675" s="461"/>
      <c r="Y675" s="462">
        <v>0</v>
      </c>
      <c r="Z675" s="463">
        <v>0</v>
      </c>
      <c r="AA675" s="464">
        <f t="shared" si="139"/>
        <v>0</v>
      </c>
      <c r="AB675" s="461"/>
      <c r="AC675" s="462">
        <v>0</v>
      </c>
      <c r="AD675" s="463">
        <v>0</v>
      </c>
      <c r="AE675" s="464">
        <f t="shared" si="140"/>
        <v>0</v>
      </c>
      <c r="AF675" s="461"/>
      <c r="AG675" s="462">
        <v>0</v>
      </c>
      <c r="AH675" s="463">
        <v>0</v>
      </c>
      <c r="AI675" s="464">
        <f t="shared" si="141"/>
        <v>0</v>
      </c>
      <c r="AJ675" s="461"/>
      <c r="AK675" s="462">
        <v>0</v>
      </c>
      <c r="AL675" s="463">
        <v>0</v>
      </c>
      <c r="AM675" s="464">
        <f t="shared" si="142"/>
        <v>0</v>
      </c>
      <c r="AN675" s="461"/>
      <c r="AO675" s="462">
        <v>0</v>
      </c>
      <c r="AP675" s="463">
        <v>0</v>
      </c>
      <c r="AQ675" s="490">
        <f t="shared" si="143"/>
        <v>0</v>
      </c>
      <c r="AR675" s="499">
        <f t="shared" si="146"/>
        <v>0</v>
      </c>
      <c r="AS675" s="490">
        <f t="shared" si="147"/>
        <v>0</v>
      </c>
      <c r="AT675" s="483">
        <v>0</v>
      </c>
      <c r="AU675" s="494">
        <f>[1]Budżet!K667</f>
        <v>0</v>
      </c>
      <c r="AV675" s="490">
        <f>[1]Budżet!K667-[1]Budżet!M667</f>
        <v>0</v>
      </c>
      <c r="AW675" s="490" t="str">
        <f t="shared" si="148"/>
        <v>OK</v>
      </c>
      <c r="AX675" s="491" t="str">
        <f t="shared" si="136"/>
        <v>OK</v>
      </c>
      <c r="AY675" s="491" t="str">
        <f t="shared" si="144"/>
        <v>Wartość wkładu własnego spójna z SOWA EFS</v>
      </c>
      <c r="AZ675" s="493" t="str">
        <f t="shared" si="145"/>
        <v>Wartość ogółem spójna z SOWA EFS</v>
      </c>
    </row>
    <row r="676" spans="1:52" ht="75" customHeight="1">
      <c r="A676" s="438" t="s">
        <v>1798</v>
      </c>
      <c r="B676" s="438">
        <f>[1]Budżet!B668</f>
        <v>0</v>
      </c>
      <c r="C676" s="479">
        <f>[1]Budżet!E668</f>
        <v>0</v>
      </c>
      <c r="D676" s="438">
        <f>[1]Budżet!N668</f>
        <v>0</v>
      </c>
      <c r="E676" s="438" t="str">
        <f>IF([1]Budżet!D668="Amortyzacja","T","N")</f>
        <v>N</v>
      </c>
      <c r="F676" s="438" t="str">
        <f>IF([1]Budżet!D668="Personel projektu","T","N")</f>
        <v>N</v>
      </c>
      <c r="G676" s="438" t="str">
        <f>IF([1]Budżet!D668="Środki trwałe/dostawy","T","N")</f>
        <v>N</v>
      </c>
      <c r="H676" s="438" t="str">
        <f>IF([1]Budżet!D668="Wsparcie finansowe udzielone grantobiorcom i uczestnikom projektu","T","N")</f>
        <v>N</v>
      </c>
      <c r="I676" s="438" t="str">
        <f>IF([1]Budżet!K668&gt;[1]Budżet!M668,"T","N")</f>
        <v>N</v>
      </c>
      <c r="J676" s="438" t="str">
        <f>IF([1]Budżet!D668="Nieruchomości","T","N")</f>
        <v>N</v>
      </c>
      <c r="K676" s="438" t="str">
        <f>IF([1]Budżet!D668="Usługi zewnętrzne","T","N")</f>
        <v>N</v>
      </c>
      <c r="L676" s="438" t="str">
        <f>IF([1]Budżet!D668="Wartości niematerialne i prawne","T","N")</f>
        <v>N</v>
      </c>
      <c r="M676" s="438" t="str">
        <f>IF([1]Budżet!D668="Roboty budowlane","T","N")</f>
        <v>N</v>
      </c>
      <c r="N676" s="438" t="str">
        <f>IF([1]Budżet!D668="Dostawy (inne niż środki trwałe)","T","N")</f>
        <v>N</v>
      </c>
      <c r="O676" s="438" t="str">
        <f>IF([1]Budżet!D668="Koszty wsparcia uczestników projektu","T","N")</f>
        <v>N</v>
      </c>
      <c r="P676" s="461"/>
      <c r="Q676" s="462">
        <v>0</v>
      </c>
      <c r="R676" s="463">
        <v>0</v>
      </c>
      <c r="S676" s="464">
        <f t="shared" si="137"/>
        <v>0</v>
      </c>
      <c r="T676" s="461"/>
      <c r="U676" s="462">
        <v>0</v>
      </c>
      <c r="V676" s="463">
        <v>0</v>
      </c>
      <c r="W676" s="464">
        <f t="shared" si="138"/>
        <v>0</v>
      </c>
      <c r="X676" s="461"/>
      <c r="Y676" s="462">
        <v>0</v>
      </c>
      <c r="Z676" s="463">
        <v>0</v>
      </c>
      <c r="AA676" s="464">
        <f t="shared" si="139"/>
        <v>0</v>
      </c>
      <c r="AB676" s="461"/>
      <c r="AC676" s="462">
        <v>0</v>
      </c>
      <c r="AD676" s="463">
        <v>0</v>
      </c>
      <c r="AE676" s="464">
        <f t="shared" si="140"/>
        <v>0</v>
      </c>
      <c r="AF676" s="461"/>
      <c r="AG676" s="462">
        <v>0</v>
      </c>
      <c r="AH676" s="463">
        <v>0</v>
      </c>
      <c r="AI676" s="464">
        <f t="shared" si="141"/>
        <v>0</v>
      </c>
      <c r="AJ676" s="461"/>
      <c r="AK676" s="462">
        <v>0</v>
      </c>
      <c r="AL676" s="463">
        <v>0</v>
      </c>
      <c r="AM676" s="464">
        <f t="shared" si="142"/>
        <v>0</v>
      </c>
      <c r="AN676" s="461"/>
      <c r="AO676" s="462">
        <v>0</v>
      </c>
      <c r="AP676" s="463">
        <v>0</v>
      </c>
      <c r="AQ676" s="490">
        <f t="shared" si="143"/>
        <v>0</v>
      </c>
      <c r="AR676" s="499">
        <f t="shared" si="146"/>
        <v>0</v>
      </c>
      <c r="AS676" s="490">
        <f t="shared" si="147"/>
        <v>0</v>
      </c>
      <c r="AT676" s="483">
        <v>0</v>
      </c>
      <c r="AU676" s="494">
        <f>[1]Budżet!K668</f>
        <v>0</v>
      </c>
      <c r="AV676" s="490">
        <f>[1]Budżet!K668-[1]Budżet!M668</f>
        <v>0</v>
      </c>
      <c r="AW676" s="490" t="str">
        <f t="shared" si="148"/>
        <v>OK</v>
      </c>
      <c r="AX676" s="491" t="str">
        <f t="shared" si="136"/>
        <v>OK</v>
      </c>
      <c r="AY676" s="491" t="str">
        <f t="shared" si="144"/>
        <v>Wartość wkładu własnego spójna z SOWA EFS</v>
      </c>
      <c r="AZ676" s="493" t="str">
        <f t="shared" si="145"/>
        <v>Wartość ogółem spójna z SOWA EFS</v>
      </c>
    </row>
    <row r="677" spans="1:52" ht="75" customHeight="1">
      <c r="A677" s="438" t="s">
        <v>1799</v>
      </c>
      <c r="B677" s="438">
        <f>[1]Budżet!B669</f>
        <v>0</v>
      </c>
      <c r="C677" s="479">
        <f>[1]Budżet!E669</f>
        <v>0</v>
      </c>
      <c r="D677" s="438">
        <f>[1]Budżet!N669</f>
        <v>0</v>
      </c>
      <c r="E677" s="438" t="str">
        <f>IF([1]Budżet!D669="Amortyzacja","T","N")</f>
        <v>N</v>
      </c>
      <c r="F677" s="438" t="str">
        <f>IF([1]Budżet!D669="Personel projektu","T","N")</f>
        <v>N</v>
      </c>
      <c r="G677" s="438" t="str">
        <f>IF([1]Budżet!D669="Środki trwałe/dostawy","T","N")</f>
        <v>N</v>
      </c>
      <c r="H677" s="438" t="str">
        <f>IF([1]Budżet!D669="Wsparcie finansowe udzielone grantobiorcom i uczestnikom projektu","T","N")</f>
        <v>N</v>
      </c>
      <c r="I677" s="438" t="str">
        <f>IF([1]Budżet!K669&gt;[1]Budżet!M669,"T","N")</f>
        <v>N</v>
      </c>
      <c r="J677" s="438" t="str">
        <f>IF([1]Budżet!D669="Nieruchomości","T","N")</f>
        <v>N</v>
      </c>
      <c r="K677" s="438" t="str">
        <f>IF([1]Budżet!D669="Usługi zewnętrzne","T","N")</f>
        <v>N</v>
      </c>
      <c r="L677" s="438" t="str">
        <f>IF([1]Budżet!D669="Wartości niematerialne i prawne","T","N")</f>
        <v>N</v>
      </c>
      <c r="M677" s="438" t="str">
        <f>IF([1]Budżet!D669="Roboty budowlane","T","N")</f>
        <v>N</v>
      </c>
      <c r="N677" s="438" t="str">
        <f>IF([1]Budżet!D669="Dostawy (inne niż środki trwałe)","T","N")</f>
        <v>N</v>
      </c>
      <c r="O677" s="438" t="str">
        <f>IF([1]Budżet!D669="Koszty wsparcia uczestników projektu","T","N")</f>
        <v>N</v>
      </c>
      <c r="P677" s="461"/>
      <c r="Q677" s="462">
        <v>0</v>
      </c>
      <c r="R677" s="463">
        <v>0</v>
      </c>
      <c r="S677" s="464">
        <f t="shared" si="137"/>
        <v>0</v>
      </c>
      <c r="T677" s="461"/>
      <c r="U677" s="462">
        <v>0</v>
      </c>
      <c r="V677" s="463">
        <v>0</v>
      </c>
      <c r="W677" s="464">
        <f t="shared" si="138"/>
        <v>0</v>
      </c>
      <c r="X677" s="461"/>
      <c r="Y677" s="462">
        <v>0</v>
      </c>
      <c r="Z677" s="463">
        <v>0</v>
      </c>
      <c r="AA677" s="464">
        <f t="shared" si="139"/>
        <v>0</v>
      </c>
      <c r="AB677" s="461"/>
      <c r="AC677" s="462">
        <v>0</v>
      </c>
      <c r="AD677" s="463">
        <v>0</v>
      </c>
      <c r="AE677" s="464">
        <f t="shared" si="140"/>
        <v>0</v>
      </c>
      <c r="AF677" s="461"/>
      <c r="AG677" s="462">
        <v>0</v>
      </c>
      <c r="AH677" s="463">
        <v>0</v>
      </c>
      <c r="AI677" s="464">
        <f t="shared" si="141"/>
        <v>0</v>
      </c>
      <c r="AJ677" s="461"/>
      <c r="AK677" s="462">
        <v>0</v>
      </c>
      <c r="AL677" s="463">
        <v>0</v>
      </c>
      <c r="AM677" s="464">
        <f t="shared" si="142"/>
        <v>0</v>
      </c>
      <c r="AN677" s="461"/>
      <c r="AO677" s="462">
        <v>0</v>
      </c>
      <c r="AP677" s="463">
        <v>0</v>
      </c>
      <c r="AQ677" s="490">
        <f t="shared" si="143"/>
        <v>0</v>
      </c>
      <c r="AR677" s="499">
        <f t="shared" si="146"/>
        <v>0</v>
      </c>
      <c r="AS677" s="490">
        <f t="shared" si="147"/>
        <v>0</v>
      </c>
      <c r="AT677" s="483">
        <v>0</v>
      </c>
      <c r="AU677" s="494">
        <f>[1]Budżet!K669</f>
        <v>0</v>
      </c>
      <c r="AV677" s="490">
        <f>[1]Budżet!K669-[1]Budżet!M669</f>
        <v>0</v>
      </c>
      <c r="AW677" s="490" t="str">
        <f t="shared" si="148"/>
        <v>OK</v>
      </c>
      <c r="AX677" s="491" t="str">
        <f t="shared" si="136"/>
        <v>OK</v>
      </c>
      <c r="AY677" s="491" t="str">
        <f t="shared" si="144"/>
        <v>Wartość wkładu własnego spójna z SOWA EFS</v>
      </c>
      <c r="AZ677" s="493" t="str">
        <f t="shared" si="145"/>
        <v>Wartość ogółem spójna z SOWA EFS</v>
      </c>
    </row>
    <row r="678" spans="1:52" ht="75" customHeight="1">
      <c r="A678" s="438" t="s">
        <v>1800</v>
      </c>
      <c r="B678" s="438">
        <f>[1]Budżet!B670</f>
        <v>0</v>
      </c>
      <c r="C678" s="479">
        <f>[1]Budżet!E670</f>
        <v>0</v>
      </c>
      <c r="D678" s="438">
        <f>[1]Budżet!N670</f>
        <v>0</v>
      </c>
      <c r="E678" s="438" t="str">
        <f>IF([1]Budżet!D670="Amortyzacja","T","N")</f>
        <v>N</v>
      </c>
      <c r="F678" s="438" t="str">
        <f>IF([1]Budżet!D670="Personel projektu","T","N")</f>
        <v>N</v>
      </c>
      <c r="G678" s="438" t="str">
        <f>IF([1]Budżet!D670="Środki trwałe/dostawy","T","N")</f>
        <v>N</v>
      </c>
      <c r="H678" s="438" t="str">
        <f>IF([1]Budżet!D670="Wsparcie finansowe udzielone grantobiorcom i uczestnikom projektu","T","N")</f>
        <v>N</v>
      </c>
      <c r="I678" s="438" t="str">
        <f>IF([1]Budżet!K670&gt;[1]Budżet!M670,"T","N")</f>
        <v>N</v>
      </c>
      <c r="J678" s="438" t="str">
        <f>IF([1]Budżet!D670="Nieruchomości","T","N")</f>
        <v>N</v>
      </c>
      <c r="K678" s="438" t="str">
        <f>IF([1]Budżet!D670="Usługi zewnętrzne","T","N")</f>
        <v>N</v>
      </c>
      <c r="L678" s="438" t="str">
        <f>IF([1]Budżet!D670="Wartości niematerialne i prawne","T","N")</f>
        <v>N</v>
      </c>
      <c r="M678" s="438" t="str">
        <f>IF([1]Budżet!D670="Roboty budowlane","T","N")</f>
        <v>N</v>
      </c>
      <c r="N678" s="438" t="str">
        <f>IF([1]Budżet!D670="Dostawy (inne niż środki trwałe)","T","N")</f>
        <v>N</v>
      </c>
      <c r="O678" s="438" t="str">
        <f>IF([1]Budżet!D670="Koszty wsparcia uczestników projektu","T","N")</f>
        <v>N</v>
      </c>
      <c r="P678" s="461"/>
      <c r="Q678" s="462">
        <v>0</v>
      </c>
      <c r="R678" s="463">
        <v>0</v>
      </c>
      <c r="S678" s="464">
        <f t="shared" si="137"/>
        <v>0</v>
      </c>
      <c r="T678" s="461"/>
      <c r="U678" s="462">
        <v>0</v>
      </c>
      <c r="V678" s="463">
        <v>0</v>
      </c>
      <c r="W678" s="464">
        <f t="shared" si="138"/>
        <v>0</v>
      </c>
      <c r="X678" s="461"/>
      <c r="Y678" s="462">
        <v>0</v>
      </c>
      <c r="Z678" s="463">
        <v>0</v>
      </c>
      <c r="AA678" s="464">
        <f t="shared" si="139"/>
        <v>0</v>
      </c>
      <c r="AB678" s="461"/>
      <c r="AC678" s="462">
        <v>0</v>
      </c>
      <c r="AD678" s="463">
        <v>0</v>
      </c>
      <c r="AE678" s="464">
        <f t="shared" si="140"/>
        <v>0</v>
      </c>
      <c r="AF678" s="461"/>
      <c r="AG678" s="462">
        <v>0</v>
      </c>
      <c r="AH678" s="463">
        <v>0</v>
      </c>
      <c r="AI678" s="464">
        <f t="shared" si="141"/>
        <v>0</v>
      </c>
      <c r="AJ678" s="461"/>
      <c r="AK678" s="462">
        <v>0</v>
      </c>
      <c r="AL678" s="463">
        <v>0</v>
      </c>
      <c r="AM678" s="464">
        <f t="shared" si="142"/>
        <v>0</v>
      </c>
      <c r="AN678" s="461"/>
      <c r="AO678" s="462">
        <v>0</v>
      </c>
      <c r="AP678" s="463">
        <v>0</v>
      </c>
      <c r="AQ678" s="490">
        <f t="shared" si="143"/>
        <v>0</v>
      </c>
      <c r="AR678" s="499">
        <f t="shared" si="146"/>
        <v>0</v>
      </c>
      <c r="AS678" s="490">
        <f t="shared" si="147"/>
        <v>0</v>
      </c>
      <c r="AT678" s="483">
        <v>0</v>
      </c>
      <c r="AU678" s="494">
        <f>[1]Budżet!K670</f>
        <v>0</v>
      </c>
      <c r="AV678" s="490">
        <f>[1]Budżet!K670-[1]Budżet!M670</f>
        <v>0</v>
      </c>
      <c r="AW678" s="490" t="str">
        <f t="shared" si="148"/>
        <v>OK</v>
      </c>
      <c r="AX678" s="491" t="str">
        <f t="shared" si="136"/>
        <v>OK</v>
      </c>
      <c r="AY678" s="491" t="str">
        <f t="shared" si="144"/>
        <v>Wartość wkładu własnego spójna z SOWA EFS</v>
      </c>
      <c r="AZ678" s="493" t="str">
        <f t="shared" si="145"/>
        <v>Wartość ogółem spójna z SOWA EFS</v>
      </c>
    </row>
    <row r="679" spans="1:52" ht="75" customHeight="1">
      <c r="A679" s="438" t="s">
        <v>1801</v>
      </c>
      <c r="B679" s="438">
        <f>[1]Budżet!B671</f>
        <v>0</v>
      </c>
      <c r="C679" s="479">
        <f>[1]Budżet!E671</f>
        <v>0</v>
      </c>
      <c r="D679" s="438">
        <f>[1]Budżet!N671</f>
        <v>0</v>
      </c>
      <c r="E679" s="438" t="str">
        <f>IF([1]Budżet!D671="Amortyzacja","T","N")</f>
        <v>N</v>
      </c>
      <c r="F679" s="438" t="str">
        <f>IF([1]Budżet!D671="Personel projektu","T","N")</f>
        <v>N</v>
      </c>
      <c r="G679" s="438" t="str">
        <f>IF([1]Budżet!D671="Środki trwałe/dostawy","T","N")</f>
        <v>N</v>
      </c>
      <c r="H679" s="438" t="str">
        <f>IF([1]Budżet!D671="Wsparcie finansowe udzielone grantobiorcom i uczestnikom projektu","T","N")</f>
        <v>N</v>
      </c>
      <c r="I679" s="438" t="str">
        <f>IF([1]Budżet!K671&gt;[1]Budżet!M671,"T","N")</f>
        <v>N</v>
      </c>
      <c r="J679" s="438" t="str">
        <f>IF([1]Budżet!D671="Nieruchomości","T","N")</f>
        <v>N</v>
      </c>
      <c r="K679" s="438" t="str">
        <f>IF([1]Budżet!D671="Usługi zewnętrzne","T","N")</f>
        <v>N</v>
      </c>
      <c r="L679" s="438" t="str">
        <f>IF([1]Budżet!D671="Wartości niematerialne i prawne","T","N")</f>
        <v>N</v>
      </c>
      <c r="M679" s="438" t="str">
        <f>IF([1]Budżet!D671="Roboty budowlane","T","N")</f>
        <v>N</v>
      </c>
      <c r="N679" s="438" t="str">
        <f>IF([1]Budżet!D671="Dostawy (inne niż środki trwałe)","T","N")</f>
        <v>N</v>
      </c>
      <c r="O679" s="438" t="str">
        <f>IF([1]Budżet!D671="Koszty wsparcia uczestników projektu","T","N")</f>
        <v>N</v>
      </c>
      <c r="P679" s="461"/>
      <c r="Q679" s="462">
        <v>0</v>
      </c>
      <c r="R679" s="463">
        <v>0</v>
      </c>
      <c r="S679" s="464">
        <f t="shared" si="137"/>
        <v>0</v>
      </c>
      <c r="T679" s="461"/>
      <c r="U679" s="462">
        <v>0</v>
      </c>
      <c r="V679" s="463">
        <v>0</v>
      </c>
      <c r="W679" s="464">
        <f t="shared" si="138"/>
        <v>0</v>
      </c>
      <c r="X679" s="461"/>
      <c r="Y679" s="462">
        <v>0</v>
      </c>
      <c r="Z679" s="463">
        <v>0</v>
      </c>
      <c r="AA679" s="464">
        <f t="shared" si="139"/>
        <v>0</v>
      </c>
      <c r="AB679" s="461"/>
      <c r="AC679" s="462">
        <v>0</v>
      </c>
      <c r="AD679" s="463">
        <v>0</v>
      </c>
      <c r="AE679" s="464">
        <f t="shared" si="140"/>
        <v>0</v>
      </c>
      <c r="AF679" s="461"/>
      <c r="AG679" s="462">
        <v>0</v>
      </c>
      <c r="AH679" s="463">
        <v>0</v>
      </c>
      <c r="AI679" s="464">
        <f t="shared" si="141"/>
        <v>0</v>
      </c>
      <c r="AJ679" s="461"/>
      <c r="AK679" s="462">
        <v>0</v>
      </c>
      <c r="AL679" s="463">
        <v>0</v>
      </c>
      <c r="AM679" s="464">
        <f t="shared" si="142"/>
        <v>0</v>
      </c>
      <c r="AN679" s="461"/>
      <c r="AO679" s="462">
        <v>0</v>
      </c>
      <c r="AP679" s="463">
        <v>0</v>
      </c>
      <c r="AQ679" s="490">
        <f t="shared" si="143"/>
        <v>0</v>
      </c>
      <c r="AR679" s="499">
        <f t="shared" si="146"/>
        <v>0</v>
      </c>
      <c r="AS679" s="490">
        <f t="shared" si="147"/>
        <v>0</v>
      </c>
      <c r="AT679" s="483">
        <v>0</v>
      </c>
      <c r="AU679" s="494">
        <f>[1]Budżet!K671</f>
        <v>0</v>
      </c>
      <c r="AV679" s="490">
        <f>[1]Budżet!K671-[1]Budżet!M671</f>
        <v>0</v>
      </c>
      <c r="AW679" s="490" t="str">
        <f t="shared" si="148"/>
        <v>OK</v>
      </c>
      <c r="AX679" s="491" t="str">
        <f t="shared" si="136"/>
        <v>OK</v>
      </c>
      <c r="AY679" s="491" t="str">
        <f t="shared" si="144"/>
        <v>Wartość wkładu własnego spójna z SOWA EFS</v>
      </c>
      <c r="AZ679" s="493" t="str">
        <f t="shared" si="145"/>
        <v>Wartość ogółem spójna z SOWA EFS</v>
      </c>
    </row>
    <row r="680" spans="1:52" ht="75" customHeight="1">
      <c r="A680" s="438" t="s">
        <v>1802</v>
      </c>
      <c r="B680" s="438">
        <f>[1]Budżet!B672</f>
        <v>0</v>
      </c>
      <c r="C680" s="479">
        <f>[1]Budżet!E672</f>
        <v>0</v>
      </c>
      <c r="D680" s="438">
        <f>[1]Budżet!N672</f>
        <v>0</v>
      </c>
      <c r="E680" s="438" t="str">
        <f>IF([1]Budżet!D672="Amortyzacja","T","N")</f>
        <v>N</v>
      </c>
      <c r="F680" s="438" t="str">
        <f>IF([1]Budżet!D672="Personel projektu","T","N")</f>
        <v>N</v>
      </c>
      <c r="G680" s="438" t="str">
        <f>IF([1]Budżet!D672="Środki trwałe/dostawy","T","N")</f>
        <v>N</v>
      </c>
      <c r="H680" s="438" t="str">
        <f>IF([1]Budżet!D672="Wsparcie finansowe udzielone grantobiorcom i uczestnikom projektu","T","N")</f>
        <v>N</v>
      </c>
      <c r="I680" s="438" t="str">
        <f>IF([1]Budżet!K672&gt;[1]Budżet!M672,"T","N")</f>
        <v>N</v>
      </c>
      <c r="J680" s="438" t="str">
        <f>IF([1]Budżet!D672="Nieruchomości","T","N")</f>
        <v>N</v>
      </c>
      <c r="K680" s="438" t="str">
        <f>IF([1]Budżet!D672="Usługi zewnętrzne","T","N")</f>
        <v>N</v>
      </c>
      <c r="L680" s="438" t="str">
        <f>IF([1]Budżet!D672="Wartości niematerialne i prawne","T","N")</f>
        <v>N</v>
      </c>
      <c r="M680" s="438" t="str">
        <f>IF([1]Budżet!D672="Roboty budowlane","T","N")</f>
        <v>N</v>
      </c>
      <c r="N680" s="438" t="str">
        <f>IF([1]Budżet!D672="Dostawy (inne niż środki trwałe)","T","N")</f>
        <v>N</v>
      </c>
      <c r="O680" s="438" t="str">
        <f>IF([1]Budżet!D672="Koszty wsparcia uczestników projektu","T","N")</f>
        <v>N</v>
      </c>
      <c r="P680" s="461"/>
      <c r="Q680" s="462">
        <v>0</v>
      </c>
      <c r="R680" s="463">
        <v>0</v>
      </c>
      <c r="S680" s="464">
        <f t="shared" si="137"/>
        <v>0</v>
      </c>
      <c r="T680" s="461"/>
      <c r="U680" s="462">
        <v>0</v>
      </c>
      <c r="V680" s="463">
        <v>0</v>
      </c>
      <c r="W680" s="464">
        <f t="shared" si="138"/>
        <v>0</v>
      </c>
      <c r="X680" s="461"/>
      <c r="Y680" s="462">
        <v>0</v>
      </c>
      <c r="Z680" s="463">
        <v>0</v>
      </c>
      <c r="AA680" s="464">
        <f t="shared" si="139"/>
        <v>0</v>
      </c>
      <c r="AB680" s="461"/>
      <c r="AC680" s="462">
        <v>0</v>
      </c>
      <c r="AD680" s="463">
        <v>0</v>
      </c>
      <c r="AE680" s="464">
        <f t="shared" si="140"/>
        <v>0</v>
      </c>
      <c r="AF680" s="461"/>
      <c r="AG680" s="462">
        <v>0</v>
      </c>
      <c r="AH680" s="463">
        <v>0</v>
      </c>
      <c r="AI680" s="464">
        <f t="shared" si="141"/>
        <v>0</v>
      </c>
      <c r="AJ680" s="461"/>
      <c r="AK680" s="462">
        <v>0</v>
      </c>
      <c r="AL680" s="463">
        <v>0</v>
      </c>
      <c r="AM680" s="464">
        <f t="shared" si="142"/>
        <v>0</v>
      </c>
      <c r="AN680" s="461"/>
      <c r="AO680" s="462">
        <v>0</v>
      </c>
      <c r="AP680" s="463">
        <v>0</v>
      </c>
      <c r="AQ680" s="490">
        <f t="shared" si="143"/>
        <v>0</v>
      </c>
      <c r="AR680" s="499">
        <f t="shared" si="146"/>
        <v>0</v>
      </c>
      <c r="AS680" s="490">
        <f t="shared" si="147"/>
        <v>0</v>
      </c>
      <c r="AT680" s="483">
        <v>0</v>
      </c>
      <c r="AU680" s="494">
        <f>[1]Budżet!K672</f>
        <v>0</v>
      </c>
      <c r="AV680" s="490">
        <f>[1]Budżet!K672-[1]Budżet!M672</f>
        <v>0</v>
      </c>
      <c r="AW680" s="490" t="str">
        <f t="shared" si="148"/>
        <v>OK</v>
      </c>
      <c r="AX680" s="491" t="str">
        <f t="shared" si="136"/>
        <v>OK</v>
      </c>
      <c r="AY680" s="491" t="str">
        <f t="shared" si="144"/>
        <v>Wartość wkładu własnego spójna z SOWA EFS</v>
      </c>
      <c r="AZ680" s="493" t="str">
        <f t="shared" si="145"/>
        <v>Wartość ogółem spójna z SOWA EFS</v>
      </c>
    </row>
    <row r="681" spans="1:52" ht="75" customHeight="1">
      <c r="A681" s="438" t="s">
        <v>1803</v>
      </c>
      <c r="B681" s="438">
        <f>[1]Budżet!B673</f>
        <v>0</v>
      </c>
      <c r="C681" s="479">
        <f>[1]Budżet!E673</f>
        <v>0</v>
      </c>
      <c r="D681" s="438">
        <f>[1]Budżet!N673</f>
        <v>0</v>
      </c>
      <c r="E681" s="438" t="str">
        <f>IF([1]Budżet!D673="Amortyzacja","T","N")</f>
        <v>N</v>
      </c>
      <c r="F681" s="438" t="str">
        <f>IF([1]Budżet!D673="Personel projektu","T","N")</f>
        <v>N</v>
      </c>
      <c r="G681" s="438" t="str">
        <f>IF([1]Budżet!D673="Środki trwałe/dostawy","T","N")</f>
        <v>N</v>
      </c>
      <c r="H681" s="438" t="str">
        <f>IF([1]Budżet!D673="Wsparcie finansowe udzielone grantobiorcom i uczestnikom projektu","T","N")</f>
        <v>N</v>
      </c>
      <c r="I681" s="438" t="str">
        <f>IF([1]Budżet!K673&gt;[1]Budżet!M673,"T","N")</f>
        <v>N</v>
      </c>
      <c r="J681" s="438" t="str">
        <f>IF([1]Budżet!D673="Nieruchomości","T","N")</f>
        <v>N</v>
      </c>
      <c r="K681" s="438" t="str">
        <f>IF([1]Budżet!D673="Usługi zewnętrzne","T","N")</f>
        <v>N</v>
      </c>
      <c r="L681" s="438" t="str">
        <f>IF([1]Budżet!D673="Wartości niematerialne i prawne","T","N")</f>
        <v>N</v>
      </c>
      <c r="M681" s="438" t="str">
        <f>IF([1]Budżet!D673="Roboty budowlane","T","N")</f>
        <v>N</v>
      </c>
      <c r="N681" s="438" t="str">
        <f>IF([1]Budżet!D673="Dostawy (inne niż środki trwałe)","T","N")</f>
        <v>N</v>
      </c>
      <c r="O681" s="438" t="str">
        <f>IF([1]Budżet!D673="Koszty wsparcia uczestników projektu","T","N")</f>
        <v>N</v>
      </c>
      <c r="P681" s="461"/>
      <c r="Q681" s="462">
        <v>0</v>
      </c>
      <c r="R681" s="463">
        <v>0</v>
      </c>
      <c r="S681" s="464">
        <f t="shared" si="137"/>
        <v>0</v>
      </c>
      <c r="T681" s="461"/>
      <c r="U681" s="462">
        <v>0</v>
      </c>
      <c r="V681" s="463">
        <v>0</v>
      </c>
      <c r="W681" s="464">
        <f t="shared" si="138"/>
        <v>0</v>
      </c>
      <c r="X681" s="461"/>
      <c r="Y681" s="462">
        <v>0</v>
      </c>
      <c r="Z681" s="463">
        <v>0</v>
      </c>
      <c r="AA681" s="464">
        <f t="shared" si="139"/>
        <v>0</v>
      </c>
      <c r="AB681" s="461"/>
      <c r="AC681" s="462">
        <v>0</v>
      </c>
      <c r="AD681" s="463">
        <v>0</v>
      </c>
      <c r="AE681" s="464">
        <f t="shared" si="140"/>
        <v>0</v>
      </c>
      <c r="AF681" s="461"/>
      <c r="AG681" s="462">
        <v>0</v>
      </c>
      <c r="AH681" s="463">
        <v>0</v>
      </c>
      <c r="AI681" s="464">
        <f t="shared" si="141"/>
        <v>0</v>
      </c>
      <c r="AJ681" s="461"/>
      <c r="AK681" s="462">
        <v>0</v>
      </c>
      <c r="AL681" s="463">
        <v>0</v>
      </c>
      <c r="AM681" s="464">
        <f t="shared" si="142"/>
        <v>0</v>
      </c>
      <c r="AN681" s="461"/>
      <c r="AO681" s="462">
        <v>0</v>
      </c>
      <c r="AP681" s="463">
        <v>0</v>
      </c>
      <c r="AQ681" s="490">
        <f t="shared" si="143"/>
        <v>0</v>
      </c>
      <c r="AR681" s="499">
        <f t="shared" si="146"/>
        <v>0</v>
      </c>
      <c r="AS681" s="490">
        <f t="shared" si="147"/>
        <v>0</v>
      </c>
      <c r="AT681" s="483">
        <v>0</v>
      </c>
      <c r="AU681" s="494">
        <f>[1]Budżet!K673</f>
        <v>0</v>
      </c>
      <c r="AV681" s="490">
        <f>[1]Budżet!K673-[1]Budżet!M673</f>
        <v>0</v>
      </c>
      <c r="AW681" s="490" t="str">
        <f t="shared" si="148"/>
        <v>OK</v>
      </c>
      <c r="AX681" s="491" t="str">
        <f t="shared" si="136"/>
        <v>OK</v>
      </c>
      <c r="AY681" s="491" t="str">
        <f t="shared" si="144"/>
        <v>Wartość wkładu własnego spójna z SOWA EFS</v>
      </c>
      <c r="AZ681" s="493" t="str">
        <f t="shared" si="145"/>
        <v>Wartość ogółem spójna z SOWA EFS</v>
      </c>
    </row>
    <row r="682" spans="1:52" ht="75" customHeight="1">
      <c r="A682" s="438" t="s">
        <v>1804</v>
      </c>
      <c r="B682" s="438">
        <f>[1]Budżet!B674</f>
        <v>0</v>
      </c>
      <c r="C682" s="479">
        <f>[1]Budżet!E674</f>
        <v>0</v>
      </c>
      <c r="D682" s="438">
        <f>[1]Budżet!N674</f>
        <v>0</v>
      </c>
      <c r="E682" s="438" t="str">
        <f>IF([1]Budżet!D674="Amortyzacja","T","N")</f>
        <v>N</v>
      </c>
      <c r="F682" s="438" t="str">
        <f>IF([1]Budżet!D674="Personel projektu","T","N")</f>
        <v>N</v>
      </c>
      <c r="G682" s="438" t="str">
        <f>IF([1]Budżet!D674="Środki trwałe/dostawy","T","N")</f>
        <v>N</v>
      </c>
      <c r="H682" s="438" t="str">
        <f>IF([1]Budżet!D674="Wsparcie finansowe udzielone grantobiorcom i uczestnikom projektu","T","N")</f>
        <v>N</v>
      </c>
      <c r="I682" s="438" t="str">
        <f>IF([1]Budżet!K674&gt;[1]Budżet!M674,"T","N")</f>
        <v>N</v>
      </c>
      <c r="J682" s="438" t="str">
        <f>IF([1]Budżet!D674="Nieruchomości","T","N")</f>
        <v>N</v>
      </c>
      <c r="K682" s="438" t="str">
        <f>IF([1]Budżet!D674="Usługi zewnętrzne","T","N")</f>
        <v>N</v>
      </c>
      <c r="L682" s="438" t="str">
        <f>IF([1]Budżet!D674="Wartości niematerialne i prawne","T","N")</f>
        <v>N</v>
      </c>
      <c r="M682" s="438" t="str">
        <f>IF([1]Budżet!D674="Roboty budowlane","T","N")</f>
        <v>N</v>
      </c>
      <c r="N682" s="438" t="str">
        <f>IF([1]Budżet!D674="Dostawy (inne niż środki trwałe)","T","N")</f>
        <v>N</v>
      </c>
      <c r="O682" s="438" t="str">
        <f>IF([1]Budżet!D674="Koszty wsparcia uczestników projektu","T","N")</f>
        <v>N</v>
      </c>
      <c r="P682" s="461"/>
      <c r="Q682" s="462">
        <v>0</v>
      </c>
      <c r="R682" s="463">
        <v>0</v>
      </c>
      <c r="S682" s="464">
        <f t="shared" si="137"/>
        <v>0</v>
      </c>
      <c r="T682" s="461"/>
      <c r="U682" s="462">
        <v>0</v>
      </c>
      <c r="V682" s="463">
        <v>0</v>
      </c>
      <c r="W682" s="464">
        <f t="shared" si="138"/>
        <v>0</v>
      </c>
      <c r="X682" s="461"/>
      <c r="Y682" s="462">
        <v>0</v>
      </c>
      <c r="Z682" s="463">
        <v>0</v>
      </c>
      <c r="AA682" s="464">
        <f t="shared" si="139"/>
        <v>0</v>
      </c>
      <c r="AB682" s="461"/>
      <c r="AC682" s="462">
        <v>0</v>
      </c>
      <c r="AD682" s="463">
        <v>0</v>
      </c>
      <c r="AE682" s="464">
        <f t="shared" si="140"/>
        <v>0</v>
      </c>
      <c r="AF682" s="461"/>
      <c r="AG682" s="462">
        <v>0</v>
      </c>
      <c r="AH682" s="463">
        <v>0</v>
      </c>
      <c r="AI682" s="464">
        <f t="shared" si="141"/>
        <v>0</v>
      </c>
      <c r="AJ682" s="461"/>
      <c r="AK682" s="462">
        <v>0</v>
      </c>
      <c r="AL682" s="463">
        <v>0</v>
      </c>
      <c r="AM682" s="464">
        <f t="shared" si="142"/>
        <v>0</v>
      </c>
      <c r="AN682" s="461"/>
      <c r="AO682" s="462">
        <v>0</v>
      </c>
      <c r="AP682" s="463">
        <v>0</v>
      </c>
      <c r="AQ682" s="490">
        <f t="shared" si="143"/>
        <v>0</v>
      </c>
      <c r="AR682" s="499">
        <f t="shared" si="146"/>
        <v>0</v>
      </c>
      <c r="AS682" s="490">
        <f t="shared" si="147"/>
        <v>0</v>
      </c>
      <c r="AT682" s="483">
        <v>0</v>
      </c>
      <c r="AU682" s="494">
        <f>[1]Budżet!K674</f>
        <v>0</v>
      </c>
      <c r="AV682" s="490">
        <f>[1]Budżet!K674-[1]Budżet!M674</f>
        <v>0</v>
      </c>
      <c r="AW682" s="490" t="str">
        <f t="shared" si="148"/>
        <v>OK</v>
      </c>
      <c r="AX682" s="491" t="str">
        <f t="shared" si="136"/>
        <v>OK</v>
      </c>
      <c r="AY682" s="491" t="str">
        <f t="shared" si="144"/>
        <v>Wartość wkładu własnego spójna z SOWA EFS</v>
      </c>
      <c r="AZ682" s="493" t="str">
        <f t="shared" si="145"/>
        <v>Wartość ogółem spójna z SOWA EFS</v>
      </c>
    </row>
    <row r="683" spans="1:52" ht="75" customHeight="1">
      <c r="A683" s="438" t="s">
        <v>1805</v>
      </c>
      <c r="B683" s="438">
        <f>[1]Budżet!B675</f>
        <v>0</v>
      </c>
      <c r="C683" s="479">
        <f>[1]Budżet!E675</f>
        <v>0</v>
      </c>
      <c r="D683" s="438">
        <f>[1]Budżet!N675</f>
        <v>0</v>
      </c>
      <c r="E683" s="438" t="str">
        <f>IF([1]Budżet!D675="Amortyzacja","T","N")</f>
        <v>N</v>
      </c>
      <c r="F683" s="438" t="str">
        <f>IF([1]Budżet!D675="Personel projektu","T","N")</f>
        <v>N</v>
      </c>
      <c r="G683" s="438" t="str">
        <f>IF([1]Budżet!D675="Środki trwałe/dostawy","T","N")</f>
        <v>N</v>
      </c>
      <c r="H683" s="438" t="str">
        <f>IF([1]Budżet!D675="Wsparcie finansowe udzielone grantobiorcom i uczestnikom projektu","T","N")</f>
        <v>N</v>
      </c>
      <c r="I683" s="438" t="str">
        <f>IF([1]Budżet!K675&gt;[1]Budżet!M675,"T","N")</f>
        <v>N</v>
      </c>
      <c r="J683" s="438" t="str">
        <f>IF([1]Budżet!D675="Nieruchomości","T","N")</f>
        <v>N</v>
      </c>
      <c r="K683" s="438" t="str">
        <f>IF([1]Budżet!D675="Usługi zewnętrzne","T","N")</f>
        <v>N</v>
      </c>
      <c r="L683" s="438" t="str">
        <f>IF([1]Budżet!D675="Wartości niematerialne i prawne","T","N")</f>
        <v>N</v>
      </c>
      <c r="M683" s="438" t="str">
        <f>IF([1]Budżet!D675="Roboty budowlane","T","N")</f>
        <v>N</v>
      </c>
      <c r="N683" s="438" t="str">
        <f>IF([1]Budżet!D675="Dostawy (inne niż środki trwałe)","T","N")</f>
        <v>N</v>
      </c>
      <c r="O683" s="438" t="str">
        <f>IF([1]Budżet!D675="Koszty wsparcia uczestników projektu","T","N")</f>
        <v>N</v>
      </c>
      <c r="P683" s="461"/>
      <c r="Q683" s="462">
        <v>0</v>
      </c>
      <c r="R683" s="463">
        <v>0</v>
      </c>
      <c r="S683" s="464">
        <f t="shared" si="137"/>
        <v>0</v>
      </c>
      <c r="T683" s="461"/>
      <c r="U683" s="462">
        <v>0</v>
      </c>
      <c r="V683" s="463">
        <v>0</v>
      </c>
      <c r="W683" s="464">
        <f t="shared" si="138"/>
        <v>0</v>
      </c>
      <c r="X683" s="461"/>
      <c r="Y683" s="462">
        <v>0</v>
      </c>
      <c r="Z683" s="463">
        <v>0</v>
      </c>
      <c r="AA683" s="464">
        <f t="shared" si="139"/>
        <v>0</v>
      </c>
      <c r="AB683" s="461"/>
      <c r="AC683" s="462">
        <v>0</v>
      </c>
      <c r="AD683" s="463">
        <v>0</v>
      </c>
      <c r="AE683" s="464">
        <f t="shared" si="140"/>
        <v>0</v>
      </c>
      <c r="AF683" s="461"/>
      <c r="AG683" s="462">
        <v>0</v>
      </c>
      <c r="AH683" s="463">
        <v>0</v>
      </c>
      <c r="AI683" s="464">
        <f t="shared" si="141"/>
        <v>0</v>
      </c>
      <c r="AJ683" s="461"/>
      <c r="AK683" s="462">
        <v>0</v>
      </c>
      <c r="AL683" s="463">
        <v>0</v>
      </c>
      <c r="AM683" s="464">
        <f t="shared" si="142"/>
        <v>0</v>
      </c>
      <c r="AN683" s="461"/>
      <c r="AO683" s="462">
        <v>0</v>
      </c>
      <c r="AP683" s="463">
        <v>0</v>
      </c>
      <c r="AQ683" s="490">
        <f t="shared" si="143"/>
        <v>0</v>
      </c>
      <c r="AR683" s="499">
        <f t="shared" si="146"/>
        <v>0</v>
      </c>
      <c r="AS683" s="490">
        <f t="shared" si="147"/>
        <v>0</v>
      </c>
      <c r="AT683" s="483">
        <v>0</v>
      </c>
      <c r="AU683" s="494">
        <f>[1]Budżet!K675</f>
        <v>0</v>
      </c>
      <c r="AV683" s="490">
        <f>[1]Budżet!K675-[1]Budżet!M675</f>
        <v>0</v>
      </c>
      <c r="AW683" s="490" t="str">
        <f t="shared" si="148"/>
        <v>OK</v>
      </c>
      <c r="AX683" s="491" t="str">
        <f t="shared" si="136"/>
        <v>OK</v>
      </c>
      <c r="AY683" s="491" t="str">
        <f t="shared" si="144"/>
        <v>Wartość wkładu własnego spójna z SOWA EFS</v>
      </c>
      <c r="AZ683" s="493" t="str">
        <f t="shared" si="145"/>
        <v>Wartość ogółem spójna z SOWA EFS</v>
      </c>
    </row>
    <row r="684" spans="1:52" ht="75" customHeight="1">
      <c r="A684" s="438" t="s">
        <v>1806</v>
      </c>
      <c r="B684" s="438">
        <f>[1]Budżet!B676</f>
        <v>0</v>
      </c>
      <c r="C684" s="479">
        <f>[1]Budżet!E676</f>
        <v>0</v>
      </c>
      <c r="D684" s="438">
        <f>[1]Budżet!N676</f>
        <v>0</v>
      </c>
      <c r="E684" s="438" t="str">
        <f>IF([1]Budżet!D676="Amortyzacja","T","N")</f>
        <v>N</v>
      </c>
      <c r="F684" s="438" t="str">
        <f>IF([1]Budżet!D676="Personel projektu","T","N")</f>
        <v>N</v>
      </c>
      <c r="G684" s="438" t="str">
        <f>IF([1]Budżet!D676="Środki trwałe/dostawy","T","N")</f>
        <v>N</v>
      </c>
      <c r="H684" s="438" t="str">
        <f>IF([1]Budżet!D676="Wsparcie finansowe udzielone grantobiorcom i uczestnikom projektu","T","N")</f>
        <v>N</v>
      </c>
      <c r="I684" s="438" t="str">
        <f>IF([1]Budżet!K676&gt;[1]Budżet!M676,"T","N")</f>
        <v>N</v>
      </c>
      <c r="J684" s="438" t="str">
        <f>IF([1]Budżet!D676="Nieruchomości","T","N")</f>
        <v>N</v>
      </c>
      <c r="K684" s="438" t="str">
        <f>IF([1]Budżet!D676="Usługi zewnętrzne","T","N")</f>
        <v>N</v>
      </c>
      <c r="L684" s="438" t="str">
        <f>IF([1]Budżet!D676="Wartości niematerialne i prawne","T","N")</f>
        <v>N</v>
      </c>
      <c r="M684" s="438" t="str">
        <f>IF([1]Budżet!D676="Roboty budowlane","T","N")</f>
        <v>N</v>
      </c>
      <c r="N684" s="438" t="str">
        <f>IF([1]Budżet!D676="Dostawy (inne niż środki trwałe)","T","N")</f>
        <v>N</v>
      </c>
      <c r="O684" s="438" t="str">
        <f>IF([1]Budżet!D676="Koszty wsparcia uczestników projektu","T","N")</f>
        <v>N</v>
      </c>
      <c r="P684" s="461"/>
      <c r="Q684" s="462">
        <v>0</v>
      </c>
      <c r="R684" s="463">
        <v>0</v>
      </c>
      <c r="S684" s="464">
        <f t="shared" si="137"/>
        <v>0</v>
      </c>
      <c r="T684" s="461"/>
      <c r="U684" s="462">
        <v>0</v>
      </c>
      <c r="V684" s="463">
        <v>0</v>
      </c>
      <c r="W684" s="464">
        <f t="shared" si="138"/>
        <v>0</v>
      </c>
      <c r="X684" s="461"/>
      <c r="Y684" s="462">
        <v>0</v>
      </c>
      <c r="Z684" s="463">
        <v>0</v>
      </c>
      <c r="AA684" s="464">
        <f t="shared" si="139"/>
        <v>0</v>
      </c>
      <c r="AB684" s="461"/>
      <c r="AC684" s="462">
        <v>0</v>
      </c>
      <c r="AD684" s="463">
        <v>0</v>
      </c>
      <c r="AE684" s="464">
        <f t="shared" si="140"/>
        <v>0</v>
      </c>
      <c r="AF684" s="461"/>
      <c r="AG684" s="462">
        <v>0</v>
      </c>
      <c r="AH684" s="463">
        <v>0</v>
      </c>
      <c r="AI684" s="464">
        <f t="shared" si="141"/>
        <v>0</v>
      </c>
      <c r="AJ684" s="461"/>
      <c r="AK684" s="462">
        <v>0</v>
      </c>
      <c r="AL684" s="463">
        <v>0</v>
      </c>
      <c r="AM684" s="464">
        <f t="shared" si="142"/>
        <v>0</v>
      </c>
      <c r="AN684" s="461"/>
      <c r="AO684" s="462">
        <v>0</v>
      </c>
      <c r="AP684" s="463">
        <v>0</v>
      </c>
      <c r="AQ684" s="490">
        <f t="shared" si="143"/>
        <v>0</v>
      </c>
      <c r="AR684" s="499">
        <f t="shared" si="146"/>
        <v>0</v>
      </c>
      <c r="AS684" s="490">
        <f t="shared" si="147"/>
        <v>0</v>
      </c>
      <c r="AT684" s="483">
        <v>0</v>
      </c>
      <c r="AU684" s="494">
        <f>[1]Budżet!K676</f>
        <v>0</v>
      </c>
      <c r="AV684" s="490">
        <f>[1]Budżet!K676-[1]Budżet!M676</f>
        <v>0</v>
      </c>
      <c r="AW684" s="490" t="str">
        <f t="shared" si="148"/>
        <v>OK</v>
      </c>
      <c r="AX684" s="491" t="str">
        <f t="shared" si="136"/>
        <v>OK</v>
      </c>
      <c r="AY684" s="491" t="str">
        <f t="shared" si="144"/>
        <v>Wartość wkładu własnego spójna z SOWA EFS</v>
      </c>
      <c r="AZ684" s="493" t="str">
        <f t="shared" si="145"/>
        <v>Wartość ogółem spójna z SOWA EFS</v>
      </c>
    </row>
    <row r="685" spans="1:52" ht="75" customHeight="1">
      <c r="A685" s="438" t="s">
        <v>1807</v>
      </c>
      <c r="B685" s="438">
        <f>[1]Budżet!B677</f>
        <v>0</v>
      </c>
      <c r="C685" s="479">
        <f>[1]Budżet!E677</f>
        <v>0</v>
      </c>
      <c r="D685" s="438">
        <f>[1]Budżet!N677</f>
        <v>0</v>
      </c>
      <c r="E685" s="438" t="str">
        <f>IF([1]Budżet!D677="Amortyzacja","T","N")</f>
        <v>N</v>
      </c>
      <c r="F685" s="438" t="str">
        <f>IF([1]Budżet!D677="Personel projektu","T","N")</f>
        <v>N</v>
      </c>
      <c r="G685" s="438" t="str">
        <f>IF([1]Budżet!D677="Środki trwałe/dostawy","T","N")</f>
        <v>N</v>
      </c>
      <c r="H685" s="438" t="str">
        <f>IF([1]Budżet!D677="Wsparcie finansowe udzielone grantobiorcom i uczestnikom projektu","T","N")</f>
        <v>N</v>
      </c>
      <c r="I685" s="438" t="str">
        <f>IF([1]Budżet!K677&gt;[1]Budżet!M677,"T","N")</f>
        <v>N</v>
      </c>
      <c r="J685" s="438" t="str">
        <f>IF([1]Budżet!D677="Nieruchomości","T","N")</f>
        <v>N</v>
      </c>
      <c r="K685" s="438" t="str">
        <f>IF([1]Budżet!D677="Usługi zewnętrzne","T","N")</f>
        <v>N</v>
      </c>
      <c r="L685" s="438" t="str">
        <f>IF([1]Budżet!D677="Wartości niematerialne i prawne","T","N")</f>
        <v>N</v>
      </c>
      <c r="M685" s="438" t="str">
        <f>IF([1]Budżet!D677="Roboty budowlane","T","N")</f>
        <v>N</v>
      </c>
      <c r="N685" s="438" t="str">
        <f>IF([1]Budżet!D677="Dostawy (inne niż środki trwałe)","T","N")</f>
        <v>N</v>
      </c>
      <c r="O685" s="438" t="str">
        <f>IF([1]Budżet!D677="Koszty wsparcia uczestników projektu","T","N")</f>
        <v>N</v>
      </c>
      <c r="P685" s="461"/>
      <c r="Q685" s="462">
        <v>0</v>
      </c>
      <c r="R685" s="463">
        <v>0</v>
      </c>
      <c r="S685" s="464">
        <f t="shared" si="137"/>
        <v>0</v>
      </c>
      <c r="T685" s="461"/>
      <c r="U685" s="462">
        <v>0</v>
      </c>
      <c r="V685" s="463">
        <v>0</v>
      </c>
      <c r="W685" s="464">
        <f t="shared" si="138"/>
        <v>0</v>
      </c>
      <c r="X685" s="461"/>
      <c r="Y685" s="462">
        <v>0</v>
      </c>
      <c r="Z685" s="463">
        <v>0</v>
      </c>
      <c r="AA685" s="464">
        <f t="shared" si="139"/>
        <v>0</v>
      </c>
      <c r="AB685" s="461"/>
      <c r="AC685" s="462">
        <v>0</v>
      </c>
      <c r="AD685" s="463">
        <v>0</v>
      </c>
      <c r="AE685" s="464">
        <f t="shared" si="140"/>
        <v>0</v>
      </c>
      <c r="AF685" s="461"/>
      <c r="AG685" s="462">
        <v>0</v>
      </c>
      <c r="AH685" s="463">
        <v>0</v>
      </c>
      <c r="AI685" s="464">
        <f t="shared" si="141"/>
        <v>0</v>
      </c>
      <c r="AJ685" s="461"/>
      <c r="AK685" s="462">
        <v>0</v>
      </c>
      <c r="AL685" s="463">
        <v>0</v>
      </c>
      <c r="AM685" s="464">
        <f t="shared" si="142"/>
        <v>0</v>
      </c>
      <c r="AN685" s="461"/>
      <c r="AO685" s="462">
        <v>0</v>
      </c>
      <c r="AP685" s="463">
        <v>0</v>
      </c>
      <c r="AQ685" s="490">
        <f t="shared" si="143"/>
        <v>0</v>
      </c>
      <c r="AR685" s="499">
        <f t="shared" si="146"/>
        <v>0</v>
      </c>
      <c r="AS685" s="490">
        <f t="shared" si="147"/>
        <v>0</v>
      </c>
      <c r="AT685" s="483">
        <v>0</v>
      </c>
      <c r="AU685" s="494">
        <f>[1]Budżet!K677</f>
        <v>0</v>
      </c>
      <c r="AV685" s="490">
        <f>[1]Budżet!K677-[1]Budżet!M677</f>
        <v>0</v>
      </c>
      <c r="AW685" s="490" t="str">
        <f t="shared" si="148"/>
        <v>OK</v>
      </c>
      <c r="AX685" s="491" t="str">
        <f t="shared" si="136"/>
        <v>OK</v>
      </c>
      <c r="AY685" s="491" t="str">
        <f t="shared" si="144"/>
        <v>Wartość wkładu własnego spójna z SOWA EFS</v>
      </c>
      <c r="AZ685" s="493" t="str">
        <f t="shared" si="145"/>
        <v>Wartość ogółem spójna z SOWA EFS</v>
      </c>
    </row>
    <row r="686" spans="1:52" ht="75" customHeight="1">
      <c r="A686" s="438" t="s">
        <v>1808</v>
      </c>
      <c r="B686" s="438">
        <f>[1]Budżet!B678</f>
        <v>0</v>
      </c>
      <c r="C686" s="479">
        <f>[1]Budżet!E678</f>
        <v>0</v>
      </c>
      <c r="D686" s="438">
        <f>[1]Budżet!N678</f>
        <v>0</v>
      </c>
      <c r="E686" s="438" t="str">
        <f>IF([1]Budżet!D678="Amortyzacja","T","N")</f>
        <v>N</v>
      </c>
      <c r="F686" s="438" t="str">
        <f>IF([1]Budżet!D678="Personel projektu","T","N")</f>
        <v>N</v>
      </c>
      <c r="G686" s="438" t="str">
        <f>IF([1]Budżet!D678="Środki trwałe/dostawy","T","N")</f>
        <v>N</v>
      </c>
      <c r="H686" s="438" t="str">
        <f>IF([1]Budżet!D678="Wsparcie finansowe udzielone grantobiorcom i uczestnikom projektu","T","N")</f>
        <v>N</v>
      </c>
      <c r="I686" s="438" t="str">
        <f>IF([1]Budżet!K678&gt;[1]Budżet!M678,"T","N")</f>
        <v>N</v>
      </c>
      <c r="J686" s="438" t="str">
        <f>IF([1]Budżet!D678="Nieruchomości","T","N")</f>
        <v>N</v>
      </c>
      <c r="K686" s="438" t="str">
        <f>IF([1]Budżet!D678="Usługi zewnętrzne","T","N")</f>
        <v>N</v>
      </c>
      <c r="L686" s="438" t="str">
        <f>IF([1]Budżet!D678="Wartości niematerialne i prawne","T","N")</f>
        <v>N</v>
      </c>
      <c r="M686" s="438" t="str">
        <f>IF([1]Budżet!D678="Roboty budowlane","T","N")</f>
        <v>N</v>
      </c>
      <c r="N686" s="438" t="str">
        <f>IF([1]Budżet!D678="Dostawy (inne niż środki trwałe)","T","N")</f>
        <v>N</v>
      </c>
      <c r="O686" s="438" t="str">
        <f>IF([1]Budżet!D678="Koszty wsparcia uczestników projektu","T","N")</f>
        <v>N</v>
      </c>
      <c r="P686" s="461"/>
      <c r="Q686" s="462">
        <v>0</v>
      </c>
      <c r="R686" s="463">
        <v>0</v>
      </c>
      <c r="S686" s="464">
        <f t="shared" si="137"/>
        <v>0</v>
      </c>
      <c r="T686" s="461"/>
      <c r="U686" s="462">
        <v>0</v>
      </c>
      <c r="V686" s="463">
        <v>0</v>
      </c>
      <c r="W686" s="464">
        <f t="shared" si="138"/>
        <v>0</v>
      </c>
      <c r="X686" s="461"/>
      <c r="Y686" s="462">
        <v>0</v>
      </c>
      <c r="Z686" s="463">
        <v>0</v>
      </c>
      <c r="AA686" s="464">
        <f t="shared" si="139"/>
        <v>0</v>
      </c>
      <c r="AB686" s="461"/>
      <c r="AC686" s="462">
        <v>0</v>
      </c>
      <c r="AD686" s="463">
        <v>0</v>
      </c>
      <c r="AE686" s="464">
        <f t="shared" si="140"/>
        <v>0</v>
      </c>
      <c r="AF686" s="461"/>
      <c r="AG686" s="462">
        <v>0</v>
      </c>
      <c r="AH686" s="463">
        <v>0</v>
      </c>
      <c r="AI686" s="464">
        <f t="shared" si="141"/>
        <v>0</v>
      </c>
      <c r="AJ686" s="461"/>
      <c r="AK686" s="462">
        <v>0</v>
      </c>
      <c r="AL686" s="463">
        <v>0</v>
      </c>
      <c r="AM686" s="464">
        <f t="shared" si="142"/>
        <v>0</v>
      </c>
      <c r="AN686" s="461"/>
      <c r="AO686" s="462">
        <v>0</v>
      </c>
      <c r="AP686" s="463">
        <v>0</v>
      </c>
      <c r="AQ686" s="490">
        <f t="shared" si="143"/>
        <v>0</v>
      </c>
      <c r="AR686" s="499">
        <f t="shared" si="146"/>
        <v>0</v>
      </c>
      <c r="AS686" s="490">
        <f t="shared" si="147"/>
        <v>0</v>
      </c>
      <c r="AT686" s="483">
        <v>0</v>
      </c>
      <c r="AU686" s="494">
        <f>[1]Budżet!K678</f>
        <v>0</v>
      </c>
      <c r="AV686" s="490">
        <f>[1]Budżet!K678-[1]Budżet!M678</f>
        <v>0</v>
      </c>
      <c r="AW686" s="490" t="str">
        <f t="shared" si="148"/>
        <v>OK</v>
      </c>
      <c r="AX686" s="491" t="str">
        <f t="shared" si="136"/>
        <v>OK</v>
      </c>
      <c r="AY686" s="491" t="str">
        <f t="shared" si="144"/>
        <v>Wartość wkładu własnego spójna z SOWA EFS</v>
      </c>
      <c r="AZ686" s="493" t="str">
        <f t="shared" si="145"/>
        <v>Wartość ogółem spójna z SOWA EFS</v>
      </c>
    </row>
    <row r="687" spans="1:52" ht="75" customHeight="1">
      <c r="A687" s="438" t="s">
        <v>1809</v>
      </c>
      <c r="B687" s="438">
        <f>[1]Budżet!B679</f>
        <v>0</v>
      </c>
      <c r="C687" s="479">
        <f>[1]Budżet!E679</f>
        <v>0</v>
      </c>
      <c r="D687" s="438">
        <f>[1]Budżet!N679</f>
        <v>0</v>
      </c>
      <c r="E687" s="438" t="str">
        <f>IF([1]Budżet!D679="Amortyzacja","T","N")</f>
        <v>N</v>
      </c>
      <c r="F687" s="438" t="str">
        <f>IF([1]Budżet!D679="Personel projektu","T","N")</f>
        <v>N</v>
      </c>
      <c r="G687" s="438" t="str">
        <f>IF([1]Budżet!D679="Środki trwałe/dostawy","T","N")</f>
        <v>N</v>
      </c>
      <c r="H687" s="438" t="str">
        <f>IF([1]Budżet!D679="Wsparcie finansowe udzielone grantobiorcom i uczestnikom projektu","T","N")</f>
        <v>N</v>
      </c>
      <c r="I687" s="438" t="str">
        <f>IF([1]Budżet!K679&gt;[1]Budżet!M679,"T","N")</f>
        <v>N</v>
      </c>
      <c r="J687" s="438" t="str">
        <f>IF([1]Budżet!D679="Nieruchomości","T","N")</f>
        <v>N</v>
      </c>
      <c r="K687" s="438" t="str">
        <f>IF([1]Budżet!D679="Usługi zewnętrzne","T","N")</f>
        <v>N</v>
      </c>
      <c r="L687" s="438" t="str">
        <f>IF([1]Budżet!D679="Wartości niematerialne i prawne","T","N")</f>
        <v>N</v>
      </c>
      <c r="M687" s="438" t="str">
        <f>IF([1]Budżet!D679="Roboty budowlane","T","N")</f>
        <v>N</v>
      </c>
      <c r="N687" s="438" t="str">
        <f>IF([1]Budżet!D679="Dostawy (inne niż środki trwałe)","T","N")</f>
        <v>N</v>
      </c>
      <c r="O687" s="438" t="str">
        <f>IF([1]Budżet!D679="Koszty wsparcia uczestników projektu","T","N")</f>
        <v>N</v>
      </c>
      <c r="P687" s="461"/>
      <c r="Q687" s="462">
        <v>0</v>
      </c>
      <c r="R687" s="463">
        <v>0</v>
      </c>
      <c r="S687" s="464">
        <f t="shared" si="137"/>
        <v>0</v>
      </c>
      <c r="T687" s="461"/>
      <c r="U687" s="462">
        <v>0</v>
      </c>
      <c r="V687" s="463">
        <v>0</v>
      </c>
      <c r="W687" s="464">
        <f t="shared" si="138"/>
        <v>0</v>
      </c>
      <c r="X687" s="461"/>
      <c r="Y687" s="462">
        <v>0</v>
      </c>
      <c r="Z687" s="463">
        <v>0</v>
      </c>
      <c r="AA687" s="464">
        <f t="shared" si="139"/>
        <v>0</v>
      </c>
      <c r="AB687" s="461"/>
      <c r="AC687" s="462">
        <v>0</v>
      </c>
      <c r="AD687" s="463">
        <v>0</v>
      </c>
      <c r="AE687" s="464">
        <f t="shared" si="140"/>
        <v>0</v>
      </c>
      <c r="AF687" s="461"/>
      <c r="AG687" s="462">
        <v>0</v>
      </c>
      <c r="AH687" s="463">
        <v>0</v>
      </c>
      <c r="AI687" s="464">
        <f t="shared" si="141"/>
        <v>0</v>
      </c>
      <c r="AJ687" s="461"/>
      <c r="AK687" s="462">
        <v>0</v>
      </c>
      <c r="AL687" s="463">
        <v>0</v>
      </c>
      <c r="AM687" s="464">
        <f t="shared" si="142"/>
        <v>0</v>
      </c>
      <c r="AN687" s="461"/>
      <c r="AO687" s="462">
        <v>0</v>
      </c>
      <c r="AP687" s="463">
        <v>0</v>
      </c>
      <c r="AQ687" s="490">
        <f t="shared" si="143"/>
        <v>0</v>
      </c>
      <c r="AR687" s="499">
        <f t="shared" si="146"/>
        <v>0</v>
      </c>
      <c r="AS687" s="490">
        <f t="shared" si="147"/>
        <v>0</v>
      </c>
      <c r="AT687" s="483">
        <v>0</v>
      </c>
      <c r="AU687" s="494">
        <f>[1]Budżet!K679</f>
        <v>0</v>
      </c>
      <c r="AV687" s="490">
        <f>[1]Budżet!K679-[1]Budżet!M679</f>
        <v>0</v>
      </c>
      <c r="AW687" s="490" t="str">
        <f t="shared" si="148"/>
        <v>OK</v>
      </c>
      <c r="AX687" s="491" t="str">
        <f t="shared" si="136"/>
        <v>OK</v>
      </c>
      <c r="AY687" s="491" t="str">
        <f t="shared" si="144"/>
        <v>Wartość wkładu własnego spójna z SOWA EFS</v>
      </c>
      <c r="AZ687" s="493" t="str">
        <f t="shared" si="145"/>
        <v>Wartość ogółem spójna z SOWA EFS</v>
      </c>
    </row>
    <row r="688" spans="1:52" ht="75" customHeight="1">
      <c r="A688" s="438" t="s">
        <v>1810</v>
      </c>
      <c r="B688" s="438">
        <f>[1]Budżet!B680</f>
        <v>0</v>
      </c>
      <c r="C688" s="479">
        <f>[1]Budżet!E680</f>
        <v>0</v>
      </c>
      <c r="D688" s="438">
        <f>[1]Budżet!N680</f>
        <v>0</v>
      </c>
      <c r="E688" s="438" t="str">
        <f>IF([1]Budżet!D680="Amortyzacja","T","N")</f>
        <v>N</v>
      </c>
      <c r="F688" s="438" t="str">
        <f>IF([1]Budżet!D680="Personel projektu","T","N")</f>
        <v>N</v>
      </c>
      <c r="G688" s="438" t="str">
        <f>IF([1]Budżet!D680="Środki trwałe/dostawy","T","N")</f>
        <v>N</v>
      </c>
      <c r="H688" s="438" t="str">
        <f>IF([1]Budżet!D680="Wsparcie finansowe udzielone grantobiorcom i uczestnikom projektu","T","N")</f>
        <v>N</v>
      </c>
      <c r="I688" s="438" t="str">
        <f>IF([1]Budżet!K680&gt;[1]Budżet!M680,"T","N")</f>
        <v>N</v>
      </c>
      <c r="J688" s="438" t="str">
        <f>IF([1]Budżet!D680="Nieruchomości","T","N")</f>
        <v>N</v>
      </c>
      <c r="K688" s="438" t="str">
        <f>IF([1]Budżet!D680="Usługi zewnętrzne","T","N")</f>
        <v>N</v>
      </c>
      <c r="L688" s="438" t="str">
        <f>IF([1]Budżet!D680="Wartości niematerialne i prawne","T","N")</f>
        <v>N</v>
      </c>
      <c r="M688" s="438" t="str">
        <f>IF([1]Budżet!D680="Roboty budowlane","T","N")</f>
        <v>N</v>
      </c>
      <c r="N688" s="438" t="str">
        <f>IF([1]Budżet!D680="Dostawy (inne niż środki trwałe)","T","N")</f>
        <v>N</v>
      </c>
      <c r="O688" s="438" t="str">
        <f>IF([1]Budżet!D680="Koszty wsparcia uczestników projektu","T","N")</f>
        <v>N</v>
      </c>
      <c r="P688" s="461"/>
      <c r="Q688" s="462">
        <v>0</v>
      </c>
      <c r="R688" s="463">
        <v>0</v>
      </c>
      <c r="S688" s="464">
        <f t="shared" si="137"/>
        <v>0</v>
      </c>
      <c r="T688" s="461"/>
      <c r="U688" s="462">
        <v>0</v>
      </c>
      <c r="V688" s="463">
        <v>0</v>
      </c>
      <c r="W688" s="464">
        <f t="shared" si="138"/>
        <v>0</v>
      </c>
      <c r="X688" s="461"/>
      <c r="Y688" s="462">
        <v>0</v>
      </c>
      <c r="Z688" s="463">
        <v>0</v>
      </c>
      <c r="AA688" s="464">
        <f t="shared" si="139"/>
        <v>0</v>
      </c>
      <c r="AB688" s="461"/>
      <c r="AC688" s="462">
        <v>0</v>
      </c>
      <c r="AD688" s="463">
        <v>0</v>
      </c>
      <c r="AE688" s="464">
        <f t="shared" si="140"/>
        <v>0</v>
      </c>
      <c r="AF688" s="461"/>
      <c r="AG688" s="462">
        <v>0</v>
      </c>
      <c r="AH688" s="463">
        <v>0</v>
      </c>
      <c r="AI688" s="464">
        <f t="shared" si="141"/>
        <v>0</v>
      </c>
      <c r="AJ688" s="461"/>
      <c r="AK688" s="462">
        <v>0</v>
      </c>
      <c r="AL688" s="463">
        <v>0</v>
      </c>
      <c r="AM688" s="464">
        <f t="shared" si="142"/>
        <v>0</v>
      </c>
      <c r="AN688" s="461"/>
      <c r="AO688" s="462">
        <v>0</v>
      </c>
      <c r="AP688" s="463">
        <v>0</v>
      </c>
      <c r="AQ688" s="490">
        <f t="shared" si="143"/>
        <v>0</v>
      </c>
      <c r="AR688" s="499">
        <f t="shared" si="146"/>
        <v>0</v>
      </c>
      <c r="AS688" s="490">
        <f t="shared" si="147"/>
        <v>0</v>
      </c>
      <c r="AT688" s="483">
        <v>0</v>
      </c>
      <c r="AU688" s="494">
        <f>[1]Budżet!K680</f>
        <v>0</v>
      </c>
      <c r="AV688" s="490">
        <f>[1]Budżet!K680-[1]Budżet!M680</f>
        <v>0</v>
      </c>
      <c r="AW688" s="490" t="str">
        <f t="shared" si="148"/>
        <v>OK</v>
      </c>
      <c r="AX688" s="491" t="str">
        <f t="shared" si="136"/>
        <v>OK</v>
      </c>
      <c r="AY688" s="491" t="str">
        <f t="shared" si="144"/>
        <v>Wartość wkładu własnego spójna z SOWA EFS</v>
      </c>
      <c r="AZ688" s="493" t="str">
        <f t="shared" si="145"/>
        <v>Wartość ogółem spójna z SOWA EFS</v>
      </c>
    </row>
    <row r="689" spans="1:52" ht="75" customHeight="1">
      <c r="A689" s="438" t="s">
        <v>1811</v>
      </c>
      <c r="B689" s="438">
        <f>[1]Budżet!B681</f>
        <v>0</v>
      </c>
      <c r="C689" s="479">
        <f>[1]Budżet!E681</f>
        <v>0</v>
      </c>
      <c r="D689" s="438">
        <f>[1]Budżet!N681</f>
        <v>0</v>
      </c>
      <c r="E689" s="438" t="str">
        <f>IF([1]Budżet!D681="Amortyzacja","T","N")</f>
        <v>N</v>
      </c>
      <c r="F689" s="438" t="str">
        <f>IF([1]Budżet!D681="Personel projektu","T","N")</f>
        <v>N</v>
      </c>
      <c r="G689" s="438" t="str">
        <f>IF([1]Budżet!D681="Środki trwałe/dostawy","T","N")</f>
        <v>N</v>
      </c>
      <c r="H689" s="438" t="str">
        <f>IF([1]Budżet!D681="Wsparcie finansowe udzielone grantobiorcom i uczestnikom projektu","T","N")</f>
        <v>N</v>
      </c>
      <c r="I689" s="438" t="str">
        <f>IF([1]Budżet!K681&gt;[1]Budżet!M681,"T","N")</f>
        <v>N</v>
      </c>
      <c r="J689" s="438" t="str">
        <f>IF([1]Budżet!D681="Nieruchomości","T","N")</f>
        <v>N</v>
      </c>
      <c r="K689" s="438" t="str">
        <f>IF([1]Budżet!D681="Usługi zewnętrzne","T","N")</f>
        <v>N</v>
      </c>
      <c r="L689" s="438" t="str">
        <f>IF([1]Budżet!D681="Wartości niematerialne i prawne","T","N")</f>
        <v>N</v>
      </c>
      <c r="M689" s="438" t="str">
        <f>IF([1]Budżet!D681="Roboty budowlane","T","N")</f>
        <v>N</v>
      </c>
      <c r="N689" s="438" t="str">
        <f>IF([1]Budżet!D681="Dostawy (inne niż środki trwałe)","T","N")</f>
        <v>N</v>
      </c>
      <c r="O689" s="438" t="str">
        <f>IF([1]Budżet!D681="Koszty wsparcia uczestników projektu","T","N")</f>
        <v>N</v>
      </c>
      <c r="P689" s="461"/>
      <c r="Q689" s="462">
        <v>0</v>
      </c>
      <c r="R689" s="463">
        <v>0</v>
      </c>
      <c r="S689" s="464">
        <f t="shared" si="137"/>
        <v>0</v>
      </c>
      <c r="T689" s="461"/>
      <c r="U689" s="462">
        <v>0</v>
      </c>
      <c r="V689" s="463">
        <v>0</v>
      </c>
      <c r="W689" s="464">
        <f t="shared" si="138"/>
        <v>0</v>
      </c>
      <c r="X689" s="461"/>
      <c r="Y689" s="462">
        <v>0</v>
      </c>
      <c r="Z689" s="463">
        <v>0</v>
      </c>
      <c r="AA689" s="464">
        <f t="shared" si="139"/>
        <v>0</v>
      </c>
      <c r="AB689" s="461"/>
      <c r="AC689" s="462">
        <v>0</v>
      </c>
      <c r="AD689" s="463">
        <v>0</v>
      </c>
      <c r="AE689" s="464">
        <f t="shared" si="140"/>
        <v>0</v>
      </c>
      <c r="AF689" s="461"/>
      <c r="AG689" s="462">
        <v>0</v>
      </c>
      <c r="AH689" s="463">
        <v>0</v>
      </c>
      <c r="AI689" s="464">
        <f t="shared" si="141"/>
        <v>0</v>
      </c>
      <c r="AJ689" s="461"/>
      <c r="AK689" s="462">
        <v>0</v>
      </c>
      <c r="AL689" s="463">
        <v>0</v>
      </c>
      <c r="AM689" s="464">
        <f t="shared" si="142"/>
        <v>0</v>
      </c>
      <c r="AN689" s="461"/>
      <c r="AO689" s="462">
        <v>0</v>
      </c>
      <c r="AP689" s="463">
        <v>0</v>
      </c>
      <c r="AQ689" s="490">
        <f t="shared" si="143"/>
        <v>0</v>
      </c>
      <c r="AR689" s="499">
        <f t="shared" si="146"/>
        <v>0</v>
      </c>
      <c r="AS689" s="490">
        <f t="shared" si="147"/>
        <v>0</v>
      </c>
      <c r="AT689" s="483">
        <v>0</v>
      </c>
      <c r="AU689" s="494">
        <f>[1]Budżet!K681</f>
        <v>0</v>
      </c>
      <c r="AV689" s="490">
        <f>[1]Budżet!K681-[1]Budżet!M681</f>
        <v>0</v>
      </c>
      <c r="AW689" s="490" t="str">
        <f t="shared" si="148"/>
        <v>OK</v>
      </c>
      <c r="AX689" s="491" t="str">
        <f t="shared" si="136"/>
        <v>OK</v>
      </c>
      <c r="AY689" s="491" t="str">
        <f t="shared" si="144"/>
        <v>Wartość wkładu własnego spójna z SOWA EFS</v>
      </c>
      <c r="AZ689" s="493" t="str">
        <f t="shared" si="145"/>
        <v>Wartość ogółem spójna z SOWA EFS</v>
      </c>
    </row>
    <row r="690" spans="1:52" ht="75" customHeight="1">
      <c r="A690" s="438" t="s">
        <v>1812</v>
      </c>
      <c r="B690" s="438">
        <f>[1]Budżet!B682</f>
        <v>0</v>
      </c>
      <c r="C690" s="479">
        <f>[1]Budżet!E682</f>
        <v>0</v>
      </c>
      <c r="D690" s="438">
        <f>[1]Budżet!N682</f>
        <v>0</v>
      </c>
      <c r="E690" s="438" t="str">
        <f>IF([1]Budżet!D682="Amortyzacja","T","N")</f>
        <v>N</v>
      </c>
      <c r="F690" s="438" t="str">
        <f>IF([1]Budżet!D682="Personel projektu","T","N")</f>
        <v>N</v>
      </c>
      <c r="G690" s="438" t="str">
        <f>IF([1]Budżet!D682="Środki trwałe/dostawy","T","N")</f>
        <v>N</v>
      </c>
      <c r="H690" s="438" t="str">
        <f>IF([1]Budżet!D682="Wsparcie finansowe udzielone grantobiorcom i uczestnikom projektu","T","N")</f>
        <v>N</v>
      </c>
      <c r="I690" s="438" t="str">
        <f>IF([1]Budżet!K682&gt;[1]Budżet!M682,"T","N")</f>
        <v>N</v>
      </c>
      <c r="J690" s="438" t="str">
        <f>IF([1]Budżet!D682="Nieruchomości","T","N")</f>
        <v>N</v>
      </c>
      <c r="K690" s="438" t="str">
        <f>IF([1]Budżet!D682="Usługi zewnętrzne","T","N")</f>
        <v>N</v>
      </c>
      <c r="L690" s="438" t="str">
        <f>IF([1]Budżet!D682="Wartości niematerialne i prawne","T","N")</f>
        <v>N</v>
      </c>
      <c r="M690" s="438" t="str">
        <f>IF([1]Budżet!D682="Roboty budowlane","T","N")</f>
        <v>N</v>
      </c>
      <c r="N690" s="438" t="str">
        <f>IF([1]Budżet!D682="Dostawy (inne niż środki trwałe)","T","N")</f>
        <v>N</v>
      </c>
      <c r="O690" s="438" t="str">
        <f>IF([1]Budżet!D682="Koszty wsparcia uczestników projektu","T","N")</f>
        <v>N</v>
      </c>
      <c r="P690" s="461"/>
      <c r="Q690" s="462">
        <v>0</v>
      </c>
      <c r="R690" s="463">
        <v>0</v>
      </c>
      <c r="S690" s="464">
        <f t="shared" si="137"/>
        <v>0</v>
      </c>
      <c r="T690" s="461"/>
      <c r="U690" s="462">
        <v>0</v>
      </c>
      <c r="V690" s="463">
        <v>0</v>
      </c>
      <c r="W690" s="464">
        <f t="shared" si="138"/>
        <v>0</v>
      </c>
      <c r="X690" s="461"/>
      <c r="Y690" s="462">
        <v>0</v>
      </c>
      <c r="Z690" s="463">
        <v>0</v>
      </c>
      <c r="AA690" s="464">
        <f t="shared" si="139"/>
        <v>0</v>
      </c>
      <c r="AB690" s="461"/>
      <c r="AC690" s="462">
        <v>0</v>
      </c>
      <c r="AD690" s="463">
        <v>0</v>
      </c>
      <c r="AE690" s="464">
        <f t="shared" si="140"/>
        <v>0</v>
      </c>
      <c r="AF690" s="461"/>
      <c r="AG690" s="462">
        <v>0</v>
      </c>
      <c r="AH690" s="463">
        <v>0</v>
      </c>
      <c r="AI690" s="464">
        <f t="shared" si="141"/>
        <v>0</v>
      </c>
      <c r="AJ690" s="461"/>
      <c r="AK690" s="462">
        <v>0</v>
      </c>
      <c r="AL690" s="463">
        <v>0</v>
      </c>
      <c r="AM690" s="464">
        <f t="shared" si="142"/>
        <v>0</v>
      </c>
      <c r="AN690" s="461"/>
      <c r="AO690" s="462">
        <v>0</v>
      </c>
      <c r="AP690" s="463">
        <v>0</v>
      </c>
      <c r="AQ690" s="490">
        <f t="shared" si="143"/>
        <v>0</v>
      </c>
      <c r="AR690" s="499">
        <f t="shared" si="146"/>
        <v>0</v>
      </c>
      <c r="AS690" s="490">
        <f t="shared" si="147"/>
        <v>0</v>
      </c>
      <c r="AT690" s="483">
        <v>0</v>
      </c>
      <c r="AU690" s="494">
        <f>[1]Budżet!K682</f>
        <v>0</v>
      </c>
      <c r="AV690" s="490">
        <f>[1]Budżet!K682-[1]Budżet!M682</f>
        <v>0</v>
      </c>
      <c r="AW690" s="490" t="str">
        <f t="shared" si="148"/>
        <v>OK</v>
      </c>
      <c r="AX690" s="491" t="str">
        <f t="shared" si="136"/>
        <v>OK</v>
      </c>
      <c r="AY690" s="491" t="str">
        <f t="shared" si="144"/>
        <v>Wartość wkładu własnego spójna z SOWA EFS</v>
      </c>
      <c r="AZ690" s="493" t="str">
        <f t="shared" si="145"/>
        <v>Wartość ogółem spójna z SOWA EFS</v>
      </c>
    </row>
    <row r="691" spans="1:52" ht="75" customHeight="1">
      <c r="A691" s="438" t="s">
        <v>1813</v>
      </c>
      <c r="B691" s="438">
        <f>[1]Budżet!B683</f>
        <v>0</v>
      </c>
      <c r="C691" s="479">
        <f>[1]Budżet!E683</f>
        <v>0</v>
      </c>
      <c r="D691" s="438">
        <f>[1]Budżet!N683</f>
        <v>0</v>
      </c>
      <c r="E691" s="438" t="str">
        <f>IF([1]Budżet!D683="Amortyzacja","T","N")</f>
        <v>N</v>
      </c>
      <c r="F691" s="438" t="str">
        <f>IF([1]Budżet!D683="Personel projektu","T","N")</f>
        <v>N</v>
      </c>
      <c r="G691" s="438" t="str">
        <f>IF([1]Budżet!D683="Środki trwałe/dostawy","T","N")</f>
        <v>N</v>
      </c>
      <c r="H691" s="438" t="str">
        <f>IF([1]Budżet!D683="Wsparcie finansowe udzielone grantobiorcom i uczestnikom projektu","T","N")</f>
        <v>N</v>
      </c>
      <c r="I691" s="438" t="str">
        <f>IF([1]Budżet!K683&gt;[1]Budżet!M683,"T","N")</f>
        <v>N</v>
      </c>
      <c r="J691" s="438" t="str">
        <f>IF([1]Budżet!D683="Nieruchomości","T","N")</f>
        <v>N</v>
      </c>
      <c r="K691" s="438" t="str">
        <f>IF([1]Budżet!D683="Usługi zewnętrzne","T","N")</f>
        <v>N</v>
      </c>
      <c r="L691" s="438" t="str">
        <f>IF([1]Budżet!D683="Wartości niematerialne i prawne","T","N")</f>
        <v>N</v>
      </c>
      <c r="M691" s="438" t="str">
        <f>IF([1]Budżet!D683="Roboty budowlane","T","N")</f>
        <v>N</v>
      </c>
      <c r="N691" s="438" t="str">
        <f>IF([1]Budżet!D683="Dostawy (inne niż środki trwałe)","T","N")</f>
        <v>N</v>
      </c>
      <c r="O691" s="438" t="str">
        <f>IF([1]Budżet!D683="Koszty wsparcia uczestników projektu","T","N")</f>
        <v>N</v>
      </c>
      <c r="P691" s="461"/>
      <c r="Q691" s="462">
        <v>0</v>
      </c>
      <c r="R691" s="463">
        <v>0</v>
      </c>
      <c r="S691" s="464">
        <f t="shared" si="137"/>
        <v>0</v>
      </c>
      <c r="T691" s="461"/>
      <c r="U691" s="462">
        <v>0</v>
      </c>
      <c r="V691" s="463">
        <v>0</v>
      </c>
      <c r="W691" s="464">
        <f t="shared" si="138"/>
        <v>0</v>
      </c>
      <c r="X691" s="461"/>
      <c r="Y691" s="462">
        <v>0</v>
      </c>
      <c r="Z691" s="463">
        <v>0</v>
      </c>
      <c r="AA691" s="464">
        <f t="shared" si="139"/>
        <v>0</v>
      </c>
      <c r="AB691" s="461"/>
      <c r="AC691" s="462">
        <v>0</v>
      </c>
      <c r="AD691" s="463">
        <v>0</v>
      </c>
      <c r="AE691" s="464">
        <f t="shared" si="140"/>
        <v>0</v>
      </c>
      <c r="AF691" s="461"/>
      <c r="AG691" s="462">
        <v>0</v>
      </c>
      <c r="AH691" s="463">
        <v>0</v>
      </c>
      <c r="AI691" s="464">
        <f t="shared" si="141"/>
        <v>0</v>
      </c>
      <c r="AJ691" s="461"/>
      <c r="AK691" s="462">
        <v>0</v>
      </c>
      <c r="AL691" s="463">
        <v>0</v>
      </c>
      <c r="AM691" s="464">
        <f t="shared" si="142"/>
        <v>0</v>
      </c>
      <c r="AN691" s="461"/>
      <c r="AO691" s="462">
        <v>0</v>
      </c>
      <c r="AP691" s="463">
        <v>0</v>
      </c>
      <c r="AQ691" s="490">
        <f t="shared" si="143"/>
        <v>0</v>
      </c>
      <c r="AR691" s="499">
        <f t="shared" si="146"/>
        <v>0</v>
      </c>
      <c r="AS691" s="490">
        <f t="shared" si="147"/>
        <v>0</v>
      </c>
      <c r="AT691" s="483">
        <v>0</v>
      </c>
      <c r="AU691" s="494">
        <f>[1]Budżet!K683</f>
        <v>0</v>
      </c>
      <c r="AV691" s="490">
        <f>[1]Budżet!K683-[1]Budżet!M683</f>
        <v>0</v>
      </c>
      <c r="AW691" s="490" t="str">
        <f t="shared" si="148"/>
        <v>OK</v>
      </c>
      <c r="AX691" s="491" t="str">
        <f t="shared" si="136"/>
        <v>OK</v>
      </c>
      <c r="AY691" s="491" t="str">
        <f t="shared" si="144"/>
        <v>Wartość wkładu własnego spójna z SOWA EFS</v>
      </c>
      <c r="AZ691" s="493" t="str">
        <f t="shared" si="145"/>
        <v>Wartość ogółem spójna z SOWA EFS</v>
      </c>
    </row>
    <row r="692" spans="1:52" ht="75" customHeight="1">
      <c r="A692" s="438" t="s">
        <v>1814</v>
      </c>
      <c r="B692" s="438">
        <f>[1]Budżet!B684</f>
        <v>0</v>
      </c>
      <c r="C692" s="479">
        <f>[1]Budżet!E684</f>
        <v>0</v>
      </c>
      <c r="D692" s="438">
        <f>[1]Budżet!N684</f>
        <v>0</v>
      </c>
      <c r="E692" s="438" t="str">
        <f>IF([1]Budżet!D684="Amortyzacja","T","N")</f>
        <v>N</v>
      </c>
      <c r="F692" s="438" t="str">
        <f>IF([1]Budżet!D684="Personel projektu","T","N")</f>
        <v>N</v>
      </c>
      <c r="G692" s="438" t="str">
        <f>IF([1]Budżet!D684="Środki trwałe/dostawy","T","N")</f>
        <v>N</v>
      </c>
      <c r="H692" s="438" t="str">
        <f>IF([1]Budżet!D684="Wsparcie finansowe udzielone grantobiorcom i uczestnikom projektu","T","N")</f>
        <v>N</v>
      </c>
      <c r="I692" s="438" t="str">
        <f>IF([1]Budżet!K684&gt;[1]Budżet!M684,"T","N")</f>
        <v>N</v>
      </c>
      <c r="J692" s="438" t="str">
        <f>IF([1]Budżet!D684="Nieruchomości","T","N")</f>
        <v>N</v>
      </c>
      <c r="K692" s="438" t="str">
        <f>IF([1]Budżet!D684="Usługi zewnętrzne","T","N")</f>
        <v>N</v>
      </c>
      <c r="L692" s="438" t="str">
        <f>IF([1]Budżet!D684="Wartości niematerialne i prawne","T","N")</f>
        <v>N</v>
      </c>
      <c r="M692" s="438" t="str">
        <f>IF([1]Budżet!D684="Roboty budowlane","T","N")</f>
        <v>N</v>
      </c>
      <c r="N692" s="438" t="str">
        <f>IF([1]Budżet!D684="Dostawy (inne niż środki trwałe)","T","N")</f>
        <v>N</v>
      </c>
      <c r="O692" s="438" t="str">
        <f>IF([1]Budżet!D684="Koszty wsparcia uczestników projektu","T","N")</f>
        <v>N</v>
      </c>
      <c r="P692" s="461"/>
      <c r="Q692" s="462">
        <v>0</v>
      </c>
      <c r="R692" s="463">
        <v>0</v>
      </c>
      <c r="S692" s="464">
        <f t="shared" si="137"/>
        <v>0</v>
      </c>
      <c r="T692" s="461"/>
      <c r="U692" s="462">
        <v>0</v>
      </c>
      <c r="V692" s="463">
        <v>0</v>
      </c>
      <c r="W692" s="464">
        <f t="shared" si="138"/>
        <v>0</v>
      </c>
      <c r="X692" s="461"/>
      <c r="Y692" s="462">
        <v>0</v>
      </c>
      <c r="Z692" s="463">
        <v>0</v>
      </c>
      <c r="AA692" s="464">
        <f t="shared" si="139"/>
        <v>0</v>
      </c>
      <c r="AB692" s="461"/>
      <c r="AC692" s="462">
        <v>0</v>
      </c>
      <c r="AD692" s="463">
        <v>0</v>
      </c>
      <c r="AE692" s="464">
        <f t="shared" si="140"/>
        <v>0</v>
      </c>
      <c r="AF692" s="461"/>
      <c r="AG692" s="462">
        <v>0</v>
      </c>
      <c r="AH692" s="463">
        <v>0</v>
      </c>
      <c r="AI692" s="464">
        <f t="shared" si="141"/>
        <v>0</v>
      </c>
      <c r="AJ692" s="461"/>
      <c r="AK692" s="462">
        <v>0</v>
      </c>
      <c r="AL692" s="463">
        <v>0</v>
      </c>
      <c r="AM692" s="464">
        <f t="shared" si="142"/>
        <v>0</v>
      </c>
      <c r="AN692" s="461"/>
      <c r="AO692" s="462">
        <v>0</v>
      </c>
      <c r="AP692" s="463">
        <v>0</v>
      </c>
      <c r="AQ692" s="490">
        <f t="shared" si="143"/>
        <v>0</v>
      </c>
      <c r="AR692" s="499">
        <f t="shared" si="146"/>
        <v>0</v>
      </c>
      <c r="AS692" s="490">
        <f t="shared" si="147"/>
        <v>0</v>
      </c>
      <c r="AT692" s="483">
        <v>0</v>
      </c>
      <c r="AU692" s="494">
        <f>[1]Budżet!K684</f>
        <v>0</v>
      </c>
      <c r="AV692" s="490">
        <f>[1]Budżet!K684-[1]Budżet!M684</f>
        <v>0</v>
      </c>
      <c r="AW692" s="490" t="str">
        <f t="shared" si="148"/>
        <v>OK</v>
      </c>
      <c r="AX692" s="491" t="str">
        <f t="shared" si="136"/>
        <v>OK</v>
      </c>
      <c r="AY692" s="491" t="str">
        <f t="shared" si="144"/>
        <v>Wartość wkładu własnego spójna z SOWA EFS</v>
      </c>
      <c r="AZ692" s="493" t="str">
        <f t="shared" si="145"/>
        <v>Wartość ogółem spójna z SOWA EFS</v>
      </c>
    </row>
    <row r="693" spans="1:52" ht="75" customHeight="1">
      <c r="A693" s="438" t="s">
        <v>1815</v>
      </c>
      <c r="B693" s="438">
        <f>[1]Budżet!B685</f>
        <v>0</v>
      </c>
      <c r="C693" s="479">
        <f>[1]Budżet!E685</f>
        <v>0</v>
      </c>
      <c r="D693" s="438">
        <f>[1]Budżet!N685</f>
        <v>0</v>
      </c>
      <c r="E693" s="438" t="str">
        <f>IF([1]Budżet!D685="Amortyzacja","T","N")</f>
        <v>N</v>
      </c>
      <c r="F693" s="438" t="str">
        <f>IF([1]Budżet!D685="Personel projektu","T","N")</f>
        <v>N</v>
      </c>
      <c r="G693" s="438" t="str">
        <f>IF([1]Budżet!D685="Środki trwałe/dostawy","T","N")</f>
        <v>N</v>
      </c>
      <c r="H693" s="438" t="str">
        <f>IF([1]Budżet!D685="Wsparcie finansowe udzielone grantobiorcom i uczestnikom projektu","T","N")</f>
        <v>N</v>
      </c>
      <c r="I693" s="438" t="str">
        <f>IF([1]Budżet!K685&gt;[1]Budżet!M685,"T","N")</f>
        <v>N</v>
      </c>
      <c r="J693" s="438" t="str">
        <f>IF([1]Budżet!D685="Nieruchomości","T","N")</f>
        <v>N</v>
      </c>
      <c r="K693" s="438" t="str">
        <f>IF([1]Budżet!D685="Usługi zewnętrzne","T","N")</f>
        <v>N</v>
      </c>
      <c r="L693" s="438" t="str">
        <f>IF([1]Budżet!D685="Wartości niematerialne i prawne","T","N")</f>
        <v>N</v>
      </c>
      <c r="M693" s="438" t="str">
        <f>IF([1]Budżet!D685="Roboty budowlane","T","N")</f>
        <v>N</v>
      </c>
      <c r="N693" s="438" t="str">
        <f>IF([1]Budżet!D685="Dostawy (inne niż środki trwałe)","T","N")</f>
        <v>N</v>
      </c>
      <c r="O693" s="438" t="str">
        <f>IF([1]Budżet!D685="Koszty wsparcia uczestników projektu","T","N")</f>
        <v>N</v>
      </c>
      <c r="P693" s="461"/>
      <c r="Q693" s="462">
        <v>0</v>
      </c>
      <c r="R693" s="463">
        <v>0</v>
      </c>
      <c r="S693" s="464">
        <f t="shared" si="137"/>
        <v>0</v>
      </c>
      <c r="T693" s="461"/>
      <c r="U693" s="462">
        <v>0</v>
      </c>
      <c r="V693" s="463">
        <v>0</v>
      </c>
      <c r="W693" s="464">
        <f t="shared" si="138"/>
        <v>0</v>
      </c>
      <c r="X693" s="461"/>
      <c r="Y693" s="462">
        <v>0</v>
      </c>
      <c r="Z693" s="463">
        <v>0</v>
      </c>
      <c r="AA693" s="464">
        <f t="shared" si="139"/>
        <v>0</v>
      </c>
      <c r="AB693" s="461"/>
      <c r="AC693" s="462">
        <v>0</v>
      </c>
      <c r="AD693" s="463">
        <v>0</v>
      </c>
      <c r="AE693" s="464">
        <f t="shared" si="140"/>
        <v>0</v>
      </c>
      <c r="AF693" s="461"/>
      <c r="AG693" s="462">
        <v>0</v>
      </c>
      <c r="AH693" s="463">
        <v>0</v>
      </c>
      <c r="AI693" s="464">
        <f t="shared" si="141"/>
        <v>0</v>
      </c>
      <c r="AJ693" s="461"/>
      <c r="AK693" s="462">
        <v>0</v>
      </c>
      <c r="AL693" s="463">
        <v>0</v>
      </c>
      <c r="AM693" s="464">
        <f t="shared" si="142"/>
        <v>0</v>
      </c>
      <c r="AN693" s="461"/>
      <c r="AO693" s="462">
        <v>0</v>
      </c>
      <c r="AP693" s="463">
        <v>0</v>
      </c>
      <c r="AQ693" s="490">
        <f t="shared" si="143"/>
        <v>0</v>
      </c>
      <c r="AR693" s="499">
        <f t="shared" si="146"/>
        <v>0</v>
      </c>
      <c r="AS693" s="490">
        <f t="shared" si="147"/>
        <v>0</v>
      </c>
      <c r="AT693" s="483">
        <v>0</v>
      </c>
      <c r="AU693" s="494">
        <f>[1]Budżet!K685</f>
        <v>0</v>
      </c>
      <c r="AV693" s="490">
        <f>[1]Budżet!K685-[1]Budżet!M685</f>
        <v>0</v>
      </c>
      <c r="AW693" s="490" t="str">
        <f t="shared" si="148"/>
        <v>OK</v>
      </c>
      <c r="AX693" s="491" t="str">
        <f t="shared" si="136"/>
        <v>OK</v>
      </c>
      <c r="AY693" s="491" t="str">
        <f t="shared" si="144"/>
        <v>Wartość wkładu własnego spójna z SOWA EFS</v>
      </c>
      <c r="AZ693" s="493" t="str">
        <f t="shared" si="145"/>
        <v>Wartość ogółem spójna z SOWA EFS</v>
      </c>
    </row>
    <row r="694" spans="1:52" ht="75" customHeight="1">
      <c r="A694" s="438" t="s">
        <v>1816</v>
      </c>
      <c r="B694" s="438">
        <f>[1]Budżet!B686</f>
        <v>0</v>
      </c>
      <c r="C694" s="479">
        <f>[1]Budżet!E686</f>
        <v>0</v>
      </c>
      <c r="D694" s="438">
        <f>[1]Budżet!N686</f>
        <v>0</v>
      </c>
      <c r="E694" s="438" t="str">
        <f>IF([1]Budżet!D686="Amortyzacja","T","N")</f>
        <v>N</v>
      </c>
      <c r="F694" s="438" t="str">
        <f>IF([1]Budżet!D686="Personel projektu","T","N")</f>
        <v>N</v>
      </c>
      <c r="G694" s="438" t="str">
        <f>IF([1]Budżet!D686="Środki trwałe/dostawy","T","N")</f>
        <v>N</v>
      </c>
      <c r="H694" s="438" t="str">
        <f>IF([1]Budżet!D686="Wsparcie finansowe udzielone grantobiorcom i uczestnikom projektu","T","N")</f>
        <v>N</v>
      </c>
      <c r="I694" s="438" t="str">
        <f>IF([1]Budżet!K686&gt;[1]Budżet!M686,"T","N")</f>
        <v>N</v>
      </c>
      <c r="J694" s="438" t="str">
        <f>IF([1]Budżet!D686="Nieruchomości","T","N")</f>
        <v>N</v>
      </c>
      <c r="K694" s="438" t="str">
        <f>IF([1]Budżet!D686="Usługi zewnętrzne","T","N")</f>
        <v>N</v>
      </c>
      <c r="L694" s="438" t="str">
        <f>IF([1]Budżet!D686="Wartości niematerialne i prawne","T","N")</f>
        <v>N</v>
      </c>
      <c r="M694" s="438" t="str">
        <f>IF([1]Budżet!D686="Roboty budowlane","T","N")</f>
        <v>N</v>
      </c>
      <c r="N694" s="438" t="str">
        <f>IF([1]Budżet!D686="Dostawy (inne niż środki trwałe)","T","N")</f>
        <v>N</v>
      </c>
      <c r="O694" s="438" t="str">
        <f>IF([1]Budżet!D686="Koszty wsparcia uczestników projektu","T","N")</f>
        <v>N</v>
      </c>
      <c r="P694" s="461"/>
      <c r="Q694" s="462">
        <v>0</v>
      </c>
      <c r="R694" s="463">
        <v>0</v>
      </c>
      <c r="S694" s="464">
        <f t="shared" si="137"/>
        <v>0</v>
      </c>
      <c r="T694" s="461"/>
      <c r="U694" s="462">
        <v>0</v>
      </c>
      <c r="V694" s="463">
        <v>0</v>
      </c>
      <c r="W694" s="464">
        <f t="shared" si="138"/>
        <v>0</v>
      </c>
      <c r="X694" s="461"/>
      <c r="Y694" s="462">
        <v>0</v>
      </c>
      <c r="Z694" s="463">
        <v>0</v>
      </c>
      <c r="AA694" s="464">
        <f t="shared" si="139"/>
        <v>0</v>
      </c>
      <c r="AB694" s="461"/>
      <c r="AC694" s="462">
        <v>0</v>
      </c>
      <c r="AD694" s="463">
        <v>0</v>
      </c>
      <c r="AE694" s="464">
        <f t="shared" si="140"/>
        <v>0</v>
      </c>
      <c r="AF694" s="461"/>
      <c r="AG694" s="462">
        <v>0</v>
      </c>
      <c r="AH694" s="463">
        <v>0</v>
      </c>
      <c r="AI694" s="464">
        <f t="shared" si="141"/>
        <v>0</v>
      </c>
      <c r="AJ694" s="461"/>
      <c r="AK694" s="462">
        <v>0</v>
      </c>
      <c r="AL694" s="463">
        <v>0</v>
      </c>
      <c r="AM694" s="464">
        <f t="shared" si="142"/>
        <v>0</v>
      </c>
      <c r="AN694" s="461"/>
      <c r="AO694" s="462">
        <v>0</v>
      </c>
      <c r="AP694" s="463">
        <v>0</v>
      </c>
      <c r="AQ694" s="490">
        <f t="shared" si="143"/>
        <v>0</v>
      </c>
      <c r="AR694" s="499">
        <f t="shared" si="146"/>
        <v>0</v>
      </c>
      <c r="AS694" s="490">
        <f t="shared" si="147"/>
        <v>0</v>
      </c>
      <c r="AT694" s="483">
        <v>0</v>
      </c>
      <c r="AU694" s="494">
        <f>[1]Budżet!K686</f>
        <v>0</v>
      </c>
      <c r="AV694" s="490">
        <f>[1]Budżet!K686-[1]Budżet!M686</f>
        <v>0</v>
      </c>
      <c r="AW694" s="490" t="str">
        <f t="shared" si="148"/>
        <v>OK</v>
      </c>
      <c r="AX694" s="491" t="str">
        <f t="shared" si="136"/>
        <v>OK</v>
      </c>
      <c r="AY694" s="491" t="str">
        <f t="shared" si="144"/>
        <v>Wartość wkładu własnego spójna z SOWA EFS</v>
      </c>
      <c r="AZ694" s="493" t="str">
        <f t="shared" si="145"/>
        <v>Wartość ogółem spójna z SOWA EFS</v>
      </c>
    </row>
    <row r="695" spans="1:52" ht="75" customHeight="1">
      <c r="A695" s="438" t="s">
        <v>1817</v>
      </c>
      <c r="B695" s="438">
        <f>[1]Budżet!B687</f>
        <v>0</v>
      </c>
      <c r="C695" s="479">
        <f>[1]Budżet!E687</f>
        <v>0</v>
      </c>
      <c r="D695" s="438">
        <f>[1]Budżet!N687</f>
        <v>0</v>
      </c>
      <c r="E695" s="438" t="str">
        <f>IF([1]Budżet!D687="Amortyzacja","T","N")</f>
        <v>N</v>
      </c>
      <c r="F695" s="438" t="str">
        <f>IF([1]Budżet!D687="Personel projektu","T","N")</f>
        <v>N</v>
      </c>
      <c r="G695" s="438" t="str">
        <f>IF([1]Budżet!D687="Środki trwałe/dostawy","T","N")</f>
        <v>N</v>
      </c>
      <c r="H695" s="438" t="str">
        <f>IF([1]Budżet!D687="Wsparcie finansowe udzielone grantobiorcom i uczestnikom projektu","T","N")</f>
        <v>N</v>
      </c>
      <c r="I695" s="438" t="str">
        <f>IF([1]Budżet!K687&gt;[1]Budżet!M687,"T","N")</f>
        <v>N</v>
      </c>
      <c r="J695" s="438" t="str">
        <f>IF([1]Budżet!D687="Nieruchomości","T","N")</f>
        <v>N</v>
      </c>
      <c r="K695" s="438" t="str">
        <f>IF([1]Budżet!D687="Usługi zewnętrzne","T","N")</f>
        <v>N</v>
      </c>
      <c r="L695" s="438" t="str">
        <f>IF([1]Budżet!D687="Wartości niematerialne i prawne","T","N")</f>
        <v>N</v>
      </c>
      <c r="M695" s="438" t="str">
        <f>IF([1]Budżet!D687="Roboty budowlane","T","N")</f>
        <v>N</v>
      </c>
      <c r="N695" s="438" t="str">
        <f>IF([1]Budżet!D687="Dostawy (inne niż środki trwałe)","T","N")</f>
        <v>N</v>
      </c>
      <c r="O695" s="438" t="str">
        <f>IF([1]Budżet!D687="Koszty wsparcia uczestników projektu","T","N")</f>
        <v>N</v>
      </c>
      <c r="P695" s="461"/>
      <c r="Q695" s="462">
        <v>0</v>
      </c>
      <c r="R695" s="463">
        <v>0</v>
      </c>
      <c r="S695" s="464">
        <f t="shared" si="137"/>
        <v>0</v>
      </c>
      <c r="T695" s="461"/>
      <c r="U695" s="462">
        <v>0</v>
      </c>
      <c r="V695" s="463">
        <v>0</v>
      </c>
      <c r="W695" s="464">
        <f t="shared" si="138"/>
        <v>0</v>
      </c>
      <c r="X695" s="461"/>
      <c r="Y695" s="462">
        <v>0</v>
      </c>
      <c r="Z695" s="463">
        <v>0</v>
      </c>
      <c r="AA695" s="464">
        <f t="shared" si="139"/>
        <v>0</v>
      </c>
      <c r="AB695" s="461"/>
      <c r="AC695" s="462">
        <v>0</v>
      </c>
      <c r="AD695" s="463">
        <v>0</v>
      </c>
      <c r="AE695" s="464">
        <f t="shared" si="140"/>
        <v>0</v>
      </c>
      <c r="AF695" s="461"/>
      <c r="AG695" s="462">
        <v>0</v>
      </c>
      <c r="AH695" s="463">
        <v>0</v>
      </c>
      <c r="AI695" s="464">
        <f t="shared" si="141"/>
        <v>0</v>
      </c>
      <c r="AJ695" s="461"/>
      <c r="AK695" s="462">
        <v>0</v>
      </c>
      <c r="AL695" s="463">
        <v>0</v>
      </c>
      <c r="AM695" s="464">
        <f t="shared" si="142"/>
        <v>0</v>
      </c>
      <c r="AN695" s="461"/>
      <c r="AO695" s="462">
        <v>0</v>
      </c>
      <c r="AP695" s="463">
        <v>0</v>
      </c>
      <c r="AQ695" s="490">
        <f t="shared" si="143"/>
        <v>0</v>
      </c>
      <c r="AR695" s="499">
        <f t="shared" si="146"/>
        <v>0</v>
      </c>
      <c r="AS695" s="490">
        <f t="shared" si="147"/>
        <v>0</v>
      </c>
      <c r="AT695" s="483">
        <v>0</v>
      </c>
      <c r="AU695" s="494">
        <f>[1]Budżet!K687</f>
        <v>0</v>
      </c>
      <c r="AV695" s="490">
        <f>[1]Budżet!K687-[1]Budżet!M687</f>
        <v>0</v>
      </c>
      <c r="AW695" s="490" t="str">
        <f t="shared" si="148"/>
        <v>OK</v>
      </c>
      <c r="AX695" s="491" t="str">
        <f t="shared" si="136"/>
        <v>OK</v>
      </c>
      <c r="AY695" s="491" t="str">
        <f t="shared" si="144"/>
        <v>Wartość wkładu własnego spójna z SOWA EFS</v>
      </c>
      <c r="AZ695" s="493" t="str">
        <f t="shared" si="145"/>
        <v>Wartość ogółem spójna z SOWA EFS</v>
      </c>
    </row>
    <row r="696" spans="1:52" ht="75" customHeight="1">
      <c r="A696" s="438" t="s">
        <v>1818</v>
      </c>
      <c r="B696" s="438">
        <f>[1]Budżet!B688</f>
        <v>0</v>
      </c>
      <c r="C696" s="479">
        <f>[1]Budżet!E688</f>
        <v>0</v>
      </c>
      <c r="D696" s="438">
        <f>[1]Budżet!N688</f>
        <v>0</v>
      </c>
      <c r="E696" s="438" t="str">
        <f>IF([1]Budżet!D688="Amortyzacja","T","N")</f>
        <v>N</v>
      </c>
      <c r="F696" s="438" t="str">
        <f>IF([1]Budżet!D688="Personel projektu","T","N")</f>
        <v>N</v>
      </c>
      <c r="G696" s="438" t="str">
        <f>IF([1]Budżet!D688="Środki trwałe/dostawy","T","N")</f>
        <v>N</v>
      </c>
      <c r="H696" s="438" t="str">
        <f>IF([1]Budżet!D688="Wsparcie finansowe udzielone grantobiorcom i uczestnikom projektu","T","N")</f>
        <v>N</v>
      </c>
      <c r="I696" s="438" t="str">
        <f>IF([1]Budżet!K688&gt;[1]Budżet!M688,"T","N")</f>
        <v>N</v>
      </c>
      <c r="J696" s="438" t="str">
        <f>IF([1]Budżet!D688="Nieruchomości","T","N")</f>
        <v>N</v>
      </c>
      <c r="K696" s="438" t="str">
        <f>IF([1]Budżet!D688="Usługi zewnętrzne","T","N")</f>
        <v>N</v>
      </c>
      <c r="L696" s="438" t="str">
        <f>IF([1]Budżet!D688="Wartości niematerialne i prawne","T","N")</f>
        <v>N</v>
      </c>
      <c r="M696" s="438" t="str">
        <f>IF([1]Budżet!D688="Roboty budowlane","T","N")</f>
        <v>N</v>
      </c>
      <c r="N696" s="438" t="str">
        <f>IF([1]Budżet!D688="Dostawy (inne niż środki trwałe)","T","N")</f>
        <v>N</v>
      </c>
      <c r="O696" s="438" t="str">
        <f>IF([1]Budżet!D688="Koszty wsparcia uczestników projektu","T","N")</f>
        <v>N</v>
      </c>
      <c r="P696" s="461"/>
      <c r="Q696" s="462">
        <v>0</v>
      </c>
      <c r="R696" s="463">
        <v>0</v>
      </c>
      <c r="S696" s="464">
        <f t="shared" si="137"/>
        <v>0</v>
      </c>
      <c r="T696" s="461"/>
      <c r="U696" s="462">
        <v>0</v>
      </c>
      <c r="V696" s="463">
        <v>0</v>
      </c>
      <c r="W696" s="464">
        <f t="shared" si="138"/>
        <v>0</v>
      </c>
      <c r="X696" s="461"/>
      <c r="Y696" s="462">
        <v>0</v>
      </c>
      <c r="Z696" s="463">
        <v>0</v>
      </c>
      <c r="AA696" s="464">
        <f t="shared" si="139"/>
        <v>0</v>
      </c>
      <c r="AB696" s="461"/>
      <c r="AC696" s="462">
        <v>0</v>
      </c>
      <c r="AD696" s="463">
        <v>0</v>
      </c>
      <c r="AE696" s="464">
        <f t="shared" si="140"/>
        <v>0</v>
      </c>
      <c r="AF696" s="461"/>
      <c r="AG696" s="462">
        <v>0</v>
      </c>
      <c r="AH696" s="463">
        <v>0</v>
      </c>
      <c r="AI696" s="464">
        <f t="shared" si="141"/>
        <v>0</v>
      </c>
      <c r="AJ696" s="461"/>
      <c r="AK696" s="462">
        <v>0</v>
      </c>
      <c r="AL696" s="463">
        <v>0</v>
      </c>
      <c r="AM696" s="464">
        <f t="shared" si="142"/>
        <v>0</v>
      </c>
      <c r="AN696" s="461"/>
      <c r="AO696" s="462">
        <v>0</v>
      </c>
      <c r="AP696" s="463">
        <v>0</v>
      </c>
      <c r="AQ696" s="490">
        <f t="shared" si="143"/>
        <v>0</v>
      </c>
      <c r="AR696" s="499">
        <f t="shared" si="146"/>
        <v>0</v>
      </c>
      <c r="AS696" s="490">
        <f t="shared" si="147"/>
        <v>0</v>
      </c>
      <c r="AT696" s="483">
        <v>0</v>
      </c>
      <c r="AU696" s="494">
        <f>[1]Budżet!K688</f>
        <v>0</v>
      </c>
      <c r="AV696" s="490">
        <f>[1]Budżet!K688-[1]Budżet!M688</f>
        <v>0</v>
      </c>
      <c r="AW696" s="490" t="str">
        <f t="shared" si="148"/>
        <v>OK</v>
      </c>
      <c r="AX696" s="491" t="str">
        <f t="shared" si="136"/>
        <v>OK</v>
      </c>
      <c r="AY696" s="491" t="str">
        <f t="shared" si="144"/>
        <v>Wartość wkładu własnego spójna z SOWA EFS</v>
      </c>
      <c r="AZ696" s="493" t="str">
        <f t="shared" si="145"/>
        <v>Wartość ogółem spójna z SOWA EFS</v>
      </c>
    </row>
    <row r="697" spans="1:52" ht="75" customHeight="1">
      <c r="A697" s="438" t="s">
        <v>1819</v>
      </c>
      <c r="B697" s="438">
        <f>[1]Budżet!B689</f>
        <v>0</v>
      </c>
      <c r="C697" s="479">
        <f>[1]Budżet!E689</f>
        <v>0</v>
      </c>
      <c r="D697" s="438">
        <f>[1]Budżet!N689</f>
        <v>0</v>
      </c>
      <c r="E697" s="438" t="str">
        <f>IF([1]Budżet!D689="Amortyzacja","T","N")</f>
        <v>N</v>
      </c>
      <c r="F697" s="438" t="str">
        <f>IF([1]Budżet!D689="Personel projektu","T","N")</f>
        <v>N</v>
      </c>
      <c r="G697" s="438" t="str">
        <f>IF([1]Budżet!D689="Środki trwałe/dostawy","T","N")</f>
        <v>N</v>
      </c>
      <c r="H697" s="438" t="str">
        <f>IF([1]Budżet!D689="Wsparcie finansowe udzielone grantobiorcom i uczestnikom projektu","T","N")</f>
        <v>N</v>
      </c>
      <c r="I697" s="438" t="str">
        <f>IF([1]Budżet!K689&gt;[1]Budżet!M689,"T","N")</f>
        <v>N</v>
      </c>
      <c r="J697" s="438" t="str">
        <f>IF([1]Budżet!D689="Nieruchomości","T","N")</f>
        <v>N</v>
      </c>
      <c r="K697" s="438" t="str">
        <f>IF([1]Budżet!D689="Usługi zewnętrzne","T","N")</f>
        <v>N</v>
      </c>
      <c r="L697" s="438" t="str">
        <f>IF([1]Budżet!D689="Wartości niematerialne i prawne","T","N")</f>
        <v>N</v>
      </c>
      <c r="M697" s="438" t="str">
        <f>IF([1]Budżet!D689="Roboty budowlane","T","N")</f>
        <v>N</v>
      </c>
      <c r="N697" s="438" t="str">
        <f>IF([1]Budżet!D689="Dostawy (inne niż środki trwałe)","T","N")</f>
        <v>N</v>
      </c>
      <c r="O697" s="438" t="str">
        <f>IF([1]Budżet!D689="Koszty wsparcia uczestników projektu","T","N")</f>
        <v>N</v>
      </c>
      <c r="P697" s="461"/>
      <c r="Q697" s="462">
        <v>0</v>
      </c>
      <c r="R697" s="463">
        <v>0</v>
      </c>
      <c r="S697" s="464">
        <f t="shared" si="137"/>
        <v>0</v>
      </c>
      <c r="T697" s="461"/>
      <c r="U697" s="462">
        <v>0</v>
      </c>
      <c r="V697" s="463">
        <v>0</v>
      </c>
      <c r="W697" s="464">
        <f t="shared" si="138"/>
        <v>0</v>
      </c>
      <c r="X697" s="461"/>
      <c r="Y697" s="462">
        <v>0</v>
      </c>
      <c r="Z697" s="463">
        <v>0</v>
      </c>
      <c r="AA697" s="464">
        <f t="shared" si="139"/>
        <v>0</v>
      </c>
      <c r="AB697" s="461"/>
      <c r="AC697" s="462">
        <v>0</v>
      </c>
      <c r="AD697" s="463">
        <v>0</v>
      </c>
      <c r="AE697" s="464">
        <f t="shared" si="140"/>
        <v>0</v>
      </c>
      <c r="AF697" s="461"/>
      <c r="AG697" s="462">
        <v>0</v>
      </c>
      <c r="AH697" s="463">
        <v>0</v>
      </c>
      <c r="AI697" s="464">
        <f t="shared" si="141"/>
        <v>0</v>
      </c>
      <c r="AJ697" s="461"/>
      <c r="AK697" s="462">
        <v>0</v>
      </c>
      <c r="AL697" s="463">
        <v>0</v>
      </c>
      <c r="AM697" s="464">
        <f t="shared" si="142"/>
        <v>0</v>
      </c>
      <c r="AN697" s="461"/>
      <c r="AO697" s="462">
        <v>0</v>
      </c>
      <c r="AP697" s="463">
        <v>0</v>
      </c>
      <c r="AQ697" s="490">
        <f t="shared" si="143"/>
        <v>0</v>
      </c>
      <c r="AR697" s="499">
        <f t="shared" si="146"/>
        <v>0</v>
      </c>
      <c r="AS697" s="490">
        <f t="shared" si="147"/>
        <v>0</v>
      </c>
      <c r="AT697" s="483">
        <v>0</v>
      </c>
      <c r="AU697" s="494">
        <f>[1]Budżet!K689</f>
        <v>0</v>
      </c>
      <c r="AV697" s="490">
        <f>[1]Budżet!K689-[1]Budżet!M689</f>
        <v>0</v>
      </c>
      <c r="AW697" s="490" t="str">
        <f t="shared" si="148"/>
        <v>OK</v>
      </c>
      <c r="AX697" s="491" t="str">
        <f t="shared" si="136"/>
        <v>OK</v>
      </c>
      <c r="AY697" s="491" t="str">
        <f t="shared" si="144"/>
        <v>Wartość wkładu własnego spójna z SOWA EFS</v>
      </c>
      <c r="AZ697" s="493" t="str">
        <f t="shared" si="145"/>
        <v>Wartość ogółem spójna z SOWA EFS</v>
      </c>
    </row>
    <row r="698" spans="1:52" ht="75" customHeight="1">
      <c r="A698" s="438" t="s">
        <v>1820</v>
      </c>
      <c r="B698" s="438">
        <f>[1]Budżet!B690</f>
        <v>0</v>
      </c>
      <c r="C698" s="479">
        <f>[1]Budżet!E690</f>
        <v>0</v>
      </c>
      <c r="D698" s="438">
        <f>[1]Budżet!N690</f>
        <v>0</v>
      </c>
      <c r="E698" s="438" t="str">
        <f>IF([1]Budżet!D690="Amortyzacja","T","N")</f>
        <v>N</v>
      </c>
      <c r="F698" s="438" t="str">
        <f>IF([1]Budżet!D690="Personel projektu","T","N")</f>
        <v>N</v>
      </c>
      <c r="G698" s="438" t="str">
        <f>IF([1]Budżet!D690="Środki trwałe/dostawy","T","N")</f>
        <v>N</v>
      </c>
      <c r="H698" s="438" t="str">
        <f>IF([1]Budżet!D690="Wsparcie finansowe udzielone grantobiorcom i uczestnikom projektu","T","N")</f>
        <v>N</v>
      </c>
      <c r="I698" s="438" t="str">
        <f>IF([1]Budżet!K690&gt;[1]Budżet!M690,"T","N")</f>
        <v>N</v>
      </c>
      <c r="J698" s="438" t="str">
        <f>IF([1]Budżet!D690="Nieruchomości","T","N")</f>
        <v>N</v>
      </c>
      <c r="K698" s="438" t="str">
        <f>IF([1]Budżet!D690="Usługi zewnętrzne","T","N")</f>
        <v>N</v>
      </c>
      <c r="L698" s="438" t="str">
        <f>IF([1]Budżet!D690="Wartości niematerialne i prawne","T","N")</f>
        <v>N</v>
      </c>
      <c r="M698" s="438" t="str">
        <f>IF([1]Budżet!D690="Roboty budowlane","T","N")</f>
        <v>N</v>
      </c>
      <c r="N698" s="438" t="str">
        <f>IF([1]Budżet!D690="Dostawy (inne niż środki trwałe)","T","N")</f>
        <v>N</v>
      </c>
      <c r="O698" s="438" t="str">
        <f>IF([1]Budżet!D690="Koszty wsparcia uczestników projektu","T","N")</f>
        <v>N</v>
      </c>
      <c r="P698" s="461"/>
      <c r="Q698" s="462">
        <v>0</v>
      </c>
      <c r="R698" s="463">
        <v>0</v>
      </c>
      <c r="S698" s="464">
        <f t="shared" si="137"/>
        <v>0</v>
      </c>
      <c r="T698" s="461"/>
      <c r="U698" s="462">
        <v>0</v>
      </c>
      <c r="V698" s="463">
        <v>0</v>
      </c>
      <c r="W698" s="464">
        <f t="shared" si="138"/>
        <v>0</v>
      </c>
      <c r="X698" s="461"/>
      <c r="Y698" s="462">
        <v>0</v>
      </c>
      <c r="Z698" s="463">
        <v>0</v>
      </c>
      <c r="AA698" s="464">
        <f t="shared" si="139"/>
        <v>0</v>
      </c>
      <c r="AB698" s="461"/>
      <c r="AC698" s="462">
        <v>0</v>
      </c>
      <c r="AD698" s="463">
        <v>0</v>
      </c>
      <c r="AE698" s="464">
        <f t="shared" si="140"/>
        <v>0</v>
      </c>
      <c r="AF698" s="461"/>
      <c r="AG698" s="462">
        <v>0</v>
      </c>
      <c r="AH698" s="463">
        <v>0</v>
      </c>
      <c r="AI698" s="464">
        <f t="shared" si="141"/>
        <v>0</v>
      </c>
      <c r="AJ698" s="461"/>
      <c r="AK698" s="462">
        <v>0</v>
      </c>
      <c r="AL698" s="463">
        <v>0</v>
      </c>
      <c r="AM698" s="464">
        <f t="shared" si="142"/>
        <v>0</v>
      </c>
      <c r="AN698" s="461"/>
      <c r="AO698" s="462">
        <v>0</v>
      </c>
      <c r="AP698" s="463">
        <v>0</v>
      </c>
      <c r="AQ698" s="490">
        <f t="shared" si="143"/>
        <v>0</v>
      </c>
      <c r="AR698" s="499">
        <f t="shared" si="146"/>
        <v>0</v>
      </c>
      <c r="AS698" s="490">
        <f t="shared" si="147"/>
        <v>0</v>
      </c>
      <c r="AT698" s="483">
        <v>0</v>
      </c>
      <c r="AU698" s="494">
        <f>[1]Budżet!K690</f>
        <v>0</v>
      </c>
      <c r="AV698" s="490">
        <f>[1]Budżet!K690-[1]Budżet!M690</f>
        <v>0</v>
      </c>
      <c r="AW698" s="490" t="str">
        <f t="shared" si="148"/>
        <v>OK</v>
      </c>
      <c r="AX698" s="491" t="str">
        <f t="shared" si="136"/>
        <v>OK</v>
      </c>
      <c r="AY698" s="491" t="str">
        <f t="shared" si="144"/>
        <v>Wartość wkładu własnego spójna z SOWA EFS</v>
      </c>
      <c r="AZ698" s="493" t="str">
        <f t="shared" si="145"/>
        <v>Wartość ogółem spójna z SOWA EFS</v>
      </c>
    </row>
    <row r="699" spans="1:52" ht="75" customHeight="1">
      <c r="A699" s="438" t="s">
        <v>1821</v>
      </c>
      <c r="B699" s="438">
        <f>[1]Budżet!B691</f>
        <v>0</v>
      </c>
      <c r="C699" s="479">
        <f>[1]Budżet!E691</f>
        <v>0</v>
      </c>
      <c r="D699" s="438">
        <f>[1]Budżet!N691</f>
        <v>0</v>
      </c>
      <c r="E699" s="438" t="str">
        <f>IF([1]Budżet!D691="Amortyzacja","T","N")</f>
        <v>N</v>
      </c>
      <c r="F699" s="438" t="str">
        <f>IF([1]Budżet!D691="Personel projektu","T","N")</f>
        <v>N</v>
      </c>
      <c r="G699" s="438" t="str">
        <f>IF([1]Budżet!D691="Środki trwałe/dostawy","T","N")</f>
        <v>N</v>
      </c>
      <c r="H699" s="438" t="str">
        <f>IF([1]Budżet!D691="Wsparcie finansowe udzielone grantobiorcom i uczestnikom projektu","T","N")</f>
        <v>N</v>
      </c>
      <c r="I699" s="438" t="str">
        <f>IF([1]Budżet!K691&gt;[1]Budżet!M691,"T","N")</f>
        <v>N</v>
      </c>
      <c r="J699" s="438" t="str">
        <f>IF([1]Budżet!D691="Nieruchomości","T","N")</f>
        <v>N</v>
      </c>
      <c r="K699" s="438" t="str">
        <f>IF([1]Budżet!D691="Usługi zewnętrzne","T","N")</f>
        <v>N</v>
      </c>
      <c r="L699" s="438" t="str">
        <f>IF([1]Budżet!D691="Wartości niematerialne i prawne","T","N")</f>
        <v>N</v>
      </c>
      <c r="M699" s="438" t="str">
        <f>IF([1]Budżet!D691="Roboty budowlane","T","N")</f>
        <v>N</v>
      </c>
      <c r="N699" s="438" t="str">
        <f>IF([1]Budżet!D691="Dostawy (inne niż środki trwałe)","T","N")</f>
        <v>N</v>
      </c>
      <c r="O699" s="438" t="str">
        <f>IF([1]Budżet!D691="Koszty wsparcia uczestników projektu","T","N")</f>
        <v>N</v>
      </c>
      <c r="P699" s="461"/>
      <c r="Q699" s="462">
        <v>0</v>
      </c>
      <c r="R699" s="463">
        <v>0</v>
      </c>
      <c r="S699" s="464">
        <f t="shared" si="137"/>
        <v>0</v>
      </c>
      <c r="T699" s="461"/>
      <c r="U699" s="462">
        <v>0</v>
      </c>
      <c r="V699" s="463">
        <v>0</v>
      </c>
      <c r="W699" s="464">
        <f t="shared" si="138"/>
        <v>0</v>
      </c>
      <c r="X699" s="461"/>
      <c r="Y699" s="462">
        <v>0</v>
      </c>
      <c r="Z699" s="463">
        <v>0</v>
      </c>
      <c r="AA699" s="464">
        <f t="shared" si="139"/>
        <v>0</v>
      </c>
      <c r="AB699" s="461"/>
      <c r="AC699" s="462">
        <v>0</v>
      </c>
      <c r="AD699" s="463">
        <v>0</v>
      </c>
      <c r="AE699" s="464">
        <f t="shared" si="140"/>
        <v>0</v>
      </c>
      <c r="AF699" s="461"/>
      <c r="AG699" s="462">
        <v>0</v>
      </c>
      <c r="AH699" s="463">
        <v>0</v>
      </c>
      <c r="AI699" s="464">
        <f t="shared" si="141"/>
        <v>0</v>
      </c>
      <c r="AJ699" s="461"/>
      <c r="AK699" s="462">
        <v>0</v>
      </c>
      <c r="AL699" s="463">
        <v>0</v>
      </c>
      <c r="AM699" s="464">
        <f t="shared" si="142"/>
        <v>0</v>
      </c>
      <c r="AN699" s="461"/>
      <c r="AO699" s="462">
        <v>0</v>
      </c>
      <c r="AP699" s="463">
        <v>0</v>
      </c>
      <c r="AQ699" s="490">
        <f t="shared" si="143"/>
        <v>0</v>
      </c>
      <c r="AR699" s="499">
        <f t="shared" si="146"/>
        <v>0</v>
      </c>
      <c r="AS699" s="490">
        <f t="shared" si="147"/>
        <v>0</v>
      </c>
      <c r="AT699" s="483">
        <v>0</v>
      </c>
      <c r="AU699" s="494">
        <f>[1]Budżet!K691</f>
        <v>0</v>
      </c>
      <c r="AV699" s="490">
        <f>[1]Budżet!K691-[1]Budżet!M691</f>
        <v>0</v>
      </c>
      <c r="AW699" s="490" t="str">
        <f t="shared" si="148"/>
        <v>OK</v>
      </c>
      <c r="AX699" s="491" t="str">
        <f t="shared" si="136"/>
        <v>OK</v>
      </c>
      <c r="AY699" s="491" t="str">
        <f t="shared" si="144"/>
        <v>Wartość wkładu własnego spójna z SOWA EFS</v>
      </c>
      <c r="AZ699" s="493" t="str">
        <f t="shared" si="145"/>
        <v>Wartość ogółem spójna z SOWA EFS</v>
      </c>
    </row>
    <row r="700" spans="1:52" ht="75" customHeight="1">
      <c r="A700" s="438" t="s">
        <v>1822</v>
      </c>
      <c r="B700" s="438">
        <f>[1]Budżet!B692</f>
        <v>0</v>
      </c>
      <c r="C700" s="479">
        <f>[1]Budżet!E692</f>
        <v>0</v>
      </c>
      <c r="D700" s="438">
        <f>[1]Budżet!N692</f>
        <v>0</v>
      </c>
      <c r="E700" s="438" t="str">
        <f>IF([1]Budżet!D692="Amortyzacja","T","N")</f>
        <v>N</v>
      </c>
      <c r="F700" s="438" t="str">
        <f>IF([1]Budżet!D692="Personel projektu","T","N")</f>
        <v>N</v>
      </c>
      <c r="G700" s="438" t="str">
        <f>IF([1]Budżet!D692="Środki trwałe/dostawy","T","N")</f>
        <v>N</v>
      </c>
      <c r="H700" s="438" t="str">
        <f>IF([1]Budżet!D692="Wsparcie finansowe udzielone grantobiorcom i uczestnikom projektu","T","N")</f>
        <v>N</v>
      </c>
      <c r="I700" s="438" t="str">
        <f>IF([1]Budżet!K692&gt;[1]Budżet!M692,"T","N")</f>
        <v>N</v>
      </c>
      <c r="J700" s="438" t="str">
        <f>IF([1]Budżet!D692="Nieruchomości","T","N")</f>
        <v>N</v>
      </c>
      <c r="K700" s="438" t="str">
        <f>IF([1]Budżet!D692="Usługi zewnętrzne","T","N")</f>
        <v>N</v>
      </c>
      <c r="L700" s="438" t="str">
        <f>IF([1]Budżet!D692="Wartości niematerialne i prawne","T","N")</f>
        <v>N</v>
      </c>
      <c r="M700" s="438" t="str">
        <f>IF([1]Budżet!D692="Roboty budowlane","T","N")</f>
        <v>N</v>
      </c>
      <c r="N700" s="438" t="str">
        <f>IF([1]Budżet!D692="Dostawy (inne niż środki trwałe)","T","N")</f>
        <v>N</v>
      </c>
      <c r="O700" s="438" t="str">
        <f>IF([1]Budżet!D692="Koszty wsparcia uczestników projektu","T","N")</f>
        <v>N</v>
      </c>
      <c r="P700" s="461"/>
      <c r="Q700" s="462">
        <v>0</v>
      </c>
      <c r="R700" s="463">
        <v>0</v>
      </c>
      <c r="S700" s="464">
        <f t="shared" si="137"/>
        <v>0</v>
      </c>
      <c r="T700" s="461"/>
      <c r="U700" s="462">
        <v>0</v>
      </c>
      <c r="V700" s="463">
        <v>0</v>
      </c>
      <c r="W700" s="464">
        <f t="shared" si="138"/>
        <v>0</v>
      </c>
      <c r="X700" s="461"/>
      <c r="Y700" s="462">
        <v>0</v>
      </c>
      <c r="Z700" s="463">
        <v>0</v>
      </c>
      <c r="AA700" s="464">
        <f t="shared" si="139"/>
        <v>0</v>
      </c>
      <c r="AB700" s="461"/>
      <c r="AC700" s="462">
        <v>0</v>
      </c>
      <c r="AD700" s="463">
        <v>0</v>
      </c>
      <c r="AE700" s="464">
        <f t="shared" si="140"/>
        <v>0</v>
      </c>
      <c r="AF700" s="461"/>
      <c r="AG700" s="462">
        <v>0</v>
      </c>
      <c r="AH700" s="463">
        <v>0</v>
      </c>
      <c r="AI700" s="464">
        <f t="shared" si="141"/>
        <v>0</v>
      </c>
      <c r="AJ700" s="461"/>
      <c r="AK700" s="462">
        <v>0</v>
      </c>
      <c r="AL700" s="463">
        <v>0</v>
      </c>
      <c r="AM700" s="464">
        <f t="shared" si="142"/>
        <v>0</v>
      </c>
      <c r="AN700" s="461"/>
      <c r="AO700" s="462">
        <v>0</v>
      </c>
      <c r="AP700" s="463">
        <v>0</v>
      </c>
      <c r="AQ700" s="490">
        <f t="shared" si="143"/>
        <v>0</v>
      </c>
      <c r="AR700" s="499">
        <f t="shared" si="146"/>
        <v>0</v>
      </c>
      <c r="AS700" s="490">
        <f t="shared" si="147"/>
        <v>0</v>
      </c>
      <c r="AT700" s="483">
        <v>0</v>
      </c>
      <c r="AU700" s="494">
        <f>[1]Budżet!K692</f>
        <v>0</v>
      </c>
      <c r="AV700" s="490">
        <f>[1]Budżet!K692-[1]Budżet!M692</f>
        <v>0</v>
      </c>
      <c r="AW700" s="490" t="str">
        <f t="shared" si="148"/>
        <v>OK</v>
      </c>
      <c r="AX700" s="491" t="str">
        <f t="shared" si="136"/>
        <v>OK</v>
      </c>
      <c r="AY700" s="491" t="str">
        <f t="shared" si="144"/>
        <v>Wartość wkładu własnego spójna z SOWA EFS</v>
      </c>
      <c r="AZ700" s="493" t="str">
        <f t="shared" si="145"/>
        <v>Wartość ogółem spójna z SOWA EFS</v>
      </c>
    </row>
    <row r="701" spans="1:52" ht="75" customHeight="1">
      <c r="A701" s="438" t="s">
        <v>1823</v>
      </c>
      <c r="B701" s="438">
        <f>[1]Budżet!B693</f>
        <v>0</v>
      </c>
      <c r="C701" s="479">
        <f>[1]Budżet!E693</f>
        <v>0</v>
      </c>
      <c r="D701" s="438">
        <f>[1]Budżet!N693</f>
        <v>0</v>
      </c>
      <c r="E701" s="438" t="str">
        <f>IF([1]Budżet!D693="Amortyzacja","T","N")</f>
        <v>N</v>
      </c>
      <c r="F701" s="438" t="str">
        <f>IF([1]Budżet!D693="Personel projektu","T","N")</f>
        <v>N</v>
      </c>
      <c r="G701" s="438" t="str">
        <f>IF([1]Budżet!D693="Środki trwałe/dostawy","T","N")</f>
        <v>N</v>
      </c>
      <c r="H701" s="438" t="str">
        <f>IF([1]Budżet!D693="Wsparcie finansowe udzielone grantobiorcom i uczestnikom projektu","T","N")</f>
        <v>N</v>
      </c>
      <c r="I701" s="438" t="str">
        <f>IF([1]Budżet!K693&gt;[1]Budżet!M693,"T","N")</f>
        <v>N</v>
      </c>
      <c r="J701" s="438" t="str">
        <f>IF([1]Budżet!D693="Nieruchomości","T","N")</f>
        <v>N</v>
      </c>
      <c r="K701" s="438" t="str">
        <f>IF([1]Budżet!D693="Usługi zewnętrzne","T","N")</f>
        <v>N</v>
      </c>
      <c r="L701" s="438" t="str">
        <f>IF([1]Budżet!D693="Wartości niematerialne i prawne","T","N")</f>
        <v>N</v>
      </c>
      <c r="M701" s="438" t="str">
        <f>IF([1]Budżet!D693="Roboty budowlane","T","N")</f>
        <v>N</v>
      </c>
      <c r="N701" s="438" t="str">
        <f>IF([1]Budżet!D693="Dostawy (inne niż środki trwałe)","T","N")</f>
        <v>N</v>
      </c>
      <c r="O701" s="438" t="str">
        <f>IF([1]Budżet!D693="Koszty wsparcia uczestników projektu","T","N")</f>
        <v>N</v>
      </c>
      <c r="P701" s="461"/>
      <c r="Q701" s="462">
        <v>0</v>
      </c>
      <c r="R701" s="463">
        <v>0</v>
      </c>
      <c r="S701" s="464">
        <f t="shared" si="137"/>
        <v>0</v>
      </c>
      <c r="T701" s="461"/>
      <c r="U701" s="462">
        <v>0</v>
      </c>
      <c r="V701" s="463">
        <v>0</v>
      </c>
      <c r="W701" s="464">
        <f t="shared" si="138"/>
        <v>0</v>
      </c>
      <c r="X701" s="461"/>
      <c r="Y701" s="462">
        <v>0</v>
      </c>
      <c r="Z701" s="463">
        <v>0</v>
      </c>
      <c r="AA701" s="464">
        <f t="shared" si="139"/>
        <v>0</v>
      </c>
      <c r="AB701" s="461"/>
      <c r="AC701" s="462">
        <v>0</v>
      </c>
      <c r="AD701" s="463">
        <v>0</v>
      </c>
      <c r="AE701" s="464">
        <f t="shared" si="140"/>
        <v>0</v>
      </c>
      <c r="AF701" s="461"/>
      <c r="AG701" s="462">
        <v>0</v>
      </c>
      <c r="AH701" s="463">
        <v>0</v>
      </c>
      <c r="AI701" s="464">
        <f t="shared" si="141"/>
        <v>0</v>
      </c>
      <c r="AJ701" s="461"/>
      <c r="AK701" s="462">
        <v>0</v>
      </c>
      <c r="AL701" s="463">
        <v>0</v>
      </c>
      <c r="AM701" s="464">
        <f t="shared" si="142"/>
        <v>0</v>
      </c>
      <c r="AN701" s="461"/>
      <c r="AO701" s="462">
        <v>0</v>
      </c>
      <c r="AP701" s="463">
        <v>0</v>
      </c>
      <c r="AQ701" s="490">
        <f t="shared" si="143"/>
        <v>0</v>
      </c>
      <c r="AR701" s="499">
        <f t="shared" si="146"/>
        <v>0</v>
      </c>
      <c r="AS701" s="490">
        <f t="shared" si="147"/>
        <v>0</v>
      </c>
      <c r="AT701" s="483">
        <v>0</v>
      </c>
      <c r="AU701" s="494">
        <f>[1]Budżet!K693</f>
        <v>0</v>
      </c>
      <c r="AV701" s="490">
        <f>[1]Budżet!K693-[1]Budżet!M693</f>
        <v>0</v>
      </c>
      <c r="AW701" s="490" t="str">
        <f t="shared" si="148"/>
        <v>OK</v>
      </c>
      <c r="AX701" s="491" t="str">
        <f t="shared" si="136"/>
        <v>OK</v>
      </c>
      <c r="AY701" s="491" t="str">
        <f t="shared" si="144"/>
        <v>Wartość wkładu własnego spójna z SOWA EFS</v>
      </c>
      <c r="AZ701" s="493" t="str">
        <f t="shared" si="145"/>
        <v>Wartość ogółem spójna z SOWA EFS</v>
      </c>
    </row>
    <row r="702" spans="1:52" ht="75" customHeight="1">
      <c r="A702" s="438" t="s">
        <v>1824</v>
      </c>
      <c r="B702" s="438">
        <f>[1]Budżet!B694</f>
        <v>0</v>
      </c>
      <c r="C702" s="479">
        <f>[1]Budżet!E694</f>
        <v>0</v>
      </c>
      <c r="D702" s="438">
        <f>[1]Budżet!N694</f>
        <v>0</v>
      </c>
      <c r="E702" s="438" t="str">
        <f>IF([1]Budżet!D694="Amortyzacja","T","N")</f>
        <v>N</v>
      </c>
      <c r="F702" s="438" t="str">
        <f>IF([1]Budżet!D694="Personel projektu","T","N")</f>
        <v>N</v>
      </c>
      <c r="G702" s="438" t="str">
        <f>IF([1]Budżet!D694="Środki trwałe/dostawy","T","N")</f>
        <v>N</v>
      </c>
      <c r="H702" s="438" t="str">
        <f>IF([1]Budżet!D694="Wsparcie finansowe udzielone grantobiorcom i uczestnikom projektu","T","N")</f>
        <v>N</v>
      </c>
      <c r="I702" s="438" t="str">
        <f>IF([1]Budżet!K694&gt;[1]Budżet!M694,"T","N")</f>
        <v>N</v>
      </c>
      <c r="J702" s="438" t="str">
        <f>IF([1]Budżet!D694="Nieruchomości","T","N")</f>
        <v>N</v>
      </c>
      <c r="K702" s="438" t="str">
        <f>IF([1]Budżet!D694="Usługi zewnętrzne","T","N")</f>
        <v>N</v>
      </c>
      <c r="L702" s="438" t="str">
        <f>IF([1]Budżet!D694="Wartości niematerialne i prawne","T","N")</f>
        <v>N</v>
      </c>
      <c r="M702" s="438" t="str">
        <f>IF([1]Budżet!D694="Roboty budowlane","T","N")</f>
        <v>N</v>
      </c>
      <c r="N702" s="438" t="str">
        <f>IF([1]Budżet!D694="Dostawy (inne niż środki trwałe)","T","N")</f>
        <v>N</v>
      </c>
      <c r="O702" s="438" t="str">
        <f>IF([1]Budżet!D694="Koszty wsparcia uczestników projektu","T","N")</f>
        <v>N</v>
      </c>
      <c r="P702" s="461"/>
      <c r="Q702" s="462">
        <v>0</v>
      </c>
      <c r="R702" s="463">
        <v>0</v>
      </c>
      <c r="S702" s="464">
        <f t="shared" si="137"/>
        <v>0</v>
      </c>
      <c r="T702" s="461"/>
      <c r="U702" s="462">
        <v>0</v>
      </c>
      <c r="V702" s="463">
        <v>0</v>
      </c>
      <c r="W702" s="464">
        <f t="shared" si="138"/>
        <v>0</v>
      </c>
      <c r="X702" s="461"/>
      <c r="Y702" s="462">
        <v>0</v>
      </c>
      <c r="Z702" s="463">
        <v>0</v>
      </c>
      <c r="AA702" s="464">
        <f t="shared" si="139"/>
        <v>0</v>
      </c>
      <c r="AB702" s="461"/>
      <c r="AC702" s="462">
        <v>0</v>
      </c>
      <c r="AD702" s="463">
        <v>0</v>
      </c>
      <c r="AE702" s="464">
        <f t="shared" si="140"/>
        <v>0</v>
      </c>
      <c r="AF702" s="461"/>
      <c r="AG702" s="462">
        <v>0</v>
      </c>
      <c r="AH702" s="463">
        <v>0</v>
      </c>
      <c r="AI702" s="464">
        <f t="shared" si="141"/>
        <v>0</v>
      </c>
      <c r="AJ702" s="461"/>
      <c r="AK702" s="462">
        <v>0</v>
      </c>
      <c r="AL702" s="463">
        <v>0</v>
      </c>
      <c r="AM702" s="464">
        <f t="shared" si="142"/>
        <v>0</v>
      </c>
      <c r="AN702" s="461"/>
      <c r="AO702" s="462">
        <v>0</v>
      </c>
      <c r="AP702" s="463">
        <v>0</v>
      </c>
      <c r="AQ702" s="490">
        <f t="shared" si="143"/>
        <v>0</v>
      </c>
      <c r="AR702" s="499">
        <f t="shared" si="146"/>
        <v>0</v>
      </c>
      <c r="AS702" s="490">
        <f t="shared" si="147"/>
        <v>0</v>
      </c>
      <c r="AT702" s="483">
        <v>0</v>
      </c>
      <c r="AU702" s="494">
        <f>[1]Budżet!K694</f>
        <v>0</v>
      </c>
      <c r="AV702" s="490">
        <f>[1]Budżet!K694-[1]Budżet!M694</f>
        <v>0</v>
      </c>
      <c r="AW702" s="490" t="str">
        <f t="shared" si="148"/>
        <v>OK</v>
      </c>
      <c r="AX702" s="491" t="str">
        <f t="shared" si="136"/>
        <v>OK</v>
      </c>
      <c r="AY702" s="491" t="str">
        <f t="shared" si="144"/>
        <v>Wartość wkładu własnego spójna z SOWA EFS</v>
      </c>
      <c r="AZ702" s="493" t="str">
        <f t="shared" si="145"/>
        <v>Wartość ogółem spójna z SOWA EFS</v>
      </c>
    </row>
    <row r="703" spans="1:52" ht="75" customHeight="1">
      <c r="A703" s="438" t="s">
        <v>1825</v>
      </c>
      <c r="B703" s="438">
        <f>[1]Budżet!B695</f>
        <v>0</v>
      </c>
      <c r="C703" s="479">
        <f>[1]Budżet!E695</f>
        <v>0</v>
      </c>
      <c r="D703" s="438">
        <f>[1]Budżet!N695</f>
        <v>0</v>
      </c>
      <c r="E703" s="438" t="str">
        <f>IF([1]Budżet!D695="Amortyzacja","T","N")</f>
        <v>N</v>
      </c>
      <c r="F703" s="438" t="str">
        <f>IF([1]Budżet!D695="Personel projektu","T","N")</f>
        <v>N</v>
      </c>
      <c r="G703" s="438" t="str">
        <f>IF([1]Budżet!D695="Środki trwałe/dostawy","T","N")</f>
        <v>N</v>
      </c>
      <c r="H703" s="438" t="str">
        <f>IF([1]Budżet!D695="Wsparcie finansowe udzielone grantobiorcom i uczestnikom projektu","T","N")</f>
        <v>N</v>
      </c>
      <c r="I703" s="438" t="str">
        <f>IF([1]Budżet!K695&gt;[1]Budżet!M695,"T","N")</f>
        <v>N</v>
      </c>
      <c r="J703" s="438" t="str">
        <f>IF([1]Budżet!D695="Nieruchomości","T","N")</f>
        <v>N</v>
      </c>
      <c r="K703" s="438" t="str">
        <f>IF([1]Budżet!D695="Usługi zewnętrzne","T","N")</f>
        <v>N</v>
      </c>
      <c r="L703" s="438" t="str">
        <f>IF([1]Budżet!D695="Wartości niematerialne i prawne","T","N")</f>
        <v>N</v>
      </c>
      <c r="M703" s="438" t="str">
        <f>IF([1]Budżet!D695="Roboty budowlane","T","N")</f>
        <v>N</v>
      </c>
      <c r="N703" s="438" t="str">
        <f>IF([1]Budżet!D695="Dostawy (inne niż środki trwałe)","T","N")</f>
        <v>N</v>
      </c>
      <c r="O703" s="438" t="str">
        <f>IF([1]Budżet!D695="Koszty wsparcia uczestników projektu","T","N")</f>
        <v>N</v>
      </c>
      <c r="P703" s="461"/>
      <c r="Q703" s="462">
        <v>0</v>
      </c>
      <c r="R703" s="463">
        <v>0</v>
      </c>
      <c r="S703" s="464">
        <f t="shared" si="137"/>
        <v>0</v>
      </c>
      <c r="T703" s="461"/>
      <c r="U703" s="462">
        <v>0</v>
      </c>
      <c r="V703" s="463">
        <v>0</v>
      </c>
      <c r="W703" s="464">
        <f t="shared" si="138"/>
        <v>0</v>
      </c>
      <c r="X703" s="461"/>
      <c r="Y703" s="462">
        <v>0</v>
      </c>
      <c r="Z703" s="463">
        <v>0</v>
      </c>
      <c r="AA703" s="464">
        <f t="shared" si="139"/>
        <v>0</v>
      </c>
      <c r="AB703" s="461"/>
      <c r="AC703" s="462">
        <v>0</v>
      </c>
      <c r="AD703" s="463">
        <v>0</v>
      </c>
      <c r="AE703" s="464">
        <f t="shared" si="140"/>
        <v>0</v>
      </c>
      <c r="AF703" s="461"/>
      <c r="AG703" s="462">
        <v>0</v>
      </c>
      <c r="AH703" s="463">
        <v>0</v>
      </c>
      <c r="AI703" s="464">
        <f t="shared" si="141"/>
        <v>0</v>
      </c>
      <c r="AJ703" s="461"/>
      <c r="AK703" s="462">
        <v>0</v>
      </c>
      <c r="AL703" s="463">
        <v>0</v>
      </c>
      <c r="AM703" s="464">
        <f t="shared" si="142"/>
        <v>0</v>
      </c>
      <c r="AN703" s="461"/>
      <c r="AO703" s="462">
        <v>0</v>
      </c>
      <c r="AP703" s="463">
        <v>0</v>
      </c>
      <c r="AQ703" s="490">
        <f t="shared" si="143"/>
        <v>0</v>
      </c>
      <c r="AR703" s="499">
        <f t="shared" si="146"/>
        <v>0</v>
      </c>
      <c r="AS703" s="490">
        <f t="shared" si="147"/>
        <v>0</v>
      </c>
      <c r="AT703" s="483">
        <v>0</v>
      </c>
      <c r="AU703" s="494">
        <f>[1]Budżet!K695</f>
        <v>0</v>
      </c>
      <c r="AV703" s="490">
        <f>[1]Budżet!K695-[1]Budżet!M695</f>
        <v>0</v>
      </c>
      <c r="AW703" s="490" t="str">
        <f t="shared" si="148"/>
        <v>OK</v>
      </c>
      <c r="AX703" s="491" t="str">
        <f t="shared" si="136"/>
        <v>OK</v>
      </c>
      <c r="AY703" s="491" t="str">
        <f t="shared" si="144"/>
        <v>Wartość wkładu własnego spójna z SOWA EFS</v>
      </c>
      <c r="AZ703" s="493" t="str">
        <f t="shared" si="145"/>
        <v>Wartość ogółem spójna z SOWA EFS</v>
      </c>
    </row>
    <row r="704" spans="1:52" ht="75" customHeight="1">
      <c r="A704" s="438" t="s">
        <v>1826</v>
      </c>
      <c r="B704" s="438">
        <f>[1]Budżet!B696</f>
        <v>0</v>
      </c>
      <c r="C704" s="479">
        <f>[1]Budżet!E696</f>
        <v>0</v>
      </c>
      <c r="D704" s="438">
        <f>[1]Budżet!N696</f>
        <v>0</v>
      </c>
      <c r="E704" s="438" t="str">
        <f>IF([1]Budżet!D696="Amortyzacja","T","N")</f>
        <v>N</v>
      </c>
      <c r="F704" s="438" t="str">
        <f>IF([1]Budżet!D696="Personel projektu","T","N")</f>
        <v>N</v>
      </c>
      <c r="G704" s="438" t="str">
        <f>IF([1]Budżet!D696="Środki trwałe/dostawy","T","N")</f>
        <v>N</v>
      </c>
      <c r="H704" s="438" t="str">
        <f>IF([1]Budżet!D696="Wsparcie finansowe udzielone grantobiorcom i uczestnikom projektu","T","N")</f>
        <v>N</v>
      </c>
      <c r="I704" s="438" t="str">
        <f>IF([1]Budżet!K696&gt;[1]Budżet!M696,"T","N")</f>
        <v>N</v>
      </c>
      <c r="J704" s="438" t="str">
        <f>IF([1]Budżet!D696="Nieruchomości","T","N")</f>
        <v>N</v>
      </c>
      <c r="K704" s="438" t="str">
        <f>IF([1]Budżet!D696="Usługi zewnętrzne","T","N")</f>
        <v>N</v>
      </c>
      <c r="L704" s="438" t="str">
        <f>IF([1]Budżet!D696="Wartości niematerialne i prawne","T","N")</f>
        <v>N</v>
      </c>
      <c r="M704" s="438" t="str">
        <f>IF([1]Budżet!D696="Roboty budowlane","T","N")</f>
        <v>N</v>
      </c>
      <c r="N704" s="438" t="str">
        <f>IF([1]Budżet!D696="Dostawy (inne niż środki trwałe)","T","N")</f>
        <v>N</v>
      </c>
      <c r="O704" s="438" t="str">
        <f>IF([1]Budżet!D696="Koszty wsparcia uczestników projektu","T","N")</f>
        <v>N</v>
      </c>
      <c r="P704" s="461"/>
      <c r="Q704" s="462">
        <v>0</v>
      </c>
      <c r="R704" s="463">
        <v>0</v>
      </c>
      <c r="S704" s="464">
        <f t="shared" si="137"/>
        <v>0</v>
      </c>
      <c r="T704" s="461"/>
      <c r="U704" s="462">
        <v>0</v>
      </c>
      <c r="V704" s="463">
        <v>0</v>
      </c>
      <c r="W704" s="464">
        <f t="shared" si="138"/>
        <v>0</v>
      </c>
      <c r="X704" s="461"/>
      <c r="Y704" s="462">
        <v>0</v>
      </c>
      <c r="Z704" s="463">
        <v>0</v>
      </c>
      <c r="AA704" s="464">
        <f t="shared" si="139"/>
        <v>0</v>
      </c>
      <c r="AB704" s="461"/>
      <c r="AC704" s="462">
        <v>0</v>
      </c>
      <c r="AD704" s="463">
        <v>0</v>
      </c>
      <c r="AE704" s="464">
        <f t="shared" si="140"/>
        <v>0</v>
      </c>
      <c r="AF704" s="461"/>
      <c r="AG704" s="462">
        <v>0</v>
      </c>
      <c r="AH704" s="463">
        <v>0</v>
      </c>
      <c r="AI704" s="464">
        <f t="shared" si="141"/>
        <v>0</v>
      </c>
      <c r="AJ704" s="461"/>
      <c r="AK704" s="462">
        <v>0</v>
      </c>
      <c r="AL704" s="463">
        <v>0</v>
      </c>
      <c r="AM704" s="464">
        <f t="shared" si="142"/>
        <v>0</v>
      </c>
      <c r="AN704" s="461"/>
      <c r="AO704" s="462">
        <v>0</v>
      </c>
      <c r="AP704" s="463">
        <v>0</v>
      </c>
      <c r="AQ704" s="490">
        <f t="shared" si="143"/>
        <v>0</v>
      </c>
      <c r="AR704" s="499">
        <f t="shared" si="146"/>
        <v>0</v>
      </c>
      <c r="AS704" s="490">
        <f t="shared" si="147"/>
        <v>0</v>
      </c>
      <c r="AT704" s="483">
        <v>0</v>
      </c>
      <c r="AU704" s="494">
        <f>[1]Budżet!K696</f>
        <v>0</v>
      </c>
      <c r="AV704" s="490">
        <f>[1]Budżet!K696-[1]Budżet!M696</f>
        <v>0</v>
      </c>
      <c r="AW704" s="490" t="str">
        <f t="shared" si="148"/>
        <v>OK</v>
      </c>
      <c r="AX704" s="491" t="str">
        <f t="shared" si="136"/>
        <v>OK</v>
      </c>
      <c r="AY704" s="491" t="str">
        <f t="shared" si="144"/>
        <v>Wartość wkładu własnego spójna z SOWA EFS</v>
      </c>
      <c r="AZ704" s="493" t="str">
        <f t="shared" si="145"/>
        <v>Wartość ogółem spójna z SOWA EFS</v>
      </c>
    </row>
    <row r="705" spans="1:52" ht="75" customHeight="1">
      <c r="A705" s="438" t="s">
        <v>1827</v>
      </c>
      <c r="B705" s="438">
        <f>[1]Budżet!B697</f>
        <v>0</v>
      </c>
      <c r="C705" s="479">
        <f>[1]Budżet!E697</f>
        <v>0</v>
      </c>
      <c r="D705" s="438">
        <f>[1]Budżet!N697</f>
        <v>0</v>
      </c>
      <c r="E705" s="438" t="str">
        <f>IF([1]Budżet!D697="Amortyzacja","T","N")</f>
        <v>N</v>
      </c>
      <c r="F705" s="438" t="str">
        <f>IF([1]Budżet!D697="Personel projektu","T","N")</f>
        <v>N</v>
      </c>
      <c r="G705" s="438" t="str">
        <f>IF([1]Budżet!D697="Środki trwałe/dostawy","T","N")</f>
        <v>N</v>
      </c>
      <c r="H705" s="438" t="str">
        <f>IF([1]Budżet!D697="Wsparcie finansowe udzielone grantobiorcom i uczestnikom projektu","T","N")</f>
        <v>N</v>
      </c>
      <c r="I705" s="438" t="str">
        <f>IF([1]Budżet!K697&gt;[1]Budżet!M697,"T","N")</f>
        <v>N</v>
      </c>
      <c r="J705" s="438" t="str">
        <f>IF([1]Budżet!D697="Nieruchomości","T","N")</f>
        <v>N</v>
      </c>
      <c r="K705" s="438" t="str">
        <f>IF([1]Budżet!D697="Usługi zewnętrzne","T","N")</f>
        <v>N</v>
      </c>
      <c r="L705" s="438" t="str">
        <f>IF([1]Budżet!D697="Wartości niematerialne i prawne","T","N")</f>
        <v>N</v>
      </c>
      <c r="M705" s="438" t="str">
        <f>IF([1]Budżet!D697="Roboty budowlane","T","N")</f>
        <v>N</v>
      </c>
      <c r="N705" s="438" t="str">
        <f>IF([1]Budżet!D697="Dostawy (inne niż środki trwałe)","T","N")</f>
        <v>N</v>
      </c>
      <c r="O705" s="438" t="str">
        <f>IF([1]Budżet!D697="Koszty wsparcia uczestników projektu","T","N")</f>
        <v>N</v>
      </c>
      <c r="P705" s="461"/>
      <c r="Q705" s="462">
        <v>0</v>
      </c>
      <c r="R705" s="463">
        <v>0</v>
      </c>
      <c r="S705" s="464">
        <f t="shared" si="137"/>
        <v>0</v>
      </c>
      <c r="T705" s="461"/>
      <c r="U705" s="462">
        <v>0</v>
      </c>
      <c r="V705" s="463">
        <v>0</v>
      </c>
      <c r="W705" s="464">
        <f t="shared" si="138"/>
        <v>0</v>
      </c>
      <c r="X705" s="461"/>
      <c r="Y705" s="462">
        <v>0</v>
      </c>
      <c r="Z705" s="463">
        <v>0</v>
      </c>
      <c r="AA705" s="464">
        <f t="shared" si="139"/>
        <v>0</v>
      </c>
      <c r="AB705" s="461"/>
      <c r="AC705" s="462">
        <v>0</v>
      </c>
      <c r="AD705" s="463">
        <v>0</v>
      </c>
      <c r="AE705" s="464">
        <f t="shared" si="140"/>
        <v>0</v>
      </c>
      <c r="AF705" s="461"/>
      <c r="AG705" s="462">
        <v>0</v>
      </c>
      <c r="AH705" s="463">
        <v>0</v>
      </c>
      <c r="AI705" s="464">
        <f t="shared" si="141"/>
        <v>0</v>
      </c>
      <c r="AJ705" s="461"/>
      <c r="AK705" s="462">
        <v>0</v>
      </c>
      <c r="AL705" s="463">
        <v>0</v>
      </c>
      <c r="AM705" s="464">
        <f t="shared" si="142"/>
        <v>0</v>
      </c>
      <c r="AN705" s="461"/>
      <c r="AO705" s="462">
        <v>0</v>
      </c>
      <c r="AP705" s="463">
        <v>0</v>
      </c>
      <c r="AQ705" s="490">
        <f t="shared" si="143"/>
        <v>0</v>
      </c>
      <c r="AR705" s="499">
        <f t="shared" si="146"/>
        <v>0</v>
      </c>
      <c r="AS705" s="490">
        <f t="shared" si="147"/>
        <v>0</v>
      </c>
      <c r="AT705" s="483">
        <v>0</v>
      </c>
      <c r="AU705" s="494">
        <f>[1]Budżet!K697</f>
        <v>0</v>
      </c>
      <c r="AV705" s="490">
        <f>[1]Budżet!K697-[1]Budżet!M697</f>
        <v>0</v>
      </c>
      <c r="AW705" s="490" t="str">
        <f t="shared" si="148"/>
        <v>OK</v>
      </c>
      <c r="AX705" s="491" t="str">
        <f t="shared" si="136"/>
        <v>OK</v>
      </c>
      <c r="AY705" s="491" t="str">
        <f t="shared" si="144"/>
        <v>Wartość wkładu własnego spójna z SOWA EFS</v>
      </c>
      <c r="AZ705" s="493" t="str">
        <f t="shared" si="145"/>
        <v>Wartość ogółem spójna z SOWA EFS</v>
      </c>
    </row>
    <row r="706" spans="1:52" ht="75" customHeight="1">
      <c r="A706" s="438" t="s">
        <v>1828</v>
      </c>
      <c r="B706" s="438">
        <f>[1]Budżet!B698</f>
        <v>0</v>
      </c>
      <c r="C706" s="479">
        <f>[1]Budżet!E698</f>
        <v>0</v>
      </c>
      <c r="D706" s="438">
        <f>[1]Budżet!N698</f>
        <v>0</v>
      </c>
      <c r="E706" s="438" t="str">
        <f>IF([1]Budżet!D698="Amortyzacja","T","N")</f>
        <v>N</v>
      </c>
      <c r="F706" s="438" t="str">
        <f>IF([1]Budżet!D698="Personel projektu","T","N")</f>
        <v>N</v>
      </c>
      <c r="G706" s="438" t="str">
        <f>IF([1]Budżet!D698="Środki trwałe/dostawy","T","N")</f>
        <v>N</v>
      </c>
      <c r="H706" s="438" t="str">
        <f>IF([1]Budżet!D698="Wsparcie finansowe udzielone grantobiorcom i uczestnikom projektu","T","N")</f>
        <v>N</v>
      </c>
      <c r="I706" s="438" t="str">
        <f>IF([1]Budżet!K698&gt;[1]Budżet!M698,"T","N")</f>
        <v>N</v>
      </c>
      <c r="J706" s="438" t="str">
        <f>IF([1]Budżet!D698="Nieruchomości","T","N")</f>
        <v>N</v>
      </c>
      <c r="K706" s="438" t="str">
        <f>IF([1]Budżet!D698="Usługi zewnętrzne","T","N")</f>
        <v>N</v>
      </c>
      <c r="L706" s="438" t="str">
        <f>IF([1]Budżet!D698="Wartości niematerialne i prawne","T","N")</f>
        <v>N</v>
      </c>
      <c r="M706" s="438" t="str">
        <f>IF([1]Budżet!D698="Roboty budowlane","T","N")</f>
        <v>N</v>
      </c>
      <c r="N706" s="438" t="str">
        <f>IF([1]Budżet!D698="Dostawy (inne niż środki trwałe)","T","N")</f>
        <v>N</v>
      </c>
      <c r="O706" s="438" t="str">
        <f>IF([1]Budżet!D698="Koszty wsparcia uczestników projektu","T","N")</f>
        <v>N</v>
      </c>
      <c r="P706" s="461"/>
      <c r="Q706" s="462">
        <v>0</v>
      </c>
      <c r="R706" s="463">
        <v>0</v>
      </c>
      <c r="S706" s="464">
        <f t="shared" si="137"/>
        <v>0</v>
      </c>
      <c r="T706" s="461"/>
      <c r="U706" s="462">
        <v>0</v>
      </c>
      <c r="V706" s="463">
        <v>0</v>
      </c>
      <c r="W706" s="464">
        <f t="shared" si="138"/>
        <v>0</v>
      </c>
      <c r="X706" s="461"/>
      <c r="Y706" s="462">
        <v>0</v>
      </c>
      <c r="Z706" s="463">
        <v>0</v>
      </c>
      <c r="AA706" s="464">
        <f t="shared" si="139"/>
        <v>0</v>
      </c>
      <c r="AB706" s="461"/>
      <c r="AC706" s="462">
        <v>0</v>
      </c>
      <c r="AD706" s="463">
        <v>0</v>
      </c>
      <c r="AE706" s="464">
        <f t="shared" si="140"/>
        <v>0</v>
      </c>
      <c r="AF706" s="461"/>
      <c r="AG706" s="462">
        <v>0</v>
      </c>
      <c r="AH706" s="463">
        <v>0</v>
      </c>
      <c r="AI706" s="464">
        <f t="shared" si="141"/>
        <v>0</v>
      </c>
      <c r="AJ706" s="461"/>
      <c r="AK706" s="462">
        <v>0</v>
      </c>
      <c r="AL706" s="463">
        <v>0</v>
      </c>
      <c r="AM706" s="464">
        <f t="shared" si="142"/>
        <v>0</v>
      </c>
      <c r="AN706" s="461"/>
      <c r="AO706" s="462">
        <v>0</v>
      </c>
      <c r="AP706" s="463">
        <v>0</v>
      </c>
      <c r="AQ706" s="490">
        <f t="shared" si="143"/>
        <v>0</v>
      </c>
      <c r="AR706" s="499">
        <f t="shared" si="146"/>
        <v>0</v>
      </c>
      <c r="AS706" s="490">
        <f t="shared" si="147"/>
        <v>0</v>
      </c>
      <c r="AT706" s="483">
        <v>0</v>
      </c>
      <c r="AU706" s="494">
        <f>[1]Budżet!K698</f>
        <v>0</v>
      </c>
      <c r="AV706" s="490">
        <f>[1]Budżet!K698-[1]Budżet!M698</f>
        <v>0</v>
      </c>
      <c r="AW706" s="490" t="str">
        <f t="shared" si="148"/>
        <v>OK</v>
      </c>
      <c r="AX706" s="491" t="str">
        <f t="shared" si="136"/>
        <v>OK</v>
      </c>
      <c r="AY706" s="491" t="str">
        <f t="shared" si="144"/>
        <v>Wartość wkładu własnego spójna z SOWA EFS</v>
      </c>
      <c r="AZ706" s="493" t="str">
        <f t="shared" si="145"/>
        <v>Wartość ogółem spójna z SOWA EFS</v>
      </c>
    </row>
    <row r="707" spans="1:52" ht="75" customHeight="1">
      <c r="A707" s="438" t="s">
        <v>1829</v>
      </c>
      <c r="B707" s="438">
        <f>[1]Budżet!B699</f>
        <v>0</v>
      </c>
      <c r="C707" s="479">
        <f>[1]Budżet!E699</f>
        <v>0</v>
      </c>
      <c r="D707" s="438">
        <f>[1]Budżet!N699</f>
        <v>0</v>
      </c>
      <c r="E707" s="438" t="str">
        <f>IF([1]Budżet!D699="Amortyzacja","T","N")</f>
        <v>N</v>
      </c>
      <c r="F707" s="438" t="str">
        <f>IF([1]Budżet!D699="Personel projektu","T","N")</f>
        <v>N</v>
      </c>
      <c r="G707" s="438" t="str">
        <f>IF([1]Budżet!D699="Środki trwałe/dostawy","T","N")</f>
        <v>N</v>
      </c>
      <c r="H707" s="438" t="str">
        <f>IF([1]Budżet!D699="Wsparcie finansowe udzielone grantobiorcom i uczestnikom projektu","T","N")</f>
        <v>N</v>
      </c>
      <c r="I707" s="438" t="str">
        <f>IF([1]Budżet!K699&gt;[1]Budżet!M699,"T","N")</f>
        <v>N</v>
      </c>
      <c r="J707" s="438" t="str">
        <f>IF([1]Budżet!D699="Nieruchomości","T","N")</f>
        <v>N</v>
      </c>
      <c r="K707" s="438" t="str">
        <f>IF([1]Budżet!D699="Usługi zewnętrzne","T","N")</f>
        <v>N</v>
      </c>
      <c r="L707" s="438" t="str">
        <f>IF([1]Budżet!D699="Wartości niematerialne i prawne","T","N")</f>
        <v>N</v>
      </c>
      <c r="M707" s="438" t="str">
        <f>IF([1]Budżet!D699="Roboty budowlane","T","N")</f>
        <v>N</v>
      </c>
      <c r="N707" s="438" t="str">
        <f>IF([1]Budżet!D699="Dostawy (inne niż środki trwałe)","T","N")</f>
        <v>N</v>
      </c>
      <c r="O707" s="438" t="str">
        <f>IF([1]Budżet!D699="Koszty wsparcia uczestników projektu","T","N")</f>
        <v>N</v>
      </c>
      <c r="P707" s="461"/>
      <c r="Q707" s="462">
        <v>0</v>
      </c>
      <c r="R707" s="463">
        <v>0</v>
      </c>
      <c r="S707" s="464">
        <f t="shared" si="137"/>
        <v>0</v>
      </c>
      <c r="T707" s="461"/>
      <c r="U707" s="462">
        <v>0</v>
      </c>
      <c r="V707" s="463">
        <v>0</v>
      </c>
      <c r="W707" s="464">
        <f t="shared" si="138"/>
        <v>0</v>
      </c>
      <c r="X707" s="461"/>
      <c r="Y707" s="462">
        <v>0</v>
      </c>
      <c r="Z707" s="463">
        <v>0</v>
      </c>
      <c r="AA707" s="464">
        <f t="shared" si="139"/>
        <v>0</v>
      </c>
      <c r="AB707" s="461"/>
      <c r="AC707" s="462">
        <v>0</v>
      </c>
      <c r="AD707" s="463">
        <v>0</v>
      </c>
      <c r="AE707" s="464">
        <f t="shared" si="140"/>
        <v>0</v>
      </c>
      <c r="AF707" s="461"/>
      <c r="AG707" s="462">
        <v>0</v>
      </c>
      <c r="AH707" s="463">
        <v>0</v>
      </c>
      <c r="AI707" s="464">
        <f t="shared" si="141"/>
        <v>0</v>
      </c>
      <c r="AJ707" s="461"/>
      <c r="AK707" s="462">
        <v>0</v>
      </c>
      <c r="AL707" s="463">
        <v>0</v>
      </c>
      <c r="AM707" s="464">
        <f t="shared" si="142"/>
        <v>0</v>
      </c>
      <c r="AN707" s="461"/>
      <c r="AO707" s="462">
        <v>0</v>
      </c>
      <c r="AP707" s="463">
        <v>0</v>
      </c>
      <c r="AQ707" s="490">
        <f t="shared" si="143"/>
        <v>0</v>
      </c>
      <c r="AR707" s="499">
        <f t="shared" si="146"/>
        <v>0</v>
      </c>
      <c r="AS707" s="490">
        <f t="shared" si="147"/>
        <v>0</v>
      </c>
      <c r="AT707" s="483">
        <v>0</v>
      </c>
      <c r="AU707" s="494">
        <f>[1]Budżet!K699</f>
        <v>0</v>
      </c>
      <c r="AV707" s="490">
        <f>[1]Budżet!K699-[1]Budżet!M699</f>
        <v>0</v>
      </c>
      <c r="AW707" s="490" t="str">
        <f t="shared" si="148"/>
        <v>OK</v>
      </c>
      <c r="AX707" s="491" t="str">
        <f t="shared" si="136"/>
        <v>OK</v>
      </c>
      <c r="AY707" s="491" t="str">
        <f t="shared" si="144"/>
        <v>Wartość wkładu własnego spójna z SOWA EFS</v>
      </c>
      <c r="AZ707" s="493" t="str">
        <f t="shared" si="145"/>
        <v>Wartość ogółem spójna z SOWA EFS</v>
      </c>
    </row>
    <row r="708" spans="1:52" ht="75" customHeight="1">
      <c r="A708" s="438" t="s">
        <v>1830</v>
      </c>
      <c r="B708" s="438">
        <f>[1]Budżet!B700</f>
        <v>0</v>
      </c>
      <c r="C708" s="479">
        <f>[1]Budżet!E700</f>
        <v>0</v>
      </c>
      <c r="D708" s="438">
        <f>[1]Budżet!N700</f>
        <v>0</v>
      </c>
      <c r="E708" s="438" t="str">
        <f>IF([1]Budżet!D700="Amortyzacja","T","N")</f>
        <v>N</v>
      </c>
      <c r="F708" s="438" t="str">
        <f>IF([1]Budżet!D700="Personel projektu","T","N")</f>
        <v>N</v>
      </c>
      <c r="G708" s="438" t="str">
        <f>IF([1]Budżet!D700="Środki trwałe/dostawy","T","N")</f>
        <v>N</v>
      </c>
      <c r="H708" s="438" t="str">
        <f>IF([1]Budżet!D700="Wsparcie finansowe udzielone grantobiorcom i uczestnikom projektu","T","N")</f>
        <v>N</v>
      </c>
      <c r="I708" s="438" t="str">
        <f>IF([1]Budżet!K700&gt;[1]Budżet!M700,"T","N")</f>
        <v>N</v>
      </c>
      <c r="J708" s="438" t="str">
        <f>IF([1]Budżet!D700="Nieruchomości","T","N")</f>
        <v>N</v>
      </c>
      <c r="K708" s="438" t="str">
        <f>IF([1]Budżet!D700="Usługi zewnętrzne","T","N")</f>
        <v>N</v>
      </c>
      <c r="L708" s="438" t="str">
        <f>IF([1]Budżet!D700="Wartości niematerialne i prawne","T","N")</f>
        <v>N</v>
      </c>
      <c r="M708" s="438" t="str">
        <f>IF([1]Budżet!D700="Roboty budowlane","T","N")</f>
        <v>N</v>
      </c>
      <c r="N708" s="438" t="str">
        <f>IF([1]Budżet!D700="Dostawy (inne niż środki trwałe)","T","N")</f>
        <v>N</v>
      </c>
      <c r="O708" s="438" t="str">
        <f>IF([1]Budżet!D700="Koszty wsparcia uczestników projektu","T","N")</f>
        <v>N</v>
      </c>
      <c r="P708" s="461"/>
      <c r="Q708" s="462">
        <v>0</v>
      </c>
      <c r="R708" s="463">
        <v>0</v>
      </c>
      <c r="S708" s="464">
        <f t="shared" si="137"/>
        <v>0</v>
      </c>
      <c r="T708" s="461"/>
      <c r="U708" s="462">
        <v>0</v>
      </c>
      <c r="V708" s="463">
        <v>0</v>
      </c>
      <c r="W708" s="464">
        <f t="shared" si="138"/>
        <v>0</v>
      </c>
      <c r="X708" s="461"/>
      <c r="Y708" s="462">
        <v>0</v>
      </c>
      <c r="Z708" s="463">
        <v>0</v>
      </c>
      <c r="AA708" s="464">
        <f t="shared" si="139"/>
        <v>0</v>
      </c>
      <c r="AB708" s="461"/>
      <c r="AC708" s="462">
        <v>0</v>
      </c>
      <c r="AD708" s="463">
        <v>0</v>
      </c>
      <c r="AE708" s="464">
        <f t="shared" si="140"/>
        <v>0</v>
      </c>
      <c r="AF708" s="461"/>
      <c r="AG708" s="462">
        <v>0</v>
      </c>
      <c r="AH708" s="463">
        <v>0</v>
      </c>
      <c r="AI708" s="464">
        <f t="shared" si="141"/>
        <v>0</v>
      </c>
      <c r="AJ708" s="461"/>
      <c r="AK708" s="462">
        <v>0</v>
      </c>
      <c r="AL708" s="463">
        <v>0</v>
      </c>
      <c r="AM708" s="464">
        <f t="shared" si="142"/>
        <v>0</v>
      </c>
      <c r="AN708" s="461"/>
      <c r="AO708" s="462">
        <v>0</v>
      </c>
      <c r="AP708" s="463">
        <v>0</v>
      </c>
      <c r="AQ708" s="490">
        <f t="shared" si="143"/>
        <v>0</v>
      </c>
      <c r="AR708" s="499">
        <f t="shared" si="146"/>
        <v>0</v>
      </c>
      <c r="AS708" s="490">
        <f t="shared" si="147"/>
        <v>0</v>
      </c>
      <c r="AT708" s="483">
        <v>0</v>
      </c>
      <c r="AU708" s="494">
        <f>[1]Budżet!K700</f>
        <v>0</v>
      </c>
      <c r="AV708" s="490">
        <f>[1]Budżet!K700-[1]Budżet!M700</f>
        <v>0</v>
      </c>
      <c r="AW708" s="490" t="str">
        <f t="shared" si="148"/>
        <v>OK</v>
      </c>
      <c r="AX708" s="491" t="str">
        <f t="shared" si="136"/>
        <v>OK</v>
      </c>
      <c r="AY708" s="491" t="str">
        <f t="shared" si="144"/>
        <v>Wartość wkładu własnego spójna z SOWA EFS</v>
      </c>
      <c r="AZ708" s="493" t="str">
        <f t="shared" si="145"/>
        <v>Wartość ogółem spójna z SOWA EFS</v>
      </c>
    </row>
    <row r="709" spans="1:52" ht="75" customHeight="1">
      <c r="A709" s="438" t="s">
        <v>1831</v>
      </c>
      <c r="B709" s="438">
        <f>[1]Budżet!B701</f>
        <v>0</v>
      </c>
      <c r="C709" s="479">
        <f>[1]Budżet!E701</f>
        <v>0</v>
      </c>
      <c r="D709" s="438">
        <f>[1]Budżet!N701</f>
        <v>0</v>
      </c>
      <c r="E709" s="438" t="str">
        <f>IF([1]Budżet!D701="Amortyzacja","T","N")</f>
        <v>N</v>
      </c>
      <c r="F709" s="438" t="str">
        <f>IF([1]Budżet!D701="Personel projektu","T","N")</f>
        <v>N</v>
      </c>
      <c r="G709" s="438" t="str">
        <f>IF([1]Budżet!D701="Środki trwałe/dostawy","T","N")</f>
        <v>N</v>
      </c>
      <c r="H709" s="438" t="str">
        <f>IF([1]Budżet!D701="Wsparcie finansowe udzielone grantobiorcom i uczestnikom projektu","T","N")</f>
        <v>N</v>
      </c>
      <c r="I709" s="438" t="str">
        <f>IF([1]Budżet!K701&gt;[1]Budżet!M701,"T","N")</f>
        <v>N</v>
      </c>
      <c r="J709" s="438" t="str">
        <f>IF([1]Budżet!D701="Nieruchomości","T","N")</f>
        <v>N</v>
      </c>
      <c r="K709" s="438" t="str">
        <f>IF([1]Budżet!D701="Usługi zewnętrzne","T","N")</f>
        <v>N</v>
      </c>
      <c r="L709" s="438" t="str">
        <f>IF([1]Budżet!D701="Wartości niematerialne i prawne","T","N")</f>
        <v>N</v>
      </c>
      <c r="M709" s="438" t="str">
        <f>IF([1]Budżet!D701="Roboty budowlane","T","N")</f>
        <v>N</v>
      </c>
      <c r="N709" s="438" t="str">
        <f>IF([1]Budżet!D701="Dostawy (inne niż środki trwałe)","T","N")</f>
        <v>N</v>
      </c>
      <c r="O709" s="438" t="str">
        <f>IF([1]Budżet!D701="Koszty wsparcia uczestników projektu","T","N")</f>
        <v>N</v>
      </c>
      <c r="P709" s="461"/>
      <c r="Q709" s="462">
        <v>0</v>
      </c>
      <c r="R709" s="463">
        <v>0</v>
      </c>
      <c r="S709" s="464">
        <f t="shared" si="137"/>
        <v>0</v>
      </c>
      <c r="T709" s="461"/>
      <c r="U709" s="462">
        <v>0</v>
      </c>
      <c r="V709" s="463">
        <v>0</v>
      </c>
      <c r="W709" s="464">
        <f t="shared" si="138"/>
        <v>0</v>
      </c>
      <c r="X709" s="461"/>
      <c r="Y709" s="462">
        <v>0</v>
      </c>
      <c r="Z709" s="463">
        <v>0</v>
      </c>
      <c r="AA709" s="464">
        <f t="shared" si="139"/>
        <v>0</v>
      </c>
      <c r="AB709" s="461"/>
      <c r="AC709" s="462">
        <v>0</v>
      </c>
      <c r="AD709" s="463">
        <v>0</v>
      </c>
      <c r="AE709" s="464">
        <f t="shared" si="140"/>
        <v>0</v>
      </c>
      <c r="AF709" s="461"/>
      <c r="AG709" s="462">
        <v>0</v>
      </c>
      <c r="AH709" s="463">
        <v>0</v>
      </c>
      <c r="AI709" s="464">
        <f t="shared" si="141"/>
        <v>0</v>
      </c>
      <c r="AJ709" s="461"/>
      <c r="AK709" s="462">
        <v>0</v>
      </c>
      <c r="AL709" s="463">
        <v>0</v>
      </c>
      <c r="AM709" s="464">
        <f t="shared" si="142"/>
        <v>0</v>
      </c>
      <c r="AN709" s="461"/>
      <c r="AO709" s="462">
        <v>0</v>
      </c>
      <c r="AP709" s="463">
        <v>0</v>
      </c>
      <c r="AQ709" s="490">
        <f t="shared" si="143"/>
        <v>0</v>
      </c>
      <c r="AR709" s="499">
        <f t="shared" si="146"/>
        <v>0</v>
      </c>
      <c r="AS709" s="490">
        <f t="shared" si="147"/>
        <v>0</v>
      </c>
      <c r="AT709" s="483">
        <v>0</v>
      </c>
      <c r="AU709" s="494">
        <f>[1]Budżet!K701</f>
        <v>0</v>
      </c>
      <c r="AV709" s="490">
        <f>[1]Budżet!K701-[1]Budżet!M701</f>
        <v>0</v>
      </c>
      <c r="AW709" s="490" t="str">
        <f t="shared" si="148"/>
        <v>OK</v>
      </c>
      <c r="AX709" s="491" t="str">
        <f t="shared" si="136"/>
        <v>OK</v>
      </c>
      <c r="AY709" s="491" t="str">
        <f t="shared" si="144"/>
        <v>Wartość wkładu własnego spójna z SOWA EFS</v>
      </c>
      <c r="AZ709" s="493" t="str">
        <f t="shared" si="145"/>
        <v>Wartość ogółem spójna z SOWA EFS</v>
      </c>
    </row>
    <row r="710" spans="1:52" ht="75" customHeight="1">
      <c r="A710" s="438" t="s">
        <v>1832</v>
      </c>
      <c r="B710" s="438">
        <f>[1]Budżet!B702</f>
        <v>0</v>
      </c>
      <c r="C710" s="479">
        <f>[1]Budżet!E702</f>
        <v>0</v>
      </c>
      <c r="D710" s="438">
        <f>[1]Budżet!N702</f>
        <v>0</v>
      </c>
      <c r="E710" s="438" t="str">
        <f>IF([1]Budżet!D702="Amortyzacja","T","N")</f>
        <v>N</v>
      </c>
      <c r="F710" s="438" t="str">
        <f>IF([1]Budżet!D702="Personel projektu","T","N")</f>
        <v>N</v>
      </c>
      <c r="G710" s="438" t="str">
        <f>IF([1]Budżet!D702="Środki trwałe/dostawy","T","N")</f>
        <v>N</v>
      </c>
      <c r="H710" s="438" t="str">
        <f>IF([1]Budżet!D702="Wsparcie finansowe udzielone grantobiorcom i uczestnikom projektu","T","N")</f>
        <v>N</v>
      </c>
      <c r="I710" s="438" t="str">
        <f>IF([1]Budżet!K702&gt;[1]Budżet!M702,"T","N")</f>
        <v>N</v>
      </c>
      <c r="J710" s="438" t="str">
        <f>IF([1]Budżet!D702="Nieruchomości","T","N")</f>
        <v>N</v>
      </c>
      <c r="K710" s="438" t="str">
        <f>IF([1]Budżet!D702="Usługi zewnętrzne","T","N")</f>
        <v>N</v>
      </c>
      <c r="L710" s="438" t="str">
        <f>IF([1]Budżet!D702="Wartości niematerialne i prawne","T","N")</f>
        <v>N</v>
      </c>
      <c r="M710" s="438" t="str">
        <f>IF([1]Budżet!D702="Roboty budowlane","T","N")</f>
        <v>N</v>
      </c>
      <c r="N710" s="438" t="str">
        <f>IF([1]Budżet!D702="Dostawy (inne niż środki trwałe)","T","N")</f>
        <v>N</v>
      </c>
      <c r="O710" s="438" t="str">
        <f>IF([1]Budżet!D702="Koszty wsparcia uczestników projektu","T","N")</f>
        <v>N</v>
      </c>
      <c r="P710" s="461"/>
      <c r="Q710" s="462">
        <v>0</v>
      </c>
      <c r="R710" s="463">
        <v>0</v>
      </c>
      <c r="S710" s="464">
        <f t="shared" si="137"/>
        <v>0</v>
      </c>
      <c r="T710" s="461"/>
      <c r="U710" s="462">
        <v>0</v>
      </c>
      <c r="V710" s="463">
        <v>0</v>
      </c>
      <c r="W710" s="464">
        <f t="shared" si="138"/>
        <v>0</v>
      </c>
      <c r="X710" s="461"/>
      <c r="Y710" s="462">
        <v>0</v>
      </c>
      <c r="Z710" s="463">
        <v>0</v>
      </c>
      <c r="AA710" s="464">
        <f t="shared" si="139"/>
        <v>0</v>
      </c>
      <c r="AB710" s="461"/>
      <c r="AC710" s="462">
        <v>0</v>
      </c>
      <c r="AD710" s="463">
        <v>0</v>
      </c>
      <c r="AE710" s="464">
        <f t="shared" si="140"/>
        <v>0</v>
      </c>
      <c r="AF710" s="461"/>
      <c r="AG710" s="462">
        <v>0</v>
      </c>
      <c r="AH710" s="463">
        <v>0</v>
      </c>
      <c r="AI710" s="464">
        <f t="shared" si="141"/>
        <v>0</v>
      </c>
      <c r="AJ710" s="461"/>
      <c r="AK710" s="462">
        <v>0</v>
      </c>
      <c r="AL710" s="463">
        <v>0</v>
      </c>
      <c r="AM710" s="464">
        <f t="shared" si="142"/>
        <v>0</v>
      </c>
      <c r="AN710" s="461"/>
      <c r="AO710" s="462">
        <v>0</v>
      </c>
      <c r="AP710" s="463">
        <v>0</v>
      </c>
      <c r="AQ710" s="490">
        <f t="shared" si="143"/>
        <v>0</v>
      </c>
      <c r="AR710" s="499">
        <f t="shared" si="146"/>
        <v>0</v>
      </c>
      <c r="AS710" s="490">
        <f t="shared" si="147"/>
        <v>0</v>
      </c>
      <c r="AT710" s="483">
        <v>0</v>
      </c>
      <c r="AU710" s="494">
        <f>[1]Budżet!K702</f>
        <v>0</v>
      </c>
      <c r="AV710" s="490">
        <f>[1]Budżet!K702-[1]Budżet!M702</f>
        <v>0</v>
      </c>
      <c r="AW710" s="490" t="str">
        <f t="shared" si="148"/>
        <v>OK</v>
      </c>
      <c r="AX710" s="491" t="str">
        <f t="shared" si="136"/>
        <v>OK</v>
      </c>
      <c r="AY710" s="491" t="str">
        <f t="shared" si="144"/>
        <v>Wartość wkładu własnego spójna z SOWA EFS</v>
      </c>
      <c r="AZ710" s="493" t="str">
        <f t="shared" si="145"/>
        <v>Wartość ogółem spójna z SOWA EFS</v>
      </c>
    </row>
    <row r="711" spans="1:52" ht="75" customHeight="1">
      <c r="A711" s="438" t="s">
        <v>1833</v>
      </c>
      <c r="B711" s="438">
        <f>[1]Budżet!B703</f>
        <v>0</v>
      </c>
      <c r="C711" s="479">
        <f>[1]Budżet!E703</f>
        <v>0</v>
      </c>
      <c r="D711" s="438">
        <f>[1]Budżet!N703</f>
        <v>0</v>
      </c>
      <c r="E711" s="438" t="str">
        <f>IF([1]Budżet!D703="Amortyzacja","T","N")</f>
        <v>N</v>
      </c>
      <c r="F711" s="438" t="str">
        <f>IF([1]Budżet!D703="Personel projektu","T","N")</f>
        <v>N</v>
      </c>
      <c r="G711" s="438" t="str">
        <f>IF([1]Budżet!D703="Środki trwałe/dostawy","T","N")</f>
        <v>N</v>
      </c>
      <c r="H711" s="438" t="str">
        <f>IF([1]Budżet!D703="Wsparcie finansowe udzielone grantobiorcom i uczestnikom projektu","T","N")</f>
        <v>N</v>
      </c>
      <c r="I711" s="438" t="str">
        <f>IF([1]Budżet!K703&gt;[1]Budżet!M703,"T","N")</f>
        <v>N</v>
      </c>
      <c r="J711" s="438" t="str">
        <f>IF([1]Budżet!D703="Nieruchomości","T","N")</f>
        <v>N</v>
      </c>
      <c r="K711" s="438" t="str">
        <f>IF([1]Budżet!D703="Usługi zewnętrzne","T","N")</f>
        <v>N</v>
      </c>
      <c r="L711" s="438" t="str">
        <f>IF([1]Budżet!D703="Wartości niematerialne i prawne","T","N")</f>
        <v>N</v>
      </c>
      <c r="M711" s="438" t="str">
        <f>IF([1]Budżet!D703="Roboty budowlane","T","N")</f>
        <v>N</v>
      </c>
      <c r="N711" s="438" t="str">
        <f>IF([1]Budżet!D703="Dostawy (inne niż środki trwałe)","T","N")</f>
        <v>N</v>
      </c>
      <c r="O711" s="438" t="str">
        <f>IF([1]Budżet!D703="Koszty wsparcia uczestników projektu","T","N")</f>
        <v>N</v>
      </c>
      <c r="P711" s="461"/>
      <c r="Q711" s="462">
        <v>0</v>
      </c>
      <c r="R711" s="463">
        <v>0</v>
      </c>
      <c r="S711" s="464">
        <f t="shared" si="137"/>
        <v>0</v>
      </c>
      <c r="T711" s="461"/>
      <c r="U711" s="462">
        <v>0</v>
      </c>
      <c r="V711" s="463">
        <v>0</v>
      </c>
      <c r="W711" s="464">
        <f t="shared" si="138"/>
        <v>0</v>
      </c>
      <c r="X711" s="461"/>
      <c r="Y711" s="462">
        <v>0</v>
      </c>
      <c r="Z711" s="463">
        <v>0</v>
      </c>
      <c r="AA711" s="464">
        <f t="shared" si="139"/>
        <v>0</v>
      </c>
      <c r="AB711" s="461"/>
      <c r="AC711" s="462">
        <v>0</v>
      </c>
      <c r="AD711" s="463">
        <v>0</v>
      </c>
      <c r="AE711" s="464">
        <f t="shared" si="140"/>
        <v>0</v>
      </c>
      <c r="AF711" s="461"/>
      <c r="AG711" s="462">
        <v>0</v>
      </c>
      <c r="AH711" s="463">
        <v>0</v>
      </c>
      <c r="AI711" s="464">
        <f t="shared" si="141"/>
        <v>0</v>
      </c>
      <c r="AJ711" s="461"/>
      <c r="AK711" s="462">
        <v>0</v>
      </c>
      <c r="AL711" s="463">
        <v>0</v>
      </c>
      <c r="AM711" s="464">
        <f t="shared" si="142"/>
        <v>0</v>
      </c>
      <c r="AN711" s="461"/>
      <c r="AO711" s="462">
        <v>0</v>
      </c>
      <c r="AP711" s="463">
        <v>0</v>
      </c>
      <c r="AQ711" s="490">
        <f t="shared" si="143"/>
        <v>0</v>
      </c>
      <c r="AR711" s="499">
        <f t="shared" si="146"/>
        <v>0</v>
      </c>
      <c r="AS711" s="490">
        <f t="shared" si="147"/>
        <v>0</v>
      </c>
      <c r="AT711" s="483">
        <v>0</v>
      </c>
      <c r="AU711" s="494">
        <f>[1]Budżet!K703</f>
        <v>0</v>
      </c>
      <c r="AV711" s="490">
        <f>[1]Budżet!K703-[1]Budżet!M703</f>
        <v>0</v>
      </c>
      <c r="AW711" s="490" t="str">
        <f t="shared" si="148"/>
        <v>OK</v>
      </c>
      <c r="AX711" s="491" t="str">
        <f t="shared" si="136"/>
        <v>OK</v>
      </c>
      <c r="AY711" s="491" t="str">
        <f t="shared" si="144"/>
        <v>Wartość wkładu własnego spójna z SOWA EFS</v>
      </c>
      <c r="AZ711" s="493" t="str">
        <f t="shared" si="145"/>
        <v>Wartość ogółem spójna z SOWA EFS</v>
      </c>
    </row>
    <row r="712" spans="1:52" ht="75" customHeight="1">
      <c r="A712" s="438" t="s">
        <v>1834</v>
      </c>
      <c r="B712" s="438">
        <f>[1]Budżet!B704</f>
        <v>0</v>
      </c>
      <c r="C712" s="479">
        <f>[1]Budżet!E704</f>
        <v>0</v>
      </c>
      <c r="D712" s="438">
        <f>[1]Budżet!N704</f>
        <v>0</v>
      </c>
      <c r="E712" s="438" t="str">
        <f>IF([1]Budżet!D704="Amortyzacja","T","N")</f>
        <v>N</v>
      </c>
      <c r="F712" s="438" t="str">
        <f>IF([1]Budżet!D704="Personel projektu","T","N")</f>
        <v>N</v>
      </c>
      <c r="G712" s="438" t="str">
        <f>IF([1]Budżet!D704="Środki trwałe/dostawy","T","N")</f>
        <v>N</v>
      </c>
      <c r="H712" s="438" t="str">
        <f>IF([1]Budżet!D704="Wsparcie finansowe udzielone grantobiorcom i uczestnikom projektu","T","N")</f>
        <v>N</v>
      </c>
      <c r="I712" s="438" t="str">
        <f>IF([1]Budżet!K704&gt;[1]Budżet!M704,"T","N")</f>
        <v>N</v>
      </c>
      <c r="J712" s="438" t="str">
        <f>IF([1]Budżet!D704="Nieruchomości","T","N")</f>
        <v>N</v>
      </c>
      <c r="K712" s="438" t="str">
        <f>IF([1]Budżet!D704="Usługi zewnętrzne","T","N")</f>
        <v>N</v>
      </c>
      <c r="L712" s="438" t="str">
        <f>IF([1]Budżet!D704="Wartości niematerialne i prawne","T","N")</f>
        <v>N</v>
      </c>
      <c r="M712" s="438" t="str">
        <f>IF([1]Budżet!D704="Roboty budowlane","T","N")</f>
        <v>N</v>
      </c>
      <c r="N712" s="438" t="str">
        <f>IF([1]Budżet!D704="Dostawy (inne niż środki trwałe)","T","N")</f>
        <v>N</v>
      </c>
      <c r="O712" s="438" t="str">
        <f>IF([1]Budżet!D704="Koszty wsparcia uczestników projektu","T","N")</f>
        <v>N</v>
      </c>
      <c r="P712" s="461"/>
      <c r="Q712" s="462">
        <v>0</v>
      </c>
      <c r="R712" s="463">
        <v>0</v>
      </c>
      <c r="S712" s="464">
        <f t="shared" si="137"/>
        <v>0</v>
      </c>
      <c r="T712" s="461"/>
      <c r="U712" s="462">
        <v>0</v>
      </c>
      <c r="V712" s="463">
        <v>0</v>
      </c>
      <c r="W712" s="464">
        <f t="shared" si="138"/>
        <v>0</v>
      </c>
      <c r="X712" s="461"/>
      <c r="Y712" s="462">
        <v>0</v>
      </c>
      <c r="Z712" s="463">
        <v>0</v>
      </c>
      <c r="AA712" s="464">
        <f t="shared" si="139"/>
        <v>0</v>
      </c>
      <c r="AB712" s="461"/>
      <c r="AC712" s="462">
        <v>0</v>
      </c>
      <c r="AD712" s="463">
        <v>0</v>
      </c>
      <c r="AE712" s="464">
        <f t="shared" si="140"/>
        <v>0</v>
      </c>
      <c r="AF712" s="461"/>
      <c r="AG712" s="462">
        <v>0</v>
      </c>
      <c r="AH712" s="463">
        <v>0</v>
      </c>
      <c r="AI712" s="464">
        <f t="shared" si="141"/>
        <v>0</v>
      </c>
      <c r="AJ712" s="461"/>
      <c r="AK712" s="462">
        <v>0</v>
      </c>
      <c r="AL712" s="463">
        <v>0</v>
      </c>
      <c r="AM712" s="464">
        <f t="shared" si="142"/>
        <v>0</v>
      </c>
      <c r="AN712" s="461"/>
      <c r="AO712" s="462">
        <v>0</v>
      </c>
      <c r="AP712" s="463">
        <v>0</v>
      </c>
      <c r="AQ712" s="490">
        <f t="shared" si="143"/>
        <v>0</v>
      </c>
      <c r="AR712" s="499">
        <f t="shared" si="146"/>
        <v>0</v>
      </c>
      <c r="AS712" s="490">
        <f t="shared" si="147"/>
        <v>0</v>
      </c>
      <c r="AT712" s="483">
        <v>0</v>
      </c>
      <c r="AU712" s="494">
        <f>[1]Budżet!K704</f>
        <v>0</v>
      </c>
      <c r="AV712" s="490">
        <f>[1]Budżet!K704-[1]Budżet!M704</f>
        <v>0</v>
      </c>
      <c r="AW712" s="490" t="str">
        <f t="shared" si="148"/>
        <v>OK</v>
      </c>
      <c r="AX712" s="491" t="str">
        <f t="shared" si="136"/>
        <v>OK</v>
      </c>
      <c r="AY712" s="491" t="str">
        <f t="shared" si="144"/>
        <v>Wartość wkładu własnego spójna z SOWA EFS</v>
      </c>
      <c r="AZ712" s="493" t="str">
        <f t="shared" si="145"/>
        <v>Wartość ogółem spójna z SOWA EFS</v>
      </c>
    </row>
    <row r="713" spans="1:52" ht="75" customHeight="1">
      <c r="A713" s="438" t="s">
        <v>1835</v>
      </c>
      <c r="B713" s="438">
        <f>[1]Budżet!B705</f>
        <v>0</v>
      </c>
      <c r="C713" s="479">
        <f>[1]Budżet!E705</f>
        <v>0</v>
      </c>
      <c r="D713" s="438">
        <f>[1]Budżet!N705</f>
        <v>0</v>
      </c>
      <c r="E713" s="438" t="str">
        <f>IF([1]Budżet!D705="Amortyzacja","T","N")</f>
        <v>N</v>
      </c>
      <c r="F713" s="438" t="str">
        <f>IF([1]Budżet!D705="Personel projektu","T","N")</f>
        <v>N</v>
      </c>
      <c r="G713" s="438" t="str">
        <f>IF([1]Budżet!D705="Środki trwałe/dostawy","T","N")</f>
        <v>N</v>
      </c>
      <c r="H713" s="438" t="str">
        <f>IF([1]Budżet!D705="Wsparcie finansowe udzielone grantobiorcom i uczestnikom projektu","T","N")</f>
        <v>N</v>
      </c>
      <c r="I713" s="438" t="str">
        <f>IF([1]Budżet!K705&gt;[1]Budżet!M705,"T","N")</f>
        <v>N</v>
      </c>
      <c r="J713" s="438" t="str">
        <f>IF([1]Budżet!D705="Nieruchomości","T","N")</f>
        <v>N</v>
      </c>
      <c r="K713" s="438" t="str">
        <f>IF([1]Budżet!D705="Usługi zewnętrzne","T","N")</f>
        <v>N</v>
      </c>
      <c r="L713" s="438" t="str">
        <f>IF([1]Budżet!D705="Wartości niematerialne i prawne","T","N")</f>
        <v>N</v>
      </c>
      <c r="M713" s="438" t="str">
        <f>IF([1]Budżet!D705="Roboty budowlane","T","N")</f>
        <v>N</v>
      </c>
      <c r="N713" s="438" t="str">
        <f>IF([1]Budżet!D705="Dostawy (inne niż środki trwałe)","T","N")</f>
        <v>N</v>
      </c>
      <c r="O713" s="438" t="str">
        <f>IF([1]Budżet!D705="Koszty wsparcia uczestników projektu","T","N")</f>
        <v>N</v>
      </c>
      <c r="P713" s="461"/>
      <c r="Q713" s="462">
        <v>0</v>
      </c>
      <c r="R713" s="463">
        <v>0</v>
      </c>
      <c r="S713" s="464">
        <f t="shared" si="137"/>
        <v>0</v>
      </c>
      <c r="T713" s="461"/>
      <c r="U713" s="462">
        <v>0</v>
      </c>
      <c r="V713" s="463">
        <v>0</v>
      </c>
      <c r="W713" s="464">
        <f t="shared" si="138"/>
        <v>0</v>
      </c>
      <c r="X713" s="461"/>
      <c r="Y713" s="462">
        <v>0</v>
      </c>
      <c r="Z713" s="463">
        <v>0</v>
      </c>
      <c r="AA713" s="464">
        <f t="shared" si="139"/>
        <v>0</v>
      </c>
      <c r="AB713" s="461"/>
      <c r="AC713" s="462">
        <v>0</v>
      </c>
      <c r="AD713" s="463">
        <v>0</v>
      </c>
      <c r="AE713" s="464">
        <f t="shared" si="140"/>
        <v>0</v>
      </c>
      <c r="AF713" s="461"/>
      <c r="AG713" s="462">
        <v>0</v>
      </c>
      <c r="AH713" s="463">
        <v>0</v>
      </c>
      <c r="AI713" s="464">
        <f t="shared" si="141"/>
        <v>0</v>
      </c>
      <c r="AJ713" s="461"/>
      <c r="AK713" s="462">
        <v>0</v>
      </c>
      <c r="AL713" s="463">
        <v>0</v>
      </c>
      <c r="AM713" s="464">
        <f t="shared" si="142"/>
        <v>0</v>
      </c>
      <c r="AN713" s="461"/>
      <c r="AO713" s="462">
        <v>0</v>
      </c>
      <c r="AP713" s="463">
        <v>0</v>
      </c>
      <c r="AQ713" s="490">
        <f t="shared" si="143"/>
        <v>0</v>
      </c>
      <c r="AR713" s="499">
        <f t="shared" si="146"/>
        <v>0</v>
      </c>
      <c r="AS713" s="490">
        <f t="shared" si="147"/>
        <v>0</v>
      </c>
      <c r="AT713" s="483">
        <v>0</v>
      </c>
      <c r="AU713" s="494">
        <f>[1]Budżet!K705</f>
        <v>0</v>
      </c>
      <c r="AV713" s="490">
        <f>[1]Budżet!K705-[1]Budżet!M705</f>
        <v>0</v>
      </c>
      <c r="AW713" s="490" t="str">
        <f t="shared" si="148"/>
        <v>OK</v>
      </c>
      <c r="AX713" s="491" t="str">
        <f t="shared" ref="AX713:AX776" si="149">IF(AS713=AU713,"OK","ŹLE")</f>
        <v>OK</v>
      </c>
      <c r="AY713" s="491" t="str">
        <f t="shared" si="144"/>
        <v>Wartość wkładu własnego spójna z SOWA EFS</v>
      </c>
      <c r="AZ713" s="493" t="str">
        <f t="shared" si="145"/>
        <v>Wartość ogółem spójna z SOWA EFS</v>
      </c>
    </row>
    <row r="714" spans="1:52" ht="75" customHeight="1">
      <c r="A714" s="438" t="s">
        <v>1836</v>
      </c>
      <c r="B714" s="438">
        <f>[1]Budżet!B706</f>
        <v>0</v>
      </c>
      <c r="C714" s="479">
        <f>[1]Budżet!E706</f>
        <v>0</v>
      </c>
      <c r="D714" s="438">
        <f>[1]Budżet!N706</f>
        <v>0</v>
      </c>
      <c r="E714" s="438" t="str">
        <f>IF([1]Budżet!D706="Amortyzacja","T","N")</f>
        <v>N</v>
      </c>
      <c r="F714" s="438" t="str">
        <f>IF([1]Budżet!D706="Personel projektu","T","N")</f>
        <v>N</v>
      </c>
      <c r="G714" s="438" t="str">
        <f>IF([1]Budżet!D706="Środki trwałe/dostawy","T","N")</f>
        <v>N</v>
      </c>
      <c r="H714" s="438" t="str">
        <f>IF([1]Budżet!D706="Wsparcie finansowe udzielone grantobiorcom i uczestnikom projektu","T","N")</f>
        <v>N</v>
      </c>
      <c r="I714" s="438" t="str">
        <f>IF([1]Budżet!K706&gt;[1]Budżet!M706,"T","N")</f>
        <v>N</v>
      </c>
      <c r="J714" s="438" t="str">
        <f>IF([1]Budżet!D706="Nieruchomości","T","N")</f>
        <v>N</v>
      </c>
      <c r="K714" s="438" t="str">
        <f>IF([1]Budżet!D706="Usługi zewnętrzne","T","N")</f>
        <v>N</v>
      </c>
      <c r="L714" s="438" t="str">
        <f>IF([1]Budżet!D706="Wartości niematerialne i prawne","T","N")</f>
        <v>N</v>
      </c>
      <c r="M714" s="438" t="str">
        <f>IF([1]Budżet!D706="Roboty budowlane","T","N")</f>
        <v>N</v>
      </c>
      <c r="N714" s="438" t="str">
        <f>IF([1]Budżet!D706="Dostawy (inne niż środki trwałe)","T","N")</f>
        <v>N</v>
      </c>
      <c r="O714" s="438" t="str">
        <f>IF([1]Budżet!D706="Koszty wsparcia uczestników projektu","T","N")</f>
        <v>N</v>
      </c>
      <c r="P714" s="461"/>
      <c r="Q714" s="462">
        <v>0</v>
      </c>
      <c r="R714" s="463">
        <v>0</v>
      </c>
      <c r="S714" s="464">
        <f t="shared" ref="S714:S777" si="150">ROUND(R714*Q714,2)</f>
        <v>0</v>
      </c>
      <c r="T714" s="461"/>
      <c r="U714" s="462">
        <v>0</v>
      </c>
      <c r="V714" s="463">
        <v>0</v>
      </c>
      <c r="W714" s="464">
        <f t="shared" ref="W714:W777" si="151">ROUND(V714*U714,2)</f>
        <v>0</v>
      </c>
      <c r="X714" s="461"/>
      <c r="Y714" s="462">
        <v>0</v>
      </c>
      <c r="Z714" s="463">
        <v>0</v>
      </c>
      <c r="AA714" s="464">
        <f t="shared" ref="AA714:AA777" si="152">ROUND(Z714*Y714,2)</f>
        <v>0</v>
      </c>
      <c r="AB714" s="461"/>
      <c r="AC714" s="462">
        <v>0</v>
      </c>
      <c r="AD714" s="463">
        <v>0</v>
      </c>
      <c r="AE714" s="464">
        <f t="shared" ref="AE714:AE777" si="153">ROUND(AD714*AC714,2)</f>
        <v>0</v>
      </c>
      <c r="AF714" s="461"/>
      <c r="AG714" s="462">
        <v>0</v>
      </c>
      <c r="AH714" s="463">
        <v>0</v>
      </c>
      <c r="AI714" s="464">
        <f t="shared" ref="AI714:AI777" si="154">ROUND(AH714*AG714,2)</f>
        <v>0</v>
      </c>
      <c r="AJ714" s="461"/>
      <c r="AK714" s="462">
        <v>0</v>
      </c>
      <c r="AL714" s="463">
        <v>0</v>
      </c>
      <c r="AM714" s="464">
        <f t="shared" ref="AM714:AM777" si="155">ROUND(AL714*AK714,2)</f>
        <v>0</v>
      </c>
      <c r="AN714" s="461"/>
      <c r="AO714" s="462">
        <v>0</v>
      </c>
      <c r="AP714" s="463">
        <v>0</v>
      </c>
      <c r="AQ714" s="490">
        <f t="shared" ref="AQ714:AQ777" si="156">ROUND(AP714*AO714,2)</f>
        <v>0</v>
      </c>
      <c r="AR714" s="499">
        <f t="shared" si="146"/>
        <v>0</v>
      </c>
      <c r="AS714" s="490">
        <f t="shared" si="147"/>
        <v>0</v>
      </c>
      <c r="AT714" s="483">
        <v>0</v>
      </c>
      <c r="AU714" s="494">
        <f>[1]Budżet!K706</f>
        <v>0</v>
      </c>
      <c r="AV714" s="490">
        <f>[1]Budżet!K706-[1]Budżet!M706</f>
        <v>0</v>
      </c>
      <c r="AW714" s="490" t="str">
        <f t="shared" si="148"/>
        <v>OK</v>
      </c>
      <c r="AX714" s="491" t="str">
        <f t="shared" si="149"/>
        <v>OK</v>
      </c>
      <c r="AY714" s="491" t="str">
        <f t="shared" ref="AY714:AY777" si="157">IF(AW714="ŹLE",IF(AT714&lt;&gt;AV714,AT714-AV714),IF(AW714="ok","Wartość wkładu własnego spójna z SOWA EFS"))</f>
        <v>Wartość wkładu własnego spójna z SOWA EFS</v>
      </c>
      <c r="AZ714" s="493" t="str">
        <f t="shared" ref="AZ714:AZ777" si="158">IF(AX714="ŹLE",IF(AS714&lt;&gt;AU714,AS714-AU714),IF(AX714="ok","Wartość ogółem spójna z SOWA EFS"))</f>
        <v>Wartość ogółem spójna z SOWA EFS</v>
      </c>
    </row>
    <row r="715" spans="1:52" ht="75" customHeight="1">
      <c r="A715" s="438" t="s">
        <v>1837</v>
      </c>
      <c r="B715" s="438">
        <f>[1]Budżet!B707</f>
        <v>0</v>
      </c>
      <c r="C715" s="479">
        <f>[1]Budżet!E707</f>
        <v>0</v>
      </c>
      <c r="D715" s="438">
        <f>[1]Budżet!N707</f>
        <v>0</v>
      </c>
      <c r="E715" s="438" t="str">
        <f>IF([1]Budżet!D707="Amortyzacja","T","N")</f>
        <v>N</v>
      </c>
      <c r="F715" s="438" t="str">
        <f>IF([1]Budżet!D707="Personel projektu","T","N")</f>
        <v>N</v>
      </c>
      <c r="G715" s="438" t="str">
        <f>IF([1]Budżet!D707="Środki trwałe/dostawy","T","N")</f>
        <v>N</v>
      </c>
      <c r="H715" s="438" t="str">
        <f>IF([1]Budżet!D707="Wsparcie finansowe udzielone grantobiorcom i uczestnikom projektu","T","N")</f>
        <v>N</v>
      </c>
      <c r="I715" s="438" t="str">
        <f>IF([1]Budżet!K707&gt;[1]Budżet!M707,"T","N")</f>
        <v>N</v>
      </c>
      <c r="J715" s="438" t="str">
        <f>IF([1]Budżet!D707="Nieruchomości","T","N")</f>
        <v>N</v>
      </c>
      <c r="K715" s="438" t="str">
        <f>IF([1]Budżet!D707="Usługi zewnętrzne","T","N")</f>
        <v>N</v>
      </c>
      <c r="L715" s="438" t="str">
        <f>IF([1]Budżet!D707="Wartości niematerialne i prawne","T","N")</f>
        <v>N</v>
      </c>
      <c r="M715" s="438" t="str">
        <f>IF([1]Budżet!D707="Roboty budowlane","T","N")</f>
        <v>N</v>
      </c>
      <c r="N715" s="438" t="str">
        <f>IF([1]Budżet!D707="Dostawy (inne niż środki trwałe)","T","N")</f>
        <v>N</v>
      </c>
      <c r="O715" s="438" t="str">
        <f>IF([1]Budżet!D707="Koszty wsparcia uczestników projektu","T","N")</f>
        <v>N</v>
      </c>
      <c r="P715" s="461"/>
      <c r="Q715" s="462">
        <v>0</v>
      </c>
      <c r="R715" s="463">
        <v>0</v>
      </c>
      <c r="S715" s="464">
        <f t="shared" si="150"/>
        <v>0</v>
      </c>
      <c r="T715" s="461"/>
      <c r="U715" s="462">
        <v>0</v>
      </c>
      <c r="V715" s="463">
        <v>0</v>
      </c>
      <c r="W715" s="464">
        <f t="shared" si="151"/>
        <v>0</v>
      </c>
      <c r="X715" s="461"/>
      <c r="Y715" s="462">
        <v>0</v>
      </c>
      <c r="Z715" s="463">
        <v>0</v>
      </c>
      <c r="AA715" s="464">
        <f t="shared" si="152"/>
        <v>0</v>
      </c>
      <c r="AB715" s="461"/>
      <c r="AC715" s="462">
        <v>0</v>
      </c>
      <c r="AD715" s="463">
        <v>0</v>
      </c>
      <c r="AE715" s="464">
        <f t="shared" si="153"/>
        <v>0</v>
      </c>
      <c r="AF715" s="461"/>
      <c r="AG715" s="462">
        <v>0</v>
      </c>
      <c r="AH715" s="463">
        <v>0</v>
      </c>
      <c r="AI715" s="464">
        <f t="shared" si="154"/>
        <v>0</v>
      </c>
      <c r="AJ715" s="461"/>
      <c r="AK715" s="462">
        <v>0</v>
      </c>
      <c r="AL715" s="463">
        <v>0</v>
      </c>
      <c r="AM715" s="464">
        <f t="shared" si="155"/>
        <v>0</v>
      </c>
      <c r="AN715" s="461"/>
      <c r="AO715" s="462">
        <v>0</v>
      </c>
      <c r="AP715" s="463">
        <v>0</v>
      </c>
      <c r="AQ715" s="490">
        <f t="shared" si="156"/>
        <v>0</v>
      </c>
      <c r="AR715" s="499">
        <f t="shared" ref="AR715:AR778" si="159">AO715+AK715+AG715+AC715+Y715+Q715+U715</f>
        <v>0</v>
      </c>
      <c r="AS715" s="490">
        <f t="shared" ref="AS715:AS778" si="160">AQ715+AM715+AI715+AE715+AA715+W715+S715</f>
        <v>0</v>
      </c>
      <c r="AT715" s="483">
        <v>0</v>
      </c>
      <c r="AU715" s="494">
        <f>[1]Budżet!K707</f>
        <v>0</v>
      </c>
      <c r="AV715" s="490">
        <f>[1]Budżet!K707-[1]Budżet!M707</f>
        <v>0</v>
      </c>
      <c r="AW715" s="490" t="str">
        <f t="shared" ref="AW715:AW778" si="161">IF(AT715=AV715,"OK","ŹLE")</f>
        <v>OK</v>
      </c>
      <c r="AX715" s="491" t="str">
        <f t="shared" si="149"/>
        <v>OK</v>
      </c>
      <c r="AY715" s="491" t="str">
        <f t="shared" si="157"/>
        <v>Wartość wkładu własnego spójna z SOWA EFS</v>
      </c>
      <c r="AZ715" s="493" t="str">
        <f t="shared" si="158"/>
        <v>Wartość ogółem spójna z SOWA EFS</v>
      </c>
    </row>
    <row r="716" spans="1:52" ht="75" customHeight="1">
      <c r="A716" s="438" t="s">
        <v>1838</v>
      </c>
      <c r="B716" s="438">
        <f>[1]Budżet!B708</f>
        <v>0</v>
      </c>
      <c r="C716" s="479">
        <f>[1]Budżet!E708</f>
        <v>0</v>
      </c>
      <c r="D716" s="438">
        <f>[1]Budżet!N708</f>
        <v>0</v>
      </c>
      <c r="E716" s="438" t="str">
        <f>IF([1]Budżet!D708="Amortyzacja","T","N")</f>
        <v>N</v>
      </c>
      <c r="F716" s="438" t="str">
        <f>IF([1]Budżet!D708="Personel projektu","T","N")</f>
        <v>N</v>
      </c>
      <c r="G716" s="438" t="str">
        <f>IF([1]Budżet!D708="Środki trwałe/dostawy","T","N")</f>
        <v>N</v>
      </c>
      <c r="H716" s="438" t="str">
        <f>IF([1]Budżet!D708="Wsparcie finansowe udzielone grantobiorcom i uczestnikom projektu","T","N")</f>
        <v>N</v>
      </c>
      <c r="I716" s="438" t="str">
        <f>IF([1]Budżet!K708&gt;[1]Budżet!M708,"T","N")</f>
        <v>N</v>
      </c>
      <c r="J716" s="438" t="str">
        <f>IF([1]Budżet!D708="Nieruchomości","T","N")</f>
        <v>N</v>
      </c>
      <c r="K716" s="438" t="str">
        <f>IF([1]Budżet!D708="Usługi zewnętrzne","T","N")</f>
        <v>N</v>
      </c>
      <c r="L716" s="438" t="str">
        <f>IF([1]Budżet!D708="Wartości niematerialne i prawne","T","N")</f>
        <v>N</v>
      </c>
      <c r="M716" s="438" t="str">
        <f>IF([1]Budżet!D708="Roboty budowlane","T","N")</f>
        <v>N</v>
      </c>
      <c r="N716" s="438" t="str">
        <f>IF([1]Budżet!D708="Dostawy (inne niż środki trwałe)","T","N")</f>
        <v>N</v>
      </c>
      <c r="O716" s="438" t="str">
        <f>IF([1]Budżet!D708="Koszty wsparcia uczestników projektu","T","N")</f>
        <v>N</v>
      </c>
      <c r="P716" s="461"/>
      <c r="Q716" s="462">
        <v>0</v>
      </c>
      <c r="R716" s="463">
        <v>0</v>
      </c>
      <c r="S716" s="464">
        <f t="shared" si="150"/>
        <v>0</v>
      </c>
      <c r="T716" s="461"/>
      <c r="U716" s="462">
        <v>0</v>
      </c>
      <c r="V716" s="463">
        <v>0</v>
      </c>
      <c r="W716" s="464">
        <f t="shared" si="151"/>
        <v>0</v>
      </c>
      <c r="X716" s="461"/>
      <c r="Y716" s="462">
        <v>0</v>
      </c>
      <c r="Z716" s="463">
        <v>0</v>
      </c>
      <c r="AA716" s="464">
        <f t="shared" si="152"/>
        <v>0</v>
      </c>
      <c r="AB716" s="461"/>
      <c r="AC716" s="462">
        <v>0</v>
      </c>
      <c r="AD716" s="463">
        <v>0</v>
      </c>
      <c r="AE716" s="464">
        <f t="shared" si="153"/>
        <v>0</v>
      </c>
      <c r="AF716" s="461"/>
      <c r="AG716" s="462">
        <v>0</v>
      </c>
      <c r="AH716" s="463">
        <v>0</v>
      </c>
      <c r="AI716" s="464">
        <f t="shared" si="154"/>
        <v>0</v>
      </c>
      <c r="AJ716" s="461"/>
      <c r="AK716" s="462">
        <v>0</v>
      </c>
      <c r="AL716" s="463">
        <v>0</v>
      </c>
      <c r="AM716" s="464">
        <f t="shared" si="155"/>
        <v>0</v>
      </c>
      <c r="AN716" s="461"/>
      <c r="AO716" s="462">
        <v>0</v>
      </c>
      <c r="AP716" s="463">
        <v>0</v>
      </c>
      <c r="AQ716" s="490">
        <f t="shared" si="156"/>
        <v>0</v>
      </c>
      <c r="AR716" s="499">
        <f t="shared" si="159"/>
        <v>0</v>
      </c>
      <c r="AS716" s="490">
        <f t="shared" si="160"/>
        <v>0</v>
      </c>
      <c r="AT716" s="483">
        <v>0</v>
      </c>
      <c r="AU716" s="494">
        <f>[1]Budżet!K708</f>
        <v>0</v>
      </c>
      <c r="AV716" s="490">
        <f>[1]Budżet!K708-[1]Budżet!M708</f>
        <v>0</v>
      </c>
      <c r="AW716" s="490" t="str">
        <f t="shared" si="161"/>
        <v>OK</v>
      </c>
      <c r="AX716" s="491" t="str">
        <f t="shared" si="149"/>
        <v>OK</v>
      </c>
      <c r="AY716" s="491" t="str">
        <f t="shared" si="157"/>
        <v>Wartość wkładu własnego spójna z SOWA EFS</v>
      </c>
      <c r="AZ716" s="493" t="str">
        <f t="shared" si="158"/>
        <v>Wartość ogółem spójna z SOWA EFS</v>
      </c>
    </row>
    <row r="717" spans="1:52" ht="75" customHeight="1">
      <c r="A717" s="438" t="s">
        <v>1839</v>
      </c>
      <c r="B717" s="438">
        <f>[1]Budżet!B709</f>
        <v>0</v>
      </c>
      <c r="C717" s="479">
        <f>[1]Budżet!E709</f>
        <v>0</v>
      </c>
      <c r="D717" s="438">
        <f>[1]Budżet!N709</f>
        <v>0</v>
      </c>
      <c r="E717" s="438" t="str">
        <f>IF([1]Budżet!D709="Amortyzacja","T","N")</f>
        <v>N</v>
      </c>
      <c r="F717" s="438" t="str">
        <f>IF([1]Budżet!D709="Personel projektu","T","N")</f>
        <v>N</v>
      </c>
      <c r="G717" s="438" t="str">
        <f>IF([1]Budżet!D709="Środki trwałe/dostawy","T","N")</f>
        <v>N</v>
      </c>
      <c r="H717" s="438" t="str">
        <f>IF([1]Budżet!D709="Wsparcie finansowe udzielone grantobiorcom i uczestnikom projektu","T","N")</f>
        <v>N</v>
      </c>
      <c r="I717" s="438" t="str">
        <f>IF([1]Budżet!K709&gt;[1]Budżet!M709,"T","N")</f>
        <v>N</v>
      </c>
      <c r="J717" s="438" t="str">
        <f>IF([1]Budżet!D709="Nieruchomości","T","N")</f>
        <v>N</v>
      </c>
      <c r="K717" s="438" t="str">
        <f>IF([1]Budżet!D709="Usługi zewnętrzne","T","N")</f>
        <v>N</v>
      </c>
      <c r="L717" s="438" t="str">
        <f>IF([1]Budżet!D709="Wartości niematerialne i prawne","T","N")</f>
        <v>N</v>
      </c>
      <c r="M717" s="438" t="str">
        <f>IF([1]Budżet!D709="Roboty budowlane","T","N")</f>
        <v>N</v>
      </c>
      <c r="N717" s="438" t="str">
        <f>IF([1]Budżet!D709="Dostawy (inne niż środki trwałe)","T","N")</f>
        <v>N</v>
      </c>
      <c r="O717" s="438" t="str">
        <f>IF([1]Budżet!D709="Koszty wsparcia uczestników projektu","T","N")</f>
        <v>N</v>
      </c>
      <c r="P717" s="461"/>
      <c r="Q717" s="462">
        <v>0</v>
      </c>
      <c r="R717" s="463">
        <v>0</v>
      </c>
      <c r="S717" s="464">
        <f t="shared" si="150"/>
        <v>0</v>
      </c>
      <c r="T717" s="461"/>
      <c r="U717" s="462">
        <v>0</v>
      </c>
      <c r="V717" s="463">
        <v>0</v>
      </c>
      <c r="W717" s="464">
        <f t="shared" si="151"/>
        <v>0</v>
      </c>
      <c r="X717" s="461"/>
      <c r="Y717" s="462">
        <v>0</v>
      </c>
      <c r="Z717" s="463">
        <v>0</v>
      </c>
      <c r="AA717" s="464">
        <f t="shared" si="152"/>
        <v>0</v>
      </c>
      <c r="AB717" s="461"/>
      <c r="AC717" s="462">
        <v>0</v>
      </c>
      <c r="AD717" s="463">
        <v>0</v>
      </c>
      <c r="AE717" s="464">
        <f t="shared" si="153"/>
        <v>0</v>
      </c>
      <c r="AF717" s="461"/>
      <c r="AG717" s="462">
        <v>0</v>
      </c>
      <c r="AH717" s="463">
        <v>0</v>
      </c>
      <c r="AI717" s="464">
        <f t="shared" si="154"/>
        <v>0</v>
      </c>
      <c r="AJ717" s="461"/>
      <c r="AK717" s="462">
        <v>0</v>
      </c>
      <c r="AL717" s="463">
        <v>0</v>
      </c>
      <c r="AM717" s="464">
        <f t="shared" si="155"/>
        <v>0</v>
      </c>
      <c r="AN717" s="461"/>
      <c r="AO717" s="462">
        <v>0</v>
      </c>
      <c r="AP717" s="463">
        <v>0</v>
      </c>
      <c r="AQ717" s="490">
        <f t="shared" si="156"/>
        <v>0</v>
      </c>
      <c r="AR717" s="499">
        <f t="shared" si="159"/>
        <v>0</v>
      </c>
      <c r="AS717" s="490">
        <f t="shared" si="160"/>
        <v>0</v>
      </c>
      <c r="AT717" s="483">
        <v>0</v>
      </c>
      <c r="AU717" s="494">
        <f>[1]Budżet!K709</f>
        <v>0</v>
      </c>
      <c r="AV717" s="490">
        <f>[1]Budżet!K709-[1]Budżet!M709</f>
        <v>0</v>
      </c>
      <c r="AW717" s="490" t="str">
        <f t="shared" si="161"/>
        <v>OK</v>
      </c>
      <c r="AX717" s="491" t="str">
        <f t="shared" si="149"/>
        <v>OK</v>
      </c>
      <c r="AY717" s="491" t="str">
        <f t="shared" si="157"/>
        <v>Wartość wkładu własnego spójna z SOWA EFS</v>
      </c>
      <c r="AZ717" s="493" t="str">
        <f t="shared" si="158"/>
        <v>Wartość ogółem spójna z SOWA EFS</v>
      </c>
    </row>
    <row r="718" spans="1:52" ht="75" customHeight="1">
      <c r="A718" s="438" t="s">
        <v>1840</v>
      </c>
      <c r="B718" s="438">
        <f>[1]Budżet!B710</f>
        <v>0</v>
      </c>
      <c r="C718" s="479">
        <f>[1]Budżet!E710</f>
        <v>0</v>
      </c>
      <c r="D718" s="438">
        <f>[1]Budżet!N710</f>
        <v>0</v>
      </c>
      <c r="E718" s="438" t="str">
        <f>IF([1]Budżet!D710="Amortyzacja","T","N")</f>
        <v>N</v>
      </c>
      <c r="F718" s="438" t="str">
        <f>IF([1]Budżet!D710="Personel projektu","T","N")</f>
        <v>N</v>
      </c>
      <c r="G718" s="438" t="str">
        <f>IF([1]Budżet!D710="Środki trwałe/dostawy","T","N")</f>
        <v>N</v>
      </c>
      <c r="H718" s="438" t="str">
        <f>IF([1]Budżet!D710="Wsparcie finansowe udzielone grantobiorcom i uczestnikom projektu","T","N")</f>
        <v>N</v>
      </c>
      <c r="I718" s="438" t="str">
        <f>IF([1]Budżet!K710&gt;[1]Budżet!M710,"T","N")</f>
        <v>N</v>
      </c>
      <c r="J718" s="438" t="str">
        <f>IF([1]Budżet!D710="Nieruchomości","T","N")</f>
        <v>N</v>
      </c>
      <c r="K718" s="438" t="str">
        <f>IF([1]Budżet!D710="Usługi zewnętrzne","T","N")</f>
        <v>N</v>
      </c>
      <c r="L718" s="438" t="str">
        <f>IF([1]Budżet!D710="Wartości niematerialne i prawne","T","N")</f>
        <v>N</v>
      </c>
      <c r="M718" s="438" t="str">
        <f>IF([1]Budżet!D710="Roboty budowlane","T","N")</f>
        <v>N</v>
      </c>
      <c r="N718" s="438" t="str">
        <f>IF([1]Budżet!D710="Dostawy (inne niż środki trwałe)","T","N")</f>
        <v>N</v>
      </c>
      <c r="O718" s="438" t="str">
        <f>IF([1]Budżet!D710="Koszty wsparcia uczestników projektu","T","N")</f>
        <v>N</v>
      </c>
      <c r="P718" s="461"/>
      <c r="Q718" s="462">
        <v>0</v>
      </c>
      <c r="R718" s="463">
        <v>0</v>
      </c>
      <c r="S718" s="464">
        <f t="shared" si="150"/>
        <v>0</v>
      </c>
      <c r="T718" s="461"/>
      <c r="U718" s="462">
        <v>0</v>
      </c>
      <c r="V718" s="463">
        <v>0</v>
      </c>
      <c r="W718" s="464">
        <f t="shared" si="151"/>
        <v>0</v>
      </c>
      <c r="X718" s="461"/>
      <c r="Y718" s="462">
        <v>0</v>
      </c>
      <c r="Z718" s="463">
        <v>0</v>
      </c>
      <c r="AA718" s="464">
        <f t="shared" si="152"/>
        <v>0</v>
      </c>
      <c r="AB718" s="461"/>
      <c r="AC718" s="462">
        <v>0</v>
      </c>
      <c r="AD718" s="463">
        <v>0</v>
      </c>
      <c r="AE718" s="464">
        <f t="shared" si="153"/>
        <v>0</v>
      </c>
      <c r="AF718" s="461"/>
      <c r="AG718" s="462">
        <v>0</v>
      </c>
      <c r="AH718" s="463">
        <v>0</v>
      </c>
      <c r="AI718" s="464">
        <f t="shared" si="154"/>
        <v>0</v>
      </c>
      <c r="AJ718" s="461"/>
      <c r="AK718" s="462">
        <v>0</v>
      </c>
      <c r="AL718" s="463">
        <v>0</v>
      </c>
      <c r="AM718" s="464">
        <f t="shared" si="155"/>
        <v>0</v>
      </c>
      <c r="AN718" s="461"/>
      <c r="AO718" s="462">
        <v>0</v>
      </c>
      <c r="AP718" s="463">
        <v>0</v>
      </c>
      <c r="AQ718" s="490">
        <f t="shared" si="156"/>
        <v>0</v>
      </c>
      <c r="AR718" s="499">
        <f t="shared" si="159"/>
        <v>0</v>
      </c>
      <c r="AS718" s="490">
        <f t="shared" si="160"/>
        <v>0</v>
      </c>
      <c r="AT718" s="483">
        <v>0</v>
      </c>
      <c r="AU718" s="494">
        <f>[1]Budżet!K710</f>
        <v>0</v>
      </c>
      <c r="AV718" s="490">
        <f>[1]Budżet!K710-[1]Budżet!M710</f>
        <v>0</v>
      </c>
      <c r="AW718" s="490" t="str">
        <f t="shared" si="161"/>
        <v>OK</v>
      </c>
      <c r="AX718" s="491" t="str">
        <f t="shared" si="149"/>
        <v>OK</v>
      </c>
      <c r="AY718" s="491" t="str">
        <f t="shared" si="157"/>
        <v>Wartość wkładu własnego spójna z SOWA EFS</v>
      </c>
      <c r="AZ718" s="493" t="str">
        <f t="shared" si="158"/>
        <v>Wartość ogółem spójna z SOWA EFS</v>
      </c>
    </row>
    <row r="719" spans="1:52" ht="75" customHeight="1">
      <c r="A719" s="438" t="s">
        <v>1841</v>
      </c>
      <c r="B719" s="438">
        <f>[1]Budżet!B711</f>
        <v>0</v>
      </c>
      <c r="C719" s="479">
        <f>[1]Budżet!E711</f>
        <v>0</v>
      </c>
      <c r="D719" s="438">
        <f>[1]Budżet!N711</f>
        <v>0</v>
      </c>
      <c r="E719" s="438" t="str">
        <f>IF([1]Budżet!D711="Amortyzacja","T","N")</f>
        <v>N</v>
      </c>
      <c r="F719" s="438" t="str">
        <f>IF([1]Budżet!D711="Personel projektu","T","N")</f>
        <v>N</v>
      </c>
      <c r="G719" s="438" t="str">
        <f>IF([1]Budżet!D711="Środki trwałe/dostawy","T","N")</f>
        <v>N</v>
      </c>
      <c r="H719" s="438" t="str">
        <f>IF([1]Budżet!D711="Wsparcie finansowe udzielone grantobiorcom i uczestnikom projektu","T","N")</f>
        <v>N</v>
      </c>
      <c r="I719" s="438" t="str">
        <f>IF([1]Budżet!K711&gt;[1]Budżet!M711,"T","N")</f>
        <v>N</v>
      </c>
      <c r="J719" s="438" t="str">
        <f>IF([1]Budżet!D711="Nieruchomości","T","N")</f>
        <v>N</v>
      </c>
      <c r="K719" s="438" t="str">
        <f>IF([1]Budżet!D711="Usługi zewnętrzne","T","N")</f>
        <v>N</v>
      </c>
      <c r="L719" s="438" t="str">
        <f>IF([1]Budżet!D711="Wartości niematerialne i prawne","T","N")</f>
        <v>N</v>
      </c>
      <c r="M719" s="438" t="str">
        <f>IF([1]Budżet!D711="Roboty budowlane","T","N")</f>
        <v>N</v>
      </c>
      <c r="N719" s="438" t="str">
        <f>IF([1]Budżet!D711="Dostawy (inne niż środki trwałe)","T","N")</f>
        <v>N</v>
      </c>
      <c r="O719" s="438" t="str">
        <f>IF([1]Budżet!D711="Koszty wsparcia uczestników projektu","T","N")</f>
        <v>N</v>
      </c>
      <c r="P719" s="461"/>
      <c r="Q719" s="462">
        <v>0</v>
      </c>
      <c r="R719" s="463">
        <v>0</v>
      </c>
      <c r="S719" s="464">
        <f t="shared" si="150"/>
        <v>0</v>
      </c>
      <c r="T719" s="461"/>
      <c r="U719" s="462">
        <v>0</v>
      </c>
      <c r="V719" s="463">
        <v>0</v>
      </c>
      <c r="W719" s="464">
        <f t="shared" si="151"/>
        <v>0</v>
      </c>
      <c r="X719" s="461"/>
      <c r="Y719" s="462">
        <v>0</v>
      </c>
      <c r="Z719" s="463">
        <v>0</v>
      </c>
      <c r="AA719" s="464">
        <f t="shared" si="152"/>
        <v>0</v>
      </c>
      <c r="AB719" s="461"/>
      <c r="AC719" s="462">
        <v>0</v>
      </c>
      <c r="AD719" s="463">
        <v>0</v>
      </c>
      <c r="AE719" s="464">
        <f t="shared" si="153"/>
        <v>0</v>
      </c>
      <c r="AF719" s="461"/>
      <c r="AG719" s="462">
        <v>0</v>
      </c>
      <c r="AH719" s="463">
        <v>0</v>
      </c>
      <c r="AI719" s="464">
        <f t="shared" si="154"/>
        <v>0</v>
      </c>
      <c r="AJ719" s="461"/>
      <c r="AK719" s="462">
        <v>0</v>
      </c>
      <c r="AL719" s="463">
        <v>0</v>
      </c>
      <c r="AM719" s="464">
        <f t="shared" si="155"/>
        <v>0</v>
      </c>
      <c r="AN719" s="461"/>
      <c r="AO719" s="462">
        <v>0</v>
      </c>
      <c r="AP719" s="463">
        <v>0</v>
      </c>
      <c r="AQ719" s="490">
        <f t="shared" si="156"/>
        <v>0</v>
      </c>
      <c r="AR719" s="499">
        <f t="shared" si="159"/>
        <v>0</v>
      </c>
      <c r="AS719" s="490">
        <f t="shared" si="160"/>
        <v>0</v>
      </c>
      <c r="AT719" s="483">
        <v>0</v>
      </c>
      <c r="AU719" s="494">
        <f>[1]Budżet!K711</f>
        <v>0</v>
      </c>
      <c r="AV719" s="490">
        <f>[1]Budżet!K711-[1]Budżet!M711</f>
        <v>0</v>
      </c>
      <c r="AW719" s="490" t="str">
        <f t="shared" si="161"/>
        <v>OK</v>
      </c>
      <c r="AX719" s="491" t="str">
        <f t="shared" si="149"/>
        <v>OK</v>
      </c>
      <c r="AY719" s="491" t="str">
        <f t="shared" si="157"/>
        <v>Wartość wkładu własnego spójna z SOWA EFS</v>
      </c>
      <c r="AZ719" s="493" t="str">
        <f t="shared" si="158"/>
        <v>Wartość ogółem spójna z SOWA EFS</v>
      </c>
    </row>
    <row r="720" spans="1:52" ht="75" customHeight="1">
      <c r="A720" s="438" t="s">
        <v>1842</v>
      </c>
      <c r="B720" s="438">
        <f>[1]Budżet!B712</f>
        <v>0</v>
      </c>
      <c r="C720" s="479">
        <f>[1]Budżet!E712</f>
        <v>0</v>
      </c>
      <c r="D720" s="438">
        <f>[1]Budżet!N712</f>
        <v>0</v>
      </c>
      <c r="E720" s="438" t="str">
        <f>IF([1]Budżet!D712="Amortyzacja","T","N")</f>
        <v>N</v>
      </c>
      <c r="F720" s="438" t="str">
        <f>IF([1]Budżet!D712="Personel projektu","T","N")</f>
        <v>N</v>
      </c>
      <c r="G720" s="438" t="str">
        <f>IF([1]Budżet!D712="Środki trwałe/dostawy","T","N")</f>
        <v>N</v>
      </c>
      <c r="H720" s="438" t="str">
        <f>IF([1]Budżet!D712="Wsparcie finansowe udzielone grantobiorcom i uczestnikom projektu","T","N")</f>
        <v>N</v>
      </c>
      <c r="I720" s="438" t="str">
        <f>IF([1]Budżet!K712&gt;[1]Budżet!M712,"T","N")</f>
        <v>N</v>
      </c>
      <c r="J720" s="438" t="str">
        <f>IF([1]Budżet!D712="Nieruchomości","T","N")</f>
        <v>N</v>
      </c>
      <c r="K720" s="438" t="str">
        <f>IF([1]Budżet!D712="Usługi zewnętrzne","T","N")</f>
        <v>N</v>
      </c>
      <c r="L720" s="438" t="str">
        <f>IF([1]Budżet!D712="Wartości niematerialne i prawne","T","N")</f>
        <v>N</v>
      </c>
      <c r="M720" s="438" t="str">
        <f>IF([1]Budżet!D712="Roboty budowlane","T","N")</f>
        <v>N</v>
      </c>
      <c r="N720" s="438" t="str">
        <f>IF([1]Budżet!D712="Dostawy (inne niż środki trwałe)","T","N")</f>
        <v>N</v>
      </c>
      <c r="O720" s="438" t="str">
        <f>IF([1]Budżet!D712="Koszty wsparcia uczestników projektu","T","N")</f>
        <v>N</v>
      </c>
      <c r="P720" s="461"/>
      <c r="Q720" s="462">
        <v>0</v>
      </c>
      <c r="R720" s="463">
        <v>0</v>
      </c>
      <c r="S720" s="464">
        <f t="shared" si="150"/>
        <v>0</v>
      </c>
      <c r="T720" s="461"/>
      <c r="U720" s="462">
        <v>0</v>
      </c>
      <c r="V720" s="463">
        <v>0</v>
      </c>
      <c r="W720" s="464">
        <f t="shared" si="151"/>
        <v>0</v>
      </c>
      <c r="X720" s="461"/>
      <c r="Y720" s="462">
        <v>0</v>
      </c>
      <c r="Z720" s="463">
        <v>0</v>
      </c>
      <c r="AA720" s="464">
        <f t="shared" si="152"/>
        <v>0</v>
      </c>
      <c r="AB720" s="461"/>
      <c r="AC720" s="462">
        <v>0</v>
      </c>
      <c r="AD720" s="463">
        <v>0</v>
      </c>
      <c r="AE720" s="464">
        <f t="shared" si="153"/>
        <v>0</v>
      </c>
      <c r="AF720" s="461"/>
      <c r="AG720" s="462">
        <v>0</v>
      </c>
      <c r="AH720" s="463">
        <v>0</v>
      </c>
      <c r="AI720" s="464">
        <f t="shared" si="154"/>
        <v>0</v>
      </c>
      <c r="AJ720" s="461"/>
      <c r="AK720" s="462">
        <v>0</v>
      </c>
      <c r="AL720" s="463">
        <v>0</v>
      </c>
      <c r="AM720" s="464">
        <f t="shared" si="155"/>
        <v>0</v>
      </c>
      <c r="AN720" s="461"/>
      <c r="AO720" s="462">
        <v>0</v>
      </c>
      <c r="AP720" s="463">
        <v>0</v>
      </c>
      <c r="AQ720" s="490">
        <f t="shared" si="156"/>
        <v>0</v>
      </c>
      <c r="AR720" s="499">
        <f t="shared" si="159"/>
        <v>0</v>
      </c>
      <c r="AS720" s="490">
        <f t="shared" si="160"/>
        <v>0</v>
      </c>
      <c r="AT720" s="483">
        <v>0</v>
      </c>
      <c r="AU720" s="494">
        <f>[1]Budżet!K712</f>
        <v>0</v>
      </c>
      <c r="AV720" s="490">
        <f>[1]Budżet!K712-[1]Budżet!M712</f>
        <v>0</v>
      </c>
      <c r="AW720" s="490" t="str">
        <f t="shared" si="161"/>
        <v>OK</v>
      </c>
      <c r="AX720" s="491" t="str">
        <f t="shared" si="149"/>
        <v>OK</v>
      </c>
      <c r="AY720" s="491" t="str">
        <f t="shared" si="157"/>
        <v>Wartość wkładu własnego spójna z SOWA EFS</v>
      </c>
      <c r="AZ720" s="493" t="str">
        <f t="shared" si="158"/>
        <v>Wartość ogółem spójna z SOWA EFS</v>
      </c>
    </row>
    <row r="721" spans="1:52" ht="75" customHeight="1">
      <c r="A721" s="438" t="s">
        <v>1843</v>
      </c>
      <c r="B721" s="438">
        <f>[1]Budżet!B713</f>
        <v>0</v>
      </c>
      <c r="C721" s="479">
        <f>[1]Budżet!E713</f>
        <v>0</v>
      </c>
      <c r="D721" s="438">
        <f>[1]Budżet!N713</f>
        <v>0</v>
      </c>
      <c r="E721" s="438" t="str">
        <f>IF([1]Budżet!D713="Amortyzacja","T","N")</f>
        <v>N</v>
      </c>
      <c r="F721" s="438" t="str">
        <f>IF([1]Budżet!D713="Personel projektu","T","N")</f>
        <v>N</v>
      </c>
      <c r="G721" s="438" t="str">
        <f>IF([1]Budżet!D713="Środki trwałe/dostawy","T","N")</f>
        <v>N</v>
      </c>
      <c r="H721" s="438" t="str">
        <f>IF([1]Budżet!D713="Wsparcie finansowe udzielone grantobiorcom i uczestnikom projektu","T","N")</f>
        <v>N</v>
      </c>
      <c r="I721" s="438" t="str">
        <f>IF([1]Budżet!K713&gt;[1]Budżet!M713,"T","N")</f>
        <v>N</v>
      </c>
      <c r="J721" s="438" t="str">
        <f>IF([1]Budżet!D713="Nieruchomości","T","N")</f>
        <v>N</v>
      </c>
      <c r="K721" s="438" t="str">
        <f>IF([1]Budżet!D713="Usługi zewnętrzne","T","N")</f>
        <v>N</v>
      </c>
      <c r="L721" s="438" t="str">
        <f>IF([1]Budżet!D713="Wartości niematerialne i prawne","T","N")</f>
        <v>N</v>
      </c>
      <c r="M721" s="438" t="str">
        <f>IF([1]Budżet!D713="Roboty budowlane","T","N")</f>
        <v>N</v>
      </c>
      <c r="N721" s="438" t="str">
        <f>IF([1]Budżet!D713="Dostawy (inne niż środki trwałe)","T","N")</f>
        <v>N</v>
      </c>
      <c r="O721" s="438" t="str">
        <f>IF([1]Budżet!D713="Koszty wsparcia uczestników projektu","T","N")</f>
        <v>N</v>
      </c>
      <c r="P721" s="461"/>
      <c r="Q721" s="462">
        <v>0</v>
      </c>
      <c r="R721" s="463">
        <v>0</v>
      </c>
      <c r="S721" s="464">
        <f t="shared" si="150"/>
        <v>0</v>
      </c>
      <c r="T721" s="461"/>
      <c r="U721" s="462">
        <v>0</v>
      </c>
      <c r="V721" s="463">
        <v>0</v>
      </c>
      <c r="W721" s="464">
        <f t="shared" si="151"/>
        <v>0</v>
      </c>
      <c r="X721" s="461"/>
      <c r="Y721" s="462">
        <v>0</v>
      </c>
      <c r="Z721" s="463">
        <v>0</v>
      </c>
      <c r="AA721" s="464">
        <f t="shared" si="152"/>
        <v>0</v>
      </c>
      <c r="AB721" s="461"/>
      <c r="AC721" s="462">
        <v>0</v>
      </c>
      <c r="AD721" s="463">
        <v>0</v>
      </c>
      <c r="AE721" s="464">
        <f t="shared" si="153"/>
        <v>0</v>
      </c>
      <c r="AF721" s="461"/>
      <c r="AG721" s="462">
        <v>0</v>
      </c>
      <c r="AH721" s="463">
        <v>0</v>
      </c>
      <c r="AI721" s="464">
        <f t="shared" si="154"/>
        <v>0</v>
      </c>
      <c r="AJ721" s="461"/>
      <c r="AK721" s="462">
        <v>0</v>
      </c>
      <c r="AL721" s="463">
        <v>0</v>
      </c>
      <c r="AM721" s="464">
        <f t="shared" si="155"/>
        <v>0</v>
      </c>
      <c r="AN721" s="461"/>
      <c r="AO721" s="462">
        <v>0</v>
      </c>
      <c r="AP721" s="463">
        <v>0</v>
      </c>
      <c r="AQ721" s="490">
        <f t="shared" si="156"/>
        <v>0</v>
      </c>
      <c r="AR721" s="499">
        <f t="shared" si="159"/>
        <v>0</v>
      </c>
      <c r="AS721" s="490">
        <f t="shared" si="160"/>
        <v>0</v>
      </c>
      <c r="AT721" s="483">
        <v>0</v>
      </c>
      <c r="AU721" s="494">
        <f>[1]Budżet!K713</f>
        <v>0</v>
      </c>
      <c r="AV721" s="490">
        <f>[1]Budżet!K713-[1]Budżet!M713</f>
        <v>0</v>
      </c>
      <c r="AW721" s="490" t="str">
        <f t="shared" si="161"/>
        <v>OK</v>
      </c>
      <c r="AX721" s="491" t="str">
        <f t="shared" si="149"/>
        <v>OK</v>
      </c>
      <c r="AY721" s="491" t="str">
        <f t="shared" si="157"/>
        <v>Wartość wkładu własnego spójna z SOWA EFS</v>
      </c>
      <c r="AZ721" s="493" t="str">
        <f t="shared" si="158"/>
        <v>Wartość ogółem spójna z SOWA EFS</v>
      </c>
    </row>
    <row r="722" spans="1:52" ht="75" customHeight="1">
      <c r="A722" s="438" t="s">
        <v>1844</v>
      </c>
      <c r="B722" s="438">
        <f>[1]Budżet!B714</f>
        <v>0</v>
      </c>
      <c r="C722" s="479">
        <f>[1]Budżet!E714</f>
        <v>0</v>
      </c>
      <c r="D722" s="438">
        <f>[1]Budżet!N714</f>
        <v>0</v>
      </c>
      <c r="E722" s="438" t="str">
        <f>IF([1]Budżet!D714="Amortyzacja","T","N")</f>
        <v>N</v>
      </c>
      <c r="F722" s="438" t="str">
        <f>IF([1]Budżet!D714="Personel projektu","T","N")</f>
        <v>N</v>
      </c>
      <c r="G722" s="438" t="str">
        <f>IF([1]Budżet!D714="Środki trwałe/dostawy","T","N")</f>
        <v>N</v>
      </c>
      <c r="H722" s="438" t="str">
        <f>IF([1]Budżet!D714="Wsparcie finansowe udzielone grantobiorcom i uczestnikom projektu","T","N")</f>
        <v>N</v>
      </c>
      <c r="I722" s="438" t="str">
        <f>IF([1]Budżet!K714&gt;[1]Budżet!M714,"T","N")</f>
        <v>N</v>
      </c>
      <c r="J722" s="438" t="str">
        <f>IF([1]Budżet!D714="Nieruchomości","T","N")</f>
        <v>N</v>
      </c>
      <c r="K722" s="438" t="str">
        <f>IF([1]Budżet!D714="Usługi zewnętrzne","T","N")</f>
        <v>N</v>
      </c>
      <c r="L722" s="438" t="str">
        <f>IF([1]Budżet!D714="Wartości niematerialne i prawne","T","N")</f>
        <v>N</v>
      </c>
      <c r="M722" s="438" t="str">
        <f>IF([1]Budżet!D714="Roboty budowlane","T","N")</f>
        <v>N</v>
      </c>
      <c r="N722" s="438" t="str">
        <f>IF([1]Budżet!D714="Dostawy (inne niż środki trwałe)","T","N")</f>
        <v>N</v>
      </c>
      <c r="O722" s="438" t="str">
        <f>IF([1]Budżet!D714="Koszty wsparcia uczestników projektu","T","N")</f>
        <v>N</v>
      </c>
      <c r="P722" s="461"/>
      <c r="Q722" s="462">
        <v>0</v>
      </c>
      <c r="R722" s="463">
        <v>0</v>
      </c>
      <c r="S722" s="464">
        <f t="shared" si="150"/>
        <v>0</v>
      </c>
      <c r="T722" s="461"/>
      <c r="U722" s="462">
        <v>0</v>
      </c>
      <c r="V722" s="463">
        <v>0</v>
      </c>
      <c r="W722" s="464">
        <f t="shared" si="151"/>
        <v>0</v>
      </c>
      <c r="X722" s="461"/>
      <c r="Y722" s="462">
        <v>0</v>
      </c>
      <c r="Z722" s="463">
        <v>0</v>
      </c>
      <c r="AA722" s="464">
        <f t="shared" si="152"/>
        <v>0</v>
      </c>
      <c r="AB722" s="461"/>
      <c r="AC722" s="462">
        <v>0</v>
      </c>
      <c r="AD722" s="463">
        <v>0</v>
      </c>
      <c r="AE722" s="464">
        <f t="shared" si="153"/>
        <v>0</v>
      </c>
      <c r="AF722" s="461"/>
      <c r="AG722" s="462">
        <v>0</v>
      </c>
      <c r="AH722" s="463">
        <v>0</v>
      </c>
      <c r="AI722" s="464">
        <f t="shared" si="154"/>
        <v>0</v>
      </c>
      <c r="AJ722" s="461"/>
      <c r="AK722" s="462">
        <v>0</v>
      </c>
      <c r="AL722" s="463">
        <v>0</v>
      </c>
      <c r="AM722" s="464">
        <f t="shared" si="155"/>
        <v>0</v>
      </c>
      <c r="AN722" s="461"/>
      <c r="AO722" s="462">
        <v>0</v>
      </c>
      <c r="AP722" s="463">
        <v>0</v>
      </c>
      <c r="AQ722" s="490">
        <f t="shared" si="156"/>
        <v>0</v>
      </c>
      <c r="AR722" s="499">
        <f t="shared" si="159"/>
        <v>0</v>
      </c>
      <c r="AS722" s="490">
        <f t="shared" si="160"/>
        <v>0</v>
      </c>
      <c r="AT722" s="483">
        <v>0</v>
      </c>
      <c r="AU722" s="494">
        <f>[1]Budżet!K714</f>
        <v>0</v>
      </c>
      <c r="AV722" s="490">
        <f>[1]Budżet!K714-[1]Budżet!M714</f>
        <v>0</v>
      </c>
      <c r="AW722" s="490" t="str">
        <f t="shared" si="161"/>
        <v>OK</v>
      </c>
      <c r="AX722" s="491" t="str">
        <f t="shared" si="149"/>
        <v>OK</v>
      </c>
      <c r="AY722" s="491" t="str">
        <f t="shared" si="157"/>
        <v>Wartość wkładu własnego spójna z SOWA EFS</v>
      </c>
      <c r="AZ722" s="493" t="str">
        <f t="shared" si="158"/>
        <v>Wartość ogółem spójna z SOWA EFS</v>
      </c>
    </row>
    <row r="723" spans="1:52" ht="75" customHeight="1">
      <c r="A723" s="438" t="s">
        <v>1845</v>
      </c>
      <c r="B723" s="438">
        <f>[1]Budżet!B715</f>
        <v>0</v>
      </c>
      <c r="C723" s="479">
        <f>[1]Budżet!E715</f>
        <v>0</v>
      </c>
      <c r="D723" s="438">
        <f>[1]Budżet!N715</f>
        <v>0</v>
      </c>
      <c r="E723" s="438" t="str">
        <f>IF([1]Budżet!D715="Amortyzacja","T","N")</f>
        <v>N</v>
      </c>
      <c r="F723" s="438" t="str">
        <f>IF([1]Budżet!D715="Personel projektu","T","N")</f>
        <v>N</v>
      </c>
      <c r="G723" s="438" t="str">
        <f>IF([1]Budżet!D715="Środki trwałe/dostawy","T","N")</f>
        <v>N</v>
      </c>
      <c r="H723" s="438" t="str">
        <f>IF([1]Budżet!D715="Wsparcie finansowe udzielone grantobiorcom i uczestnikom projektu","T","N")</f>
        <v>N</v>
      </c>
      <c r="I723" s="438" t="str">
        <f>IF([1]Budżet!K715&gt;[1]Budżet!M715,"T","N")</f>
        <v>N</v>
      </c>
      <c r="J723" s="438" t="str">
        <f>IF([1]Budżet!D715="Nieruchomości","T","N")</f>
        <v>N</v>
      </c>
      <c r="K723" s="438" t="str">
        <f>IF([1]Budżet!D715="Usługi zewnętrzne","T","N")</f>
        <v>N</v>
      </c>
      <c r="L723" s="438" t="str">
        <f>IF([1]Budżet!D715="Wartości niematerialne i prawne","T","N")</f>
        <v>N</v>
      </c>
      <c r="M723" s="438" t="str">
        <f>IF([1]Budżet!D715="Roboty budowlane","T","N")</f>
        <v>N</v>
      </c>
      <c r="N723" s="438" t="str">
        <f>IF([1]Budżet!D715="Dostawy (inne niż środki trwałe)","T","N")</f>
        <v>N</v>
      </c>
      <c r="O723" s="438" t="str">
        <f>IF([1]Budżet!D715="Koszty wsparcia uczestników projektu","T","N")</f>
        <v>N</v>
      </c>
      <c r="P723" s="461"/>
      <c r="Q723" s="462">
        <v>0</v>
      </c>
      <c r="R723" s="463">
        <v>0</v>
      </c>
      <c r="S723" s="464">
        <f t="shared" si="150"/>
        <v>0</v>
      </c>
      <c r="T723" s="461"/>
      <c r="U723" s="462">
        <v>0</v>
      </c>
      <c r="V723" s="463">
        <v>0</v>
      </c>
      <c r="W723" s="464">
        <f t="shared" si="151"/>
        <v>0</v>
      </c>
      <c r="X723" s="461"/>
      <c r="Y723" s="462">
        <v>0</v>
      </c>
      <c r="Z723" s="463">
        <v>0</v>
      </c>
      <c r="AA723" s="464">
        <f t="shared" si="152"/>
        <v>0</v>
      </c>
      <c r="AB723" s="461"/>
      <c r="AC723" s="462">
        <v>0</v>
      </c>
      <c r="AD723" s="463">
        <v>0</v>
      </c>
      <c r="AE723" s="464">
        <f t="shared" si="153"/>
        <v>0</v>
      </c>
      <c r="AF723" s="461"/>
      <c r="AG723" s="462">
        <v>0</v>
      </c>
      <c r="AH723" s="463">
        <v>0</v>
      </c>
      <c r="AI723" s="464">
        <f t="shared" si="154"/>
        <v>0</v>
      </c>
      <c r="AJ723" s="461"/>
      <c r="AK723" s="462">
        <v>0</v>
      </c>
      <c r="AL723" s="463">
        <v>0</v>
      </c>
      <c r="AM723" s="464">
        <f t="shared" si="155"/>
        <v>0</v>
      </c>
      <c r="AN723" s="461"/>
      <c r="AO723" s="462">
        <v>0</v>
      </c>
      <c r="AP723" s="463">
        <v>0</v>
      </c>
      <c r="AQ723" s="490">
        <f t="shared" si="156"/>
        <v>0</v>
      </c>
      <c r="AR723" s="499">
        <f t="shared" si="159"/>
        <v>0</v>
      </c>
      <c r="AS723" s="490">
        <f t="shared" si="160"/>
        <v>0</v>
      </c>
      <c r="AT723" s="483">
        <v>0</v>
      </c>
      <c r="AU723" s="494">
        <f>[1]Budżet!K715</f>
        <v>0</v>
      </c>
      <c r="AV723" s="490">
        <f>[1]Budżet!K715-[1]Budżet!M715</f>
        <v>0</v>
      </c>
      <c r="AW723" s="490" t="str">
        <f t="shared" si="161"/>
        <v>OK</v>
      </c>
      <c r="AX723" s="491" t="str">
        <f t="shared" si="149"/>
        <v>OK</v>
      </c>
      <c r="AY723" s="491" t="str">
        <f t="shared" si="157"/>
        <v>Wartość wkładu własnego spójna z SOWA EFS</v>
      </c>
      <c r="AZ723" s="493" t="str">
        <f t="shared" si="158"/>
        <v>Wartość ogółem spójna z SOWA EFS</v>
      </c>
    </row>
    <row r="724" spans="1:52" ht="75" customHeight="1">
      <c r="A724" s="438" t="s">
        <v>1846</v>
      </c>
      <c r="B724" s="438">
        <f>[1]Budżet!B716</f>
        <v>0</v>
      </c>
      <c r="C724" s="479">
        <f>[1]Budżet!E716</f>
        <v>0</v>
      </c>
      <c r="D724" s="438">
        <f>[1]Budżet!N716</f>
        <v>0</v>
      </c>
      <c r="E724" s="438" t="str">
        <f>IF([1]Budżet!D716="Amortyzacja","T","N")</f>
        <v>N</v>
      </c>
      <c r="F724" s="438" t="str">
        <f>IF([1]Budżet!D716="Personel projektu","T","N")</f>
        <v>N</v>
      </c>
      <c r="G724" s="438" t="str">
        <f>IF([1]Budżet!D716="Środki trwałe/dostawy","T","N")</f>
        <v>N</v>
      </c>
      <c r="H724" s="438" t="str">
        <f>IF([1]Budżet!D716="Wsparcie finansowe udzielone grantobiorcom i uczestnikom projektu","T","N")</f>
        <v>N</v>
      </c>
      <c r="I724" s="438" t="str">
        <f>IF([1]Budżet!K716&gt;[1]Budżet!M716,"T","N")</f>
        <v>N</v>
      </c>
      <c r="J724" s="438" t="str">
        <f>IF([1]Budżet!D716="Nieruchomości","T","N")</f>
        <v>N</v>
      </c>
      <c r="K724" s="438" t="str">
        <f>IF([1]Budżet!D716="Usługi zewnętrzne","T","N")</f>
        <v>N</v>
      </c>
      <c r="L724" s="438" t="str">
        <f>IF([1]Budżet!D716="Wartości niematerialne i prawne","T","N")</f>
        <v>N</v>
      </c>
      <c r="M724" s="438" t="str">
        <f>IF([1]Budżet!D716="Roboty budowlane","T","N")</f>
        <v>N</v>
      </c>
      <c r="N724" s="438" t="str">
        <f>IF([1]Budżet!D716="Dostawy (inne niż środki trwałe)","T","N")</f>
        <v>N</v>
      </c>
      <c r="O724" s="438" t="str">
        <f>IF([1]Budżet!D716="Koszty wsparcia uczestników projektu","T","N")</f>
        <v>N</v>
      </c>
      <c r="P724" s="461"/>
      <c r="Q724" s="462">
        <v>0</v>
      </c>
      <c r="R724" s="463">
        <v>0</v>
      </c>
      <c r="S724" s="464">
        <f t="shared" si="150"/>
        <v>0</v>
      </c>
      <c r="T724" s="461"/>
      <c r="U724" s="462">
        <v>0</v>
      </c>
      <c r="V724" s="463">
        <v>0</v>
      </c>
      <c r="W724" s="464">
        <f t="shared" si="151"/>
        <v>0</v>
      </c>
      <c r="X724" s="461"/>
      <c r="Y724" s="462">
        <v>0</v>
      </c>
      <c r="Z724" s="463">
        <v>0</v>
      </c>
      <c r="AA724" s="464">
        <f t="shared" si="152"/>
        <v>0</v>
      </c>
      <c r="AB724" s="461"/>
      <c r="AC724" s="462">
        <v>0</v>
      </c>
      <c r="AD724" s="463">
        <v>0</v>
      </c>
      <c r="AE724" s="464">
        <f t="shared" si="153"/>
        <v>0</v>
      </c>
      <c r="AF724" s="461"/>
      <c r="AG724" s="462">
        <v>0</v>
      </c>
      <c r="AH724" s="463">
        <v>0</v>
      </c>
      <c r="AI724" s="464">
        <f t="shared" si="154"/>
        <v>0</v>
      </c>
      <c r="AJ724" s="461"/>
      <c r="AK724" s="462">
        <v>0</v>
      </c>
      <c r="AL724" s="463">
        <v>0</v>
      </c>
      <c r="AM724" s="464">
        <f t="shared" si="155"/>
        <v>0</v>
      </c>
      <c r="AN724" s="461"/>
      <c r="AO724" s="462">
        <v>0</v>
      </c>
      <c r="AP724" s="463">
        <v>0</v>
      </c>
      <c r="AQ724" s="490">
        <f t="shared" si="156"/>
        <v>0</v>
      </c>
      <c r="AR724" s="499">
        <f t="shared" si="159"/>
        <v>0</v>
      </c>
      <c r="AS724" s="490">
        <f t="shared" si="160"/>
        <v>0</v>
      </c>
      <c r="AT724" s="483">
        <v>0</v>
      </c>
      <c r="AU724" s="494">
        <f>[1]Budżet!K716</f>
        <v>0</v>
      </c>
      <c r="AV724" s="490">
        <f>[1]Budżet!K716-[1]Budżet!M716</f>
        <v>0</v>
      </c>
      <c r="AW724" s="490" t="str">
        <f t="shared" si="161"/>
        <v>OK</v>
      </c>
      <c r="AX724" s="491" t="str">
        <f t="shared" si="149"/>
        <v>OK</v>
      </c>
      <c r="AY724" s="491" t="str">
        <f t="shared" si="157"/>
        <v>Wartość wkładu własnego spójna z SOWA EFS</v>
      </c>
      <c r="AZ724" s="493" t="str">
        <f t="shared" si="158"/>
        <v>Wartość ogółem spójna z SOWA EFS</v>
      </c>
    </row>
    <row r="725" spans="1:52" ht="75" customHeight="1">
      <c r="A725" s="438" t="s">
        <v>1847</v>
      </c>
      <c r="B725" s="438">
        <f>[1]Budżet!B717</f>
        <v>0</v>
      </c>
      <c r="C725" s="479">
        <f>[1]Budżet!E717</f>
        <v>0</v>
      </c>
      <c r="D725" s="438">
        <f>[1]Budżet!N717</f>
        <v>0</v>
      </c>
      <c r="E725" s="438" t="str">
        <f>IF([1]Budżet!D717="Amortyzacja","T","N")</f>
        <v>N</v>
      </c>
      <c r="F725" s="438" t="str">
        <f>IF([1]Budżet!D717="Personel projektu","T","N")</f>
        <v>N</v>
      </c>
      <c r="G725" s="438" t="str">
        <f>IF([1]Budżet!D717="Środki trwałe/dostawy","T","N")</f>
        <v>N</v>
      </c>
      <c r="H725" s="438" t="str">
        <f>IF([1]Budżet!D717="Wsparcie finansowe udzielone grantobiorcom i uczestnikom projektu","T","N")</f>
        <v>N</v>
      </c>
      <c r="I725" s="438" t="str">
        <f>IF([1]Budżet!K717&gt;[1]Budżet!M717,"T","N")</f>
        <v>N</v>
      </c>
      <c r="J725" s="438" t="str">
        <f>IF([1]Budżet!D717="Nieruchomości","T","N")</f>
        <v>N</v>
      </c>
      <c r="K725" s="438" t="str">
        <f>IF([1]Budżet!D717="Usługi zewnętrzne","T","N")</f>
        <v>N</v>
      </c>
      <c r="L725" s="438" t="str">
        <f>IF([1]Budżet!D717="Wartości niematerialne i prawne","T","N")</f>
        <v>N</v>
      </c>
      <c r="M725" s="438" t="str">
        <f>IF([1]Budżet!D717="Roboty budowlane","T","N")</f>
        <v>N</v>
      </c>
      <c r="N725" s="438" t="str">
        <f>IF([1]Budżet!D717="Dostawy (inne niż środki trwałe)","T","N")</f>
        <v>N</v>
      </c>
      <c r="O725" s="438" t="str">
        <f>IF([1]Budżet!D717="Koszty wsparcia uczestników projektu","T","N")</f>
        <v>N</v>
      </c>
      <c r="P725" s="461"/>
      <c r="Q725" s="462">
        <v>0</v>
      </c>
      <c r="R725" s="463">
        <v>0</v>
      </c>
      <c r="S725" s="464">
        <f t="shared" si="150"/>
        <v>0</v>
      </c>
      <c r="T725" s="461"/>
      <c r="U725" s="462">
        <v>0</v>
      </c>
      <c r="V725" s="463">
        <v>0</v>
      </c>
      <c r="W725" s="464">
        <f t="shared" si="151"/>
        <v>0</v>
      </c>
      <c r="X725" s="461"/>
      <c r="Y725" s="462">
        <v>0</v>
      </c>
      <c r="Z725" s="463">
        <v>0</v>
      </c>
      <c r="AA725" s="464">
        <f t="shared" si="152"/>
        <v>0</v>
      </c>
      <c r="AB725" s="461"/>
      <c r="AC725" s="462">
        <v>0</v>
      </c>
      <c r="AD725" s="463">
        <v>0</v>
      </c>
      <c r="AE725" s="464">
        <f t="shared" si="153"/>
        <v>0</v>
      </c>
      <c r="AF725" s="461"/>
      <c r="AG725" s="462">
        <v>0</v>
      </c>
      <c r="AH725" s="463">
        <v>0</v>
      </c>
      <c r="AI725" s="464">
        <f t="shared" si="154"/>
        <v>0</v>
      </c>
      <c r="AJ725" s="461"/>
      <c r="AK725" s="462">
        <v>0</v>
      </c>
      <c r="AL725" s="463">
        <v>0</v>
      </c>
      <c r="AM725" s="464">
        <f t="shared" si="155"/>
        <v>0</v>
      </c>
      <c r="AN725" s="461"/>
      <c r="AO725" s="462">
        <v>0</v>
      </c>
      <c r="AP725" s="463">
        <v>0</v>
      </c>
      <c r="AQ725" s="490">
        <f t="shared" si="156"/>
        <v>0</v>
      </c>
      <c r="AR725" s="499">
        <f t="shared" si="159"/>
        <v>0</v>
      </c>
      <c r="AS725" s="490">
        <f t="shared" si="160"/>
        <v>0</v>
      </c>
      <c r="AT725" s="483">
        <v>0</v>
      </c>
      <c r="AU725" s="494">
        <f>[1]Budżet!K717</f>
        <v>0</v>
      </c>
      <c r="AV725" s="490">
        <f>[1]Budżet!K717-[1]Budżet!M717</f>
        <v>0</v>
      </c>
      <c r="AW725" s="490" t="str">
        <f t="shared" si="161"/>
        <v>OK</v>
      </c>
      <c r="AX725" s="491" t="str">
        <f t="shared" si="149"/>
        <v>OK</v>
      </c>
      <c r="AY725" s="491" t="str">
        <f t="shared" si="157"/>
        <v>Wartość wkładu własnego spójna z SOWA EFS</v>
      </c>
      <c r="AZ725" s="493" t="str">
        <f t="shared" si="158"/>
        <v>Wartość ogółem spójna z SOWA EFS</v>
      </c>
    </row>
    <row r="726" spans="1:52" ht="75" customHeight="1">
      <c r="A726" s="438" t="s">
        <v>1848</v>
      </c>
      <c r="B726" s="438">
        <f>[1]Budżet!B718</f>
        <v>0</v>
      </c>
      <c r="C726" s="479">
        <f>[1]Budżet!E718</f>
        <v>0</v>
      </c>
      <c r="D726" s="438">
        <f>[1]Budżet!N718</f>
        <v>0</v>
      </c>
      <c r="E726" s="438" t="str">
        <f>IF([1]Budżet!D718="Amortyzacja","T","N")</f>
        <v>N</v>
      </c>
      <c r="F726" s="438" t="str">
        <f>IF([1]Budżet!D718="Personel projektu","T","N")</f>
        <v>N</v>
      </c>
      <c r="G726" s="438" t="str">
        <f>IF([1]Budżet!D718="Środki trwałe/dostawy","T","N")</f>
        <v>N</v>
      </c>
      <c r="H726" s="438" t="str">
        <f>IF([1]Budżet!D718="Wsparcie finansowe udzielone grantobiorcom i uczestnikom projektu","T","N")</f>
        <v>N</v>
      </c>
      <c r="I726" s="438" t="str">
        <f>IF([1]Budżet!K718&gt;[1]Budżet!M718,"T","N")</f>
        <v>N</v>
      </c>
      <c r="J726" s="438" t="str">
        <f>IF([1]Budżet!D718="Nieruchomości","T","N")</f>
        <v>N</v>
      </c>
      <c r="K726" s="438" t="str">
        <f>IF([1]Budżet!D718="Usługi zewnętrzne","T","N")</f>
        <v>N</v>
      </c>
      <c r="L726" s="438" t="str">
        <f>IF([1]Budżet!D718="Wartości niematerialne i prawne","T","N")</f>
        <v>N</v>
      </c>
      <c r="M726" s="438" t="str">
        <f>IF([1]Budżet!D718="Roboty budowlane","T","N")</f>
        <v>N</v>
      </c>
      <c r="N726" s="438" t="str">
        <f>IF([1]Budżet!D718="Dostawy (inne niż środki trwałe)","T","N")</f>
        <v>N</v>
      </c>
      <c r="O726" s="438" t="str">
        <f>IF([1]Budżet!D718="Koszty wsparcia uczestników projektu","T","N")</f>
        <v>N</v>
      </c>
      <c r="P726" s="461"/>
      <c r="Q726" s="462">
        <v>0</v>
      </c>
      <c r="R726" s="463">
        <v>0</v>
      </c>
      <c r="S726" s="464">
        <f t="shared" si="150"/>
        <v>0</v>
      </c>
      <c r="T726" s="461"/>
      <c r="U726" s="462">
        <v>0</v>
      </c>
      <c r="V726" s="463">
        <v>0</v>
      </c>
      <c r="W726" s="464">
        <f t="shared" si="151"/>
        <v>0</v>
      </c>
      <c r="X726" s="461"/>
      <c r="Y726" s="462">
        <v>0</v>
      </c>
      <c r="Z726" s="463">
        <v>0</v>
      </c>
      <c r="AA726" s="464">
        <f t="shared" si="152"/>
        <v>0</v>
      </c>
      <c r="AB726" s="461"/>
      <c r="AC726" s="462">
        <v>0</v>
      </c>
      <c r="AD726" s="463">
        <v>0</v>
      </c>
      <c r="AE726" s="464">
        <f t="shared" si="153"/>
        <v>0</v>
      </c>
      <c r="AF726" s="461"/>
      <c r="AG726" s="462">
        <v>0</v>
      </c>
      <c r="AH726" s="463">
        <v>0</v>
      </c>
      <c r="AI726" s="464">
        <f t="shared" si="154"/>
        <v>0</v>
      </c>
      <c r="AJ726" s="461"/>
      <c r="AK726" s="462">
        <v>0</v>
      </c>
      <c r="AL726" s="463">
        <v>0</v>
      </c>
      <c r="AM726" s="464">
        <f t="shared" si="155"/>
        <v>0</v>
      </c>
      <c r="AN726" s="461"/>
      <c r="AO726" s="462">
        <v>0</v>
      </c>
      <c r="AP726" s="463">
        <v>0</v>
      </c>
      <c r="AQ726" s="490">
        <f t="shared" si="156"/>
        <v>0</v>
      </c>
      <c r="AR726" s="499">
        <f t="shared" si="159"/>
        <v>0</v>
      </c>
      <c r="AS726" s="490">
        <f t="shared" si="160"/>
        <v>0</v>
      </c>
      <c r="AT726" s="483">
        <v>0</v>
      </c>
      <c r="AU726" s="494">
        <f>[1]Budżet!K718</f>
        <v>0</v>
      </c>
      <c r="AV726" s="490">
        <f>[1]Budżet!K718-[1]Budżet!M718</f>
        <v>0</v>
      </c>
      <c r="AW726" s="490" t="str">
        <f t="shared" si="161"/>
        <v>OK</v>
      </c>
      <c r="AX726" s="491" t="str">
        <f t="shared" si="149"/>
        <v>OK</v>
      </c>
      <c r="AY726" s="491" t="str">
        <f t="shared" si="157"/>
        <v>Wartość wkładu własnego spójna z SOWA EFS</v>
      </c>
      <c r="AZ726" s="493" t="str">
        <f t="shared" si="158"/>
        <v>Wartość ogółem spójna z SOWA EFS</v>
      </c>
    </row>
    <row r="727" spans="1:52" ht="75" customHeight="1">
      <c r="A727" s="438" t="s">
        <v>1849</v>
      </c>
      <c r="B727" s="438">
        <f>[1]Budżet!B719</f>
        <v>0</v>
      </c>
      <c r="C727" s="479">
        <f>[1]Budżet!E719</f>
        <v>0</v>
      </c>
      <c r="D727" s="438">
        <f>[1]Budżet!N719</f>
        <v>0</v>
      </c>
      <c r="E727" s="438" t="str">
        <f>IF([1]Budżet!D719="Amortyzacja","T","N")</f>
        <v>N</v>
      </c>
      <c r="F727" s="438" t="str">
        <f>IF([1]Budżet!D719="Personel projektu","T","N")</f>
        <v>N</v>
      </c>
      <c r="G727" s="438" t="str">
        <f>IF([1]Budżet!D719="Środki trwałe/dostawy","T","N")</f>
        <v>N</v>
      </c>
      <c r="H727" s="438" t="str">
        <f>IF([1]Budżet!D719="Wsparcie finansowe udzielone grantobiorcom i uczestnikom projektu","T","N")</f>
        <v>N</v>
      </c>
      <c r="I727" s="438" t="str">
        <f>IF([1]Budżet!K719&gt;[1]Budżet!M719,"T","N")</f>
        <v>N</v>
      </c>
      <c r="J727" s="438" t="str">
        <f>IF([1]Budżet!D719="Nieruchomości","T","N")</f>
        <v>N</v>
      </c>
      <c r="K727" s="438" t="str">
        <f>IF([1]Budżet!D719="Usługi zewnętrzne","T","N")</f>
        <v>N</v>
      </c>
      <c r="L727" s="438" t="str">
        <f>IF([1]Budżet!D719="Wartości niematerialne i prawne","T","N")</f>
        <v>N</v>
      </c>
      <c r="M727" s="438" t="str">
        <f>IF([1]Budżet!D719="Roboty budowlane","T","N")</f>
        <v>N</v>
      </c>
      <c r="N727" s="438" t="str">
        <f>IF([1]Budżet!D719="Dostawy (inne niż środki trwałe)","T","N")</f>
        <v>N</v>
      </c>
      <c r="O727" s="438" t="str">
        <f>IF([1]Budżet!D719="Koszty wsparcia uczestników projektu","T","N")</f>
        <v>N</v>
      </c>
      <c r="P727" s="461"/>
      <c r="Q727" s="462">
        <v>0</v>
      </c>
      <c r="R727" s="463">
        <v>0</v>
      </c>
      <c r="S727" s="464">
        <f t="shared" si="150"/>
        <v>0</v>
      </c>
      <c r="T727" s="461"/>
      <c r="U727" s="462">
        <v>0</v>
      </c>
      <c r="V727" s="463">
        <v>0</v>
      </c>
      <c r="W727" s="464">
        <f t="shared" si="151"/>
        <v>0</v>
      </c>
      <c r="X727" s="461"/>
      <c r="Y727" s="462">
        <v>0</v>
      </c>
      <c r="Z727" s="463">
        <v>0</v>
      </c>
      <c r="AA727" s="464">
        <f t="shared" si="152"/>
        <v>0</v>
      </c>
      <c r="AB727" s="461"/>
      <c r="AC727" s="462">
        <v>0</v>
      </c>
      <c r="AD727" s="463">
        <v>0</v>
      </c>
      <c r="AE727" s="464">
        <f t="shared" si="153"/>
        <v>0</v>
      </c>
      <c r="AF727" s="461"/>
      <c r="AG727" s="462">
        <v>0</v>
      </c>
      <c r="AH727" s="463">
        <v>0</v>
      </c>
      <c r="AI727" s="464">
        <f t="shared" si="154"/>
        <v>0</v>
      </c>
      <c r="AJ727" s="461"/>
      <c r="AK727" s="462">
        <v>0</v>
      </c>
      <c r="AL727" s="463">
        <v>0</v>
      </c>
      <c r="AM727" s="464">
        <f t="shared" si="155"/>
        <v>0</v>
      </c>
      <c r="AN727" s="461"/>
      <c r="AO727" s="462">
        <v>0</v>
      </c>
      <c r="AP727" s="463">
        <v>0</v>
      </c>
      <c r="AQ727" s="490">
        <f t="shared" si="156"/>
        <v>0</v>
      </c>
      <c r="AR727" s="499">
        <f t="shared" si="159"/>
        <v>0</v>
      </c>
      <c r="AS727" s="490">
        <f t="shared" si="160"/>
        <v>0</v>
      </c>
      <c r="AT727" s="483">
        <v>0</v>
      </c>
      <c r="AU727" s="494">
        <f>[1]Budżet!K719</f>
        <v>0</v>
      </c>
      <c r="AV727" s="490">
        <f>[1]Budżet!K719-[1]Budżet!M719</f>
        <v>0</v>
      </c>
      <c r="AW727" s="490" t="str">
        <f t="shared" si="161"/>
        <v>OK</v>
      </c>
      <c r="AX727" s="491" t="str">
        <f t="shared" si="149"/>
        <v>OK</v>
      </c>
      <c r="AY727" s="491" t="str">
        <f t="shared" si="157"/>
        <v>Wartość wkładu własnego spójna z SOWA EFS</v>
      </c>
      <c r="AZ727" s="493" t="str">
        <f t="shared" si="158"/>
        <v>Wartość ogółem spójna z SOWA EFS</v>
      </c>
    </row>
    <row r="728" spans="1:52" ht="75" customHeight="1">
      <c r="A728" s="438" t="s">
        <v>1850</v>
      </c>
      <c r="B728" s="438">
        <f>[1]Budżet!B720</f>
        <v>0</v>
      </c>
      <c r="C728" s="479">
        <f>[1]Budżet!E720</f>
        <v>0</v>
      </c>
      <c r="D728" s="438">
        <f>[1]Budżet!N720</f>
        <v>0</v>
      </c>
      <c r="E728" s="438" t="str">
        <f>IF([1]Budżet!D720="Amortyzacja","T","N")</f>
        <v>N</v>
      </c>
      <c r="F728" s="438" t="str">
        <f>IF([1]Budżet!D720="Personel projektu","T","N")</f>
        <v>N</v>
      </c>
      <c r="G728" s="438" t="str">
        <f>IF([1]Budżet!D720="Środki trwałe/dostawy","T","N")</f>
        <v>N</v>
      </c>
      <c r="H728" s="438" t="str">
        <f>IF([1]Budżet!D720="Wsparcie finansowe udzielone grantobiorcom i uczestnikom projektu","T","N")</f>
        <v>N</v>
      </c>
      <c r="I728" s="438" t="str">
        <f>IF([1]Budżet!K720&gt;[1]Budżet!M720,"T","N")</f>
        <v>N</v>
      </c>
      <c r="J728" s="438" t="str">
        <f>IF([1]Budżet!D720="Nieruchomości","T","N")</f>
        <v>N</v>
      </c>
      <c r="K728" s="438" t="str">
        <f>IF([1]Budżet!D720="Usługi zewnętrzne","T","N")</f>
        <v>N</v>
      </c>
      <c r="L728" s="438" t="str">
        <f>IF([1]Budżet!D720="Wartości niematerialne i prawne","T","N")</f>
        <v>N</v>
      </c>
      <c r="M728" s="438" t="str">
        <f>IF([1]Budżet!D720="Roboty budowlane","T","N")</f>
        <v>N</v>
      </c>
      <c r="N728" s="438" t="str">
        <f>IF([1]Budżet!D720="Dostawy (inne niż środki trwałe)","T","N")</f>
        <v>N</v>
      </c>
      <c r="O728" s="438" t="str">
        <f>IF([1]Budżet!D720="Koszty wsparcia uczestników projektu","T","N")</f>
        <v>N</v>
      </c>
      <c r="P728" s="461"/>
      <c r="Q728" s="462">
        <v>0</v>
      </c>
      <c r="R728" s="463">
        <v>0</v>
      </c>
      <c r="S728" s="464">
        <f t="shared" si="150"/>
        <v>0</v>
      </c>
      <c r="T728" s="461"/>
      <c r="U728" s="462">
        <v>0</v>
      </c>
      <c r="V728" s="463">
        <v>0</v>
      </c>
      <c r="W728" s="464">
        <f t="shared" si="151"/>
        <v>0</v>
      </c>
      <c r="X728" s="461"/>
      <c r="Y728" s="462">
        <v>0</v>
      </c>
      <c r="Z728" s="463">
        <v>0</v>
      </c>
      <c r="AA728" s="464">
        <f t="shared" si="152"/>
        <v>0</v>
      </c>
      <c r="AB728" s="461"/>
      <c r="AC728" s="462">
        <v>0</v>
      </c>
      <c r="AD728" s="463">
        <v>0</v>
      </c>
      <c r="AE728" s="464">
        <f t="shared" si="153"/>
        <v>0</v>
      </c>
      <c r="AF728" s="461"/>
      <c r="AG728" s="462">
        <v>0</v>
      </c>
      <c r="AH728" s="463">
        <v>0</v>
      </c>
      <c r="AI728" s="464">
        <f t="shared" si="154"/>
        <v>0</v>
      </c>
      <c r="AJ728" s="461"/>
      <c r="AK728" s="462">
        <v>0</v>
      </c>
      <c r="AL728" s="463">
        <v>0</v>
      </c>
      <c r="AM728" s="464">
        <f t="shared" si="155"/>
        <v>0</v>
      </c>
      <c r="AN728" s="461"/>
      <c r="AO728" s="462">
        <v>0</v>
      </c>
      <c r="AP728" s="463">
        <v>0</v>
      </c>
      <c r="AQ728" s="490">
        <f t="shared" si="156"/>
        <v>0</v>
      </c>
      <c r="AR728" s="499">
        <f t="shared" si="159"/>
        <v>0</v>
      </c>
      <c r="AS728" s="490">
        <f t="shared" si="160"/>
        <v>0</v>
      </c>
      <c r="AT728" s="483">
        <v>0</v>
      </c>
      <c r="AU728" s="494">
        <f>[1]Budżet!K720</f>
        <v>0</v>
      </c>
      <c r="AV728" s="490">
        <f>[1]Budżet!K720-[1]Budżet!M720</f>
        <v>0</v>
      </c>
      <c r="AW728" s="490" t="str">
        <f t="shared" si="161"/>
        <v>OK</v>
      </c>
      <c r="AX728" s="491" t="str">
        <f t="shared" si="149"/>
        <v>OK</v>
      </c>
      <c r="AY728" s="491" t="str">
        <f t="shared" si="157"/>
        <v>Wartość wkładu własnego spójna z SOWA EFS</v>
      </c>
      <c r="AZ728" s="493" t="str">
        <f t="shared" si="158"/>
        <v>Wartość ogółem spójna z SOWA EFS</v>
      </c>
    </row>
    <row r="729" spans="1:52" ht="75" customHeight="1">
      <c r="A729" s="438" t="s">
        <v>1851</v>
      </c>
      <c r="B729" s="438">
        <f>[1]Budżet!B721</f>
        <v>0</v>
      </c>
      <c r="C729" s="479">
        <f>[1]Budżet!E721</f>
        <v>0</v>
      </c>
      <c r="D729" s="438">
        <f>[1]Budżet!N721</f>
        <v>0</v>
      </c>
      <c r="E729" s="438" t="str">
        <f>IF([1]Budżet!D721="Amortyzacja","T","N")</f>
        <v>N</v>
      </c>
      <c r="F729" s="438" t="str">
        <f>IF([1]Budżet!D721="Personel projektu","T","N")</f>
        <v>N</v>
      </c>
      <c r="G729" s="438" t="str">
        <f>IF([1]Budżet!D721="Środki trwałe/dostawy","T","N")</f>
        <v>N</v>
      </c>
      <c r="H729" s="438" t="str">
        <f>IF([1]Budżet!D721="Wsparcie finansowe udzielone grantobiorcom i uczestnikom projektu","T","N")</f>
        <v>N</v>
      </c>
      <c r="I729" s="438" t="str">
        <f>IF([1]Budżet!K721&gt;[1]Budżet!M721,"T","N")</f>
        <v>N</v>
      </c>
      <c r="J729" s="438" t="str">
        <f>IF([1]Budżet!D721="Nieruchomości","T","N")</f>
        <v>N</v>
      </c>
      <c r="K729" s="438" t="str">
        <f>IF([1]Budżet!D721="Usługi zewnętrzne","T","N")</f>
        <v>N</v>
      </c>
      <c r="L729" s="438" t="str">
        <f>IF([1]Budżet!D721="Wartości niematerialne i prawne","T","N")</f>
        <v>N</v>
      </c>
      <c r="M729" s="438" t="str">
        <f>IF([1]Budżet!D721="Roboty budowlane","T","N")</f>
        <v>N</v>
      </c>
      <c r="N729" s="438" t="str">
        <f>IF([1]Budżet!D721="Dostawy (inne niż środki trwałe)","T","N")</f>
        <v>N</v>
      </c>
      <c r="O729" s="438" t="str">
        <f>IF([1]Budżet!D721="Koszty wsparcia uczestników projektu","T","N")</f>
        <v>N</v>
      </c>
      <c r="P729" s="461"/>
      <c r="Q729" s="462">
        <v>0</v>
      </c>
      <c r="R729" s="463">
        <v>0</v>
      </c>
      <c r="S729" s="464">
        <f t="shared" si="150"/>
        <v>0</v>
      </c>
      <c r="T729" s="461"/>
      <c r="U729" s="462">
        <v>0</v>
      </c>
      <c r="V729" s="463">
        <v>0</v>
      </c>
      <c r="W729" s="464">
        <f t="shared" si="151"/>
        <v>0</v>
      </c>
      <c r="X729" s="461"/>
      <c r="Y729" s="462">
        <v>0</v>
      </c>
      <c r="Z729" s="463">
        <v>0</v>
      </c>
      <c r="AA729" s="464">
        <f t="shared" si="152"/>
        <v>0</v>
      </c>
      <c r="AB729" s="461"/>
      <c r="AC729" s="462">
        <v>0</v>
      </c>
      <c r="AD729" s="463">
        <v>0</v>
      </c>
      <c r="AE729" s="464">
        <f t="shared" si="153"/>
        <v>0</v>
      </c>
      <c r="AF729" s="461"/>
      <c r="AG729" s="462">
        <v>0</v>
      </c>
      <c r="AH729" s="463">
        <v>0</v>
      </c>
      <c r="AI729" s="464">
        <f t="shared" si="154"/>
        <v>0</v>
      </c>
      <c r="AJ729" s="461"/>
      <c r="AK729" s="462">
        <v>0</v>
      </c>
      <c r="AL729" s="463">
        <v>0</v>
      </c>
      <c r="AM729" s="464">
        <f t="shared" si="155"/>
        <v>0</v>
      </c>
      <c r="AN729" s="461"/>
      <c r="AO729" s="462">
        <v>0</v>
      </c>
      <c r="AP729" s="463">
        <v>0</v>
      </c>
      <c r="AQ729" s="490">
        <f t="shared" si="156"/>
        <v>0</v>
      </c>
      <c r="AR729" s="499">
        <f t="shared" si="159"/>
        <v>0</v>
      </c>
      <c r="AS729" s="490">
        <f t="shared" si="160"/>
        <v>0</v>
      </c>
      <c r="AT729" s="483">
        <v>0</v>
      </c>
      <c r="AU729" s="494">
        <f>[1]Budżet!K721</f>
        <v>0</v>
      </c>
      <c r="AV729" s="490">
        <f>[1]Budżet!K721-[1]Budżet!M721</f>
        <v>0</v>
      </c>
      <c r="AW729" s="490" t="str">
        <f t="shared" si="161"/>
        <v>OK</v>
      </c>
      <c r="AX729" s="491" t="str">
        <f t="shared" si="149"/>
        <v>OK</v>
      </c>
      <c r="AY729" s="491" t="str">
        <f t="shared" si="157"/>
        <v>Wartość wkładu własnego spójna z SOWA EFS</v>
      </c>
      <c r="AZ729" s="493" t="str">
        <f t="shared" si="158"/>
        <v>Wartość ogółem spójna z SOWA EFS</v>
      </c>
    </row>
    <row r="730" spans="1:52" ht="75" customHeight="1">
      <c r="A730" s="438" t="s">
        <v>1852</v>
      </c>
      <c r="B730" s="438">
        <f>[1]Budżet!B722</f>
        <v>0</v>
      </c>
      <c r="C730" s="479">
        <f>[1]Budżet!E722</f>
        <v>0</v>
      </c>
      <c r="D730" s="438">
        <f>[1]Budżet!N722</f>
        <v>0</v>
      </c>
      <c r="E730" s="438" t="str">
        <f>IF([1]Budżet!D722="Amortyzacja","T","N")</f>
        <v>N</v>
      </c>
      <c r="F730" s="438" t="str">
        <f>IF([1]Budżet!D722="Personel projektu","T","N")</f>
        <v>N</v>
      </c>
      <c r="G730" s="438" t="str">
        <f>IF([1]Budżet!D722="Środki trwałe/dostawy","T","N")</f>
        <v>N</v>
      </c>
      <c r="H730" s="438" t="str">
        <f>IF([1]Budżet!D722="Wsparcie finansowe udzielone grantobiorcom i uczestnikom projektu","T","N")</f>
        <v>N</v>
      </c>
      <c r="I730" s="438" t="str">
        <f>IF([1]Budżet!K722&gt;[1]Budżet!M722,"T","N")</f>
        <v>N</v>
      </c>
      <c r="J730" s="438" t="str">
        <f>IF([1]Budżet!D722="Nieruchomości","T","N")</f>
        <v>N</v>
      </c>
      <c r="K730" s="438" t="str">
        <f>IF([1]Budżet!D722="Usługi zewnętrzne","T","N")</f>
        <v>N</v>
      </c>
      <c r="L730" s="438" t="str">
        <f>IF([1]Budżet!D722="Wartości niematerialne i prawne","T","N")</f>
        <v>N</v>
      </c>
      <c r="M730" s="438" t="str">
        <f>IF([1]Budżet!D722="Roboty budowlane","T","N")</f>
        <v>N</v>
      </c>
      <c r="N730" s="438" t="str">
        <f>IF([1]Budżet!D722="Dostawy (inne niż środki trwałe)","T","N")</f>
        <v>N</v>
      </c>
      <c r="O730" s="438" t="str">
        <f>IF([1]Budżet!D722="Koszty wsparcia uczestników projektu","T","N")</f>
        <v>N</v>
      </c>
      <c r="P730" s="461"/>
      <c r="Q730" s="462">
        <v>0</v>
      </c>
      <c r="R730" s="463">
        <v>0</v>
      </c>
      <c r="S730" s="464">
        <f t="shared" si="150"/>
        <v>0</v>
      </c>
      <c r="T730" s="461"/>
      <c r="U730" s="462">
        <v>0</v>
      </c>
      <c r="V730" s="463">
        <v>0</v>
      </c>
      <c r="W730" s="464">
        <f t="shared" si="151"/>
        <v>0</v>
      </c>
      <c r="X730" s="461"/>
      <c r="Y730" s="462">
        <v>0</v>
      </c>
      <c r="Z730" s="463">
        <v>0</v>
      </c>
      <c r="AA730" s="464">
        <f t="shared" si="152"/>
        <v>0</v>
      </c>
      <c r="AB730" s="461"/>
      <c r="AC730" s="462">
        <v>0</v>
      </c>
      <c r="AD730" s="463">
        <v>0</v>
      </c>
      <c r="AE730" s="464">
        <f t="shared" si="153"/>
        <v>0</v>
      </c>
      <c r="AF730" s="461"/>
      <c r="AG730" s="462">
        <v>0</v>
      </c>
      <c r="AH730" s="463">
        <v>0</v>
      </c>
      <c r="AI730" s="464">
        <f t="shared" si="154"/>
        <v>0</v>
      </c>
      <c r="AJ730" s="461"/>
      <c r="AK730" s="462">
        <v>0</v>
      </c>
      <c r="AL730" s="463">
        <v>0</v>
      </c>
      <c r="AM730" s="464">
        <f t="shared" si="155"/>
        <v>0</v>
      </c>
      <c r="AN730" s="461"/>
      <c r="AO730" s="462">
        <v>0</v>
      </c>
      <c r="AP730" s="463">
        <v>0</v>
      </c>
      <c r="AQ730" s="490">
        <f t="shared" si="156"/>
        <v>0</v>
      </c>
      <c r="AR730" s="499">
        <f t="shared" si="159"/>
        <v>0</v>
      </c>
      <c r="AS730" s="490">
        <f t="shared" si="160"/>
        <v>0</v>
      </c>
      <c r="AT730" s="483">
        <v>0</v>
      </c>
      <c r="AU730" s="494">
        <f>[1]Budżet!K722</f>
        <v>0</v>
      </c>
      <c r="AV730" s="490">
        <f>[1]Budżet!K722-[1]Budżet!M722</f>
        <v>0</v>
      </c>
      <c r="AW730" s="490" t="str">
        <f t="shared" si="161"/>
        <v>OK</v>
      </c>
      <c r="AX730" s="491" t="str">
        <f t="shared" si="149"/>
        <v>OK</v>
      </c>
      <c r="AY730" s="491" t="str">
        <f t="shared" si="157"/>
        <v>Wartość wkładu własnego spójna z SOWA EFS</v>
      </c>
      <c r="AZ730" s="493" t="str">
        <f t="shared" si="158"/>
        <v>Wartość ogółem spójna z SOWA EFS</v>
      </c>
    </row>
    <row r="731" spans="1:52" ht="75" customHeight="1">
      <c r="A731" s="438" t="s">
        <v>1853</v>
      </c>
      <c r="B731" s="438">
        <f>[1]Budżet!B723</f>
        <v>0</v>
      </c>
      <c r="C731" s="479">
        <f>[1]Budżet!E723</f>
        <v>0</v>
      </c>
      <c r="D731" s="438">
        <f>[1]Budżet!N723</f>
        <v>0</v>
      </c>
      <c r="E731" s="438" t="str">
        <f>IF([1]Budżet!D723="Amortyzacja","T","N")</f>
        <v>N</v>
      </c>
      <c r="F731" s="438" t="str">
        <f>IF([1]Budżet!D723="Personel projektu","T","N")</f>
        <v>N</v>
      </c>
      <c r="G731" s="438" t="str">
        <f>IF([1]Budżet!D723="Środki trwałe/dostawy","T","N")</f>
        <v>N</v>
      </c>
      <c r="H731" s="438" t="str">
        <f>IF([1]Budżet!D723="Wsparcie finansowe udzielone grantobiorcom i uczestnikom projektu","T","N")</f>
        <v>N</v>
      </c>
      <c r="I731" s="438" t="str">
        <f>IF([1]Budżet!K723&gt;[1]Budżet!M723,"T","N")</f>
        <v>N</v>
      </c>
      <c r="J731" s="438" t="str">
        <f>IF([1]Budżet!D723="Nieruchomości","T","N")</f>
        <v>N</v>
      </c>
      <c r="K731" s="438" t="str">
        <f>IF([1]Budżet!D723="Usługi zewnętrzne","T","N")</f>
        <v>N</v>
      </c>
      <c r="L731" s="438" t="str">
        <f>IF([1]Budżet!D723="Wartości niematerialne i prawne","T","N")</f>
        <v>N</v>
      </c>
      <c r="M731" s="438" t="str">
        <f>IF([1]Budżet!D723="Roboty budowlane","T","N")</f>
        <v>N</v>
      </c>
      <c r="N731" s="438" t="str">
        <f>IF([1]Budżet!D723="Dostawy (inne niż środki trwałe)","T","N")</f>
        <v>N</v>
      </c>
      <c r="O731" s="438" t="str">
        <f>IF([1]Budżet!D723="Koszty wsparcia uczestników projektu","T","N")</f>
        <v>N</v>
      </c>
      <c r="P731" s="461"/>
      <c r="Q731" s="462">
        <v>0</v>
      </c>
      <c r="R731" s="463">
        <v>0</v>
      </c>
      <c r="S731" s="464">
        <f t="shared" si="150"/>
        <v>0</v>
      </c>
      <c r="T731" s="461"/>
      <c r="U731" s="462">
        <v>0</v>
      </c>
      <c r="V731" s="463">
        <v>0</v>
      </c>
      <c r="W731" s="464">
        <f t="shared" si="151"/>
        <v>0</v>
      </c>
      <c r="X731" s="461"/>
      <c r="Y731" s="462">
        <v>0</v>
      </c>
      <c r="Z731" s="463">
        <v>0</v>
      </c>
      <c r="AA731" s="464">
        <f t="shared" si="152"/>
        <v>0</v>
      </c>
      <c r="AB731" s="461"/>
      <c r="AC731" s="462">
        <v>0</v>
      </c>
      <c r="AD731" s="463">
        <v>0</v>
      </c>
      <c r="AE731" s="464">
        <f t="shared" si="153"/>
        <v>0</v>
      </c>
      <c r="AF731" s="461"/>
      <c r="AG731" s="462">
        <v>0</v>
      </c>
      <c r="AH731" s="463">
        <v>0</v>
      </c>
      <c r="AI731" s="464">
        <f t="shared" si="154"/>
        <v>0</v>
      </c>
      <c r="AJ731" s="461"/>
      <c r="AK731" s="462">
        <v>0</v>
      </c>
      <c r="AL731" s="463">
        <v>0</v>
      </c>
      <c r="AM731" s="464">
        <f t="shared" si="155"/>
        <v>0</v>
      </c>
      <c r="AN731" s="461"/>
      <c r="AO731" s="462">
        <v>0</v>
      </c>
      <c r="AP731" s="463">
        <v>0</v>
      </c>
      <c r="AQ731" s="490">
        <f t="shared" si="156"/>
        <v>0</v>
      </c>
      <c r="AR731" s="499">
        <f t="shared" si="159"/>
        <v>0</v>
      </c>
      <c r="AS731" s="490">
        <f t="shared" si="160"/>
        <v>0</v>
      </c>
      <c r="AT731" s="483">
        <v>0</v>
      </c>
      <c r="AU731" s="494">
        <f>[1]Budżet!K723</f>
        <v>0</v>
      </c>
      <c r="AV731" s="490">
        <f>[1]Budżet!K723-[1]Budżet!M723</f>
        <v>0</v>
      </c>
      <c r="AW731" s="490" t="str">
        <f t="shared" si="161"/>
        <v>OK</v>
      </c>
      <c r="AX731" s="491" t="str">
        <f t="shared" si="149"/>
        <v>OK</v>
      </c>
      <c r="AY731" s="491" t="str">
        <f t="shared" si="157"/>
        <v>Wartość wkładu własnego spójna z SOWA EFS</v>
      </c>
      <c r="AZ731" s="493" t="str">
        <f t="shared" si="158"/>
        <v>Wartość ogółem spójna z SOWA EFS</v>
      </c>
    </row>
    <row r="732" spans="1:52" ht="75" customHeight="1">
      <c r="A732" s="438" t="s">
        <v>1854</v>
      </c>
      <c r="B732" s="438">
        <f>[1]Budżet!B724</f>
        <v>0</v>
      </c>
      <c r="C732" s="479">
        <f>[1]Budżet!E724</f>
        <v>0</v>
      </c>
      <c r="D732" s="438">
        <f>[1]Budżet!N724</f>
        <v>0</v>
      </c>
      <c r="E732" s="438" t="str">
        <f>IF([1]Budżet!D724="Amortyzacja","T","N")</f>
        <v>N</v>
      </c>
      <c r="F732" s="438" t="str">
        <f>IF([1]Budżet!D724="Personel projektu","T","N")</f>
        <v>N</v>
      </c>
      <c r="G732" s="438" t="str">
        <f>IF([1]Budżet!D724="Środki trwałe/dostawy","T","N")</f>
        <v>N</v>
      </c>
      <c r="H732" s="438" t="str">
        <f>IF([1]Budżet!D724="Wsparcie finansowe udzielone grantobiorcom i uczestnikom projektu","T","N")</f>
        <v>N</v>
      </c>
      <c r="I732" s="438" t="str">
        <f>IF([1]Budżet!K724&gt;[1]Budżet!M724,"T","N")</f>
        <v>N</v>
      </c>
      <c r="J732" s="438" t="str">
        <f>IF([1]Budżet!D724="Nieruchomości","T","N")</f>
        <v>N</v>
      </c>
      <c r="K732" s="438" t="str">
        <f>IF([1]Budżet!D724="Usługi zewnętrzne","T","N")</f>
        <v>N</v>
      </c>
      <c r="L732" s="438" t="str">
        <f>IF([1]Budżet!D724="Wartości niematerialne i prawne","T","N")</f>
        <v>N</v>
      </c>
      <c r="M732" s="438" t="str">
        <f>IF([1]Budżet!D724="Roboty budowlane","T","N")</f>
        <v>N</v>
      </c>
      <c r="N732" s="438" t="str">
        <f>IF([1]Budżet!D724="Dostawy (inne niż środki trwałe)","T","N")</f>
        <v>N</v>
      </c>
      <c r="O732" s="438" t="str">
        <f>IF([1]Budżet!D724="Koszty wsparcia uczestników projektu","T","N")</f>
        <v>N</v>
      </c>
      <c r="P732" s="461"/>
      <c r="Q732" s="462">
        <v>0</v>
      </c>
      <c r="R732" s="463">
        <v>0</v>
      </c>
      <c r="S732" s="464">
        <f t="shared" si="150"/>
        <v>0</v>
      </c>
      <c r="T732" s="461"/>
      <c r="U732" s="462">
        <v>0</v>
      </c>
      <c r="V732" s="463">
        <v>0</v>
      </c>
      <c r="W732" s="464">
        <f t="shared" si="151"/>
        <v>0</v>
      </c>
      <c r="X732" s="461"/>
      <c r="Y732" s="462">
        <v>0</v>
      </c>
      <c r="Z732" s="463">
        <v>0</v>
      </c>
      <c r="AA732" s="464">
        <f t="shared" si="152"/>
        <v>0</v>
      </c>
      <c r="AB732" s="461"/>
      <c r="AC732" s="462">
        <v>0</v>
      </c>
      <c r="AD732" s="463">
        <v>0</v>
      </c>
      <c r="AE732" s="464">
        <f t="shared" si="153"/>
        <v>0</v>
      </c>
      <c r="AF732" s="461"/>
      <c r="AG732" s="462">
        <v>0</v>
      </c>
      <c r="AH732" s="463">
        <v>0</v>
      </c>
      <c r="AI732" s="464">
        <f t="shared" si="154"/>
        <v>0</v>
      </c>
      <c r="AJ732" s="461"/>
      <c r="AK732" s="462">
        <v>0</v>
      </c>
      <c r="AL732" s="463">
        <v>0</v>
      </c>
      <c r="AM732" s="464">
        <f t="shared" si="155"/>
        <v>0</v>
      </c>
      <c r="AN732" s="461"/>
      <c r="AO732" s="462">
        <v>0</v>
      </c>
      <c r="AP732" s="463">
        <v>0</v>
      </c>
      <c r="AQ732" s="490">
        <f t="shared" si="156"/>
        <v>0</v>
      </c>
      <c r="AR732" s="499">
        <f t="shared" si="159"/>
        <v>0</v>
      </c>
      <c r="AS732" s="490">
        <f t="shared" si="160"/>
        <v>0</v>
      </c>
      <c r="AT732" s="483">
        <v>0</v>
      </c>
      <c r="AU732" s="494">
        <f>[1]Budżet!K724</f>
        <v>0</v>
      </c>
      <c r="AV732" s="490">
        <f>[1]Budżet!K724-[1]Budżet!M724</f>
        <v>0</v>
      </c>
      <c r="AW732" s="490" t="str">
        <f t="shared" si="161"/>
        <v>OK</v>
      </c>
      <c r="AX732" s="491" t="str">
        <f t="shared" si="149"/>
        <v>OK</v>
      </c>
      <c r="AY732" s="491" t="str">
        <f t="shared" si="157"/>
        <v>Wartość wkładu własnego spójna z SOWA EFS</v>
      </c>
      <c r="AZ732" s="493" t="str">
        <f t="shared" si="158"/>
        <v>Wartość ogółem spójna z SOWA EFS</v>
      </c>
    </row>
    <row r="733" spans="1:52" ht="75" customHeight="1">
      <c r="A733" s="438" t="s">
        <v>1855</v>
      </c>
      <c r="B733" s="438">
        <f>[1]Budżet!B725</f>
        <v>0</v>
      </c>
      <c r="C733" s="479">
        <f>[1]Budżet!E725</f>
        <v>0</v>
      </c>
      <c r="D733" s="438">
        <f>[1]Budżet!N725</f>
        <v>0</v>
      </c>
      <c r="E733" s="438" t="str">
        <f>IF([1]Budżet!D725="Amortyzacja","T","N")</f>
        <v>N</v>
      </c>
      <c r="F733" s="438" t="str">
        <f>IF([1]Budżet!D725="Personel projektu","T","N")</f>
        <v>N</v>
      </c>
      <c r="G733" s="438" t="str">
        <f>IF([1]Budżet!D725="Środki trwałe/dostawy","T","N")</f>
        <v>N</v>
      </c>
      <c r="H733" s="438" t="str">
        <f>IF([1]Budżet!D725="Wsparcie finansowe udzielone grantobiorcom i uczestnikom projektu","T","N")</f>
        <v>N</v>
      </c>
      <c r="I733" s="438" t="str">
        <f>IF([1]Budżet!K725&gt;[1]Budżet!M725,"T","N")</f>
        <v>N</v>
      </c>
      <c r="J733" s="438" t="str">
        <f>IF([1]Budżet!D725="Nieruchomości","T","N")</f>
        <v>N</v>
      </c>
      <c r="K733" s="438" t="str">
        <f>IF([1]Budżet!D725="Usługi zewnętrzne","T","N")</f>
        <v>N</v>
      </c>
      <c r="L733" s="438" t="str">
        <f>IF([1]Budżet!D725="Wartości niematerialne i prawne","T","N")</f>
        <v>N</v>
      </c>
      <c r="M733" s="438" t="str">
        <f>IF([1]Budżet!D725="Roboty budowlane","T","N")</f>
        <v>N</v>
      </c>
      <c r="N733" s="438" t="str">
        <f>IF([1]Budżet!D725="Dostawy (inne niż środki trwałe)","T","N")</f>
        <v>N</v>
      </c>
      <c r="O733" s="438" t="str">
        <f>IF([1]Budżet!D725="Koszty wsparcia uczestników projektu","T","N")</f>
        <v>N</v>
      </c>
      <c r="P733" s="461"/>
      <c r="Q733" s="462">
        <v>0</v>
      </c>
      <c r="R733" s="463">
        <v>0</v>
      </c>
      <c r="S733" s="464">
        <f t="shared" si="150"/>
        <v>0</v>
      </c>
      <c r="T733" s="461"/>
      <c r="U733" s="462">
        <v>0</v>
      </c>
      <c r="V733" s="463">
        <v>0</v>
      </c>
      <c r="W733" s="464">
        <f t="shared" si="151"/>
        <v>0</v>
      </c>
      <c r="X733" s="461"/>
      <c r="Y733" s="462">
        <v>0</v>
      </c>
      <c r="Z733" s="463">
        <v>0</v>
      </c>
      <c r="AA733" s="464">
        <f t="shared" si="152"/>
        <v>0</v>
      </c>
      <c r="AB733" s="461"/>
      <c r="AC733" s="462">
        <v>0</v>
      </c>
      <c r="AD733" s="463">
        <v>0</v>
      </c>
      <c r="AE733" s="464">
        <f t="shared" si="153"/>
        <v>0</v>
      </c>
      <c r="AF733" s="461"/>
      <c r="AG733" s="462">
        <v>0</v>
      </c>
      <c r="AH733" s="463">
        <v>0</v>
      </c>
      <c r="AI733" s="464">
        <f t="shared" si="154"/>
        <v>0</v>
      </c>
      <c r="AJ733" s="461"/>
      <c r="AK733" s="462">
        <v>0</v>
      </c>
      <c r="AL733" s="463">
        <v>0</v>
      </c>
      <c r="AM733" s="464">
        <f t="shared" si="155"/>
        <v>0</v>
      </c>
      <c r="AN733" s="461"/>
      <c r="AO733" s="462">
        <v>0</v>
      </c>
      <c r="AP733" s="463">
        <v>0</v>
      </c>
      <c r="AQ733" s="490">
        <f t="shared" si="156"/>
        <v>0</v>
      </c>
      <c r="AR733" s="499">
        <f t="shared" si="159"/>
        <v>0</v>
      </c>
      <c r="AS733" s="490">
        <f t="shared" si="160"/>
        <v>0</v>
      </c>
      <c r="AT733" s="483">
        <v>0</v>
      </c>
      <c r="AU733" s="494">
        <f>[1]Budżet!K725</f>
        <v>0</v>
      </c>
      <c r="AV733" s="490">
        <f>[1]Budżet!K725-[1]Budżet!M725</f>
        <v>0</v>
      </c>
      <c r="AW733" s="490" t="str">
        <f t="shared" si="161"/>
        <v>OK</v>
      </c>
      <c r="AX733" s="491" t="str">
        <f t="shared" si="149"/>
        <v>OK</v>
      </c>
      <c r="AY733" s="491" t="str">
        <f t="shared" si="157"/>
        <v>Wartość wkładu własnego spójna z SOWA EFS</v>
      </c>
      <c r="AZ733" s="493" t="str">
        <f t="shared" si="158"/>
        <v>Wartość ogółem spójna z SOWA EFS</v>
      </c>
    </row>
    <row r="734" spans="1:52" ht="75" customHeight="1">
      <c r="A734" s="438" t="s">
        <v>1856</v>
      </c>
      <c r="B734" s="438">
        <f>[1]Budżet!B726</f>
        <v>0</v>
      </c>
      <c r="C734" s="479">
        <f>[1]Budżet!E726</f>
        <v>0</v>
      </c>
      <c r="D734" s="438">
        <f>[1]Budżet!N726</f>
        <v>0</v>
      </c>
      <c r="E734" s="438" t="str">
        <f>IF([1]Budżet!D726="Amortyzacja","T","N")</f>
        <v>N</v>
      </c>
      <c r="F734" s="438" t="str">
        <f>IF([1]Budżet!D726="Personel projektu","T","N")</f>
        <v>N</v>
      </c>
      <c r="G734" s="438" t="str">
        <f>IF([1]Budżet!D726="Środki trwałe/dostawy","T","N")</f>
        <v>N</v>
      </c>
      <c r="H734" s="438" t="str">
        <f>IF([1]Budżet!D726="Wsparcie finansowe udzielone grantobiorcom i uczestnikom projektu","T","N")</f>
        <v>N</v>
      </c>
      <c r="I734" s="438" t="str">
        <f>IF([1]Budżet!K726&gt;[1]Budżet!M726,"T","N")</f>
        <v>N</v>
      </c>
      <c r="J734" s="438" t="str">
        <f>IF([1]Budżet!D726="Nieruchomości","T","N")</f>
        <v>N</v>
      </c>
      <c r="K734" s="438" t="str">
        <f>IF([1]Budżet!D726="Usługi zewnętrzne","T","N")</f>
        <v>N</v>
      </c>
      <c r="L734" s="438" t="str">
        <f>IF([1]Budżet!D726="Wartości niematerialne i prawne","T","N")</f>
        <v>N</v>
      </c>
      <c r="M734" s="438" t="str">
        <f>IF([1]Budżet!D726="Roboty budowlane","T","N")</f>
        <v>N</v>
      </c>
      <c r="N734" s="438" t="str">
        <f>IF([1]Budżet!D726="Dostawy (inne niż środki trwałe)","T","N")</f>
        <v>N</v>
      </c>
      <c r="O734" s="438" t="str">
        <f>IF([1]Budżet!D726="Koszty wsparcia uczestników projektu","T","N")</f>
        <v>N</v>
      </c>
      <c r="P734" s="461"/>
      <c r="Q734" s="462">
        <v>0</v>
      </c>
      <c r="R734" s="463">
        <v>0</v>
      </c>
      <c r="S734" s="464">
        <f t="shared" si="150"/>
        <v>0</v>
      </c>
      <c r="T734" s="461"/>
      <c r="U734" s="462">
        <v>0</v>
      </c>
      <c r="V734" s="463">
        <v>0</v>
      </c>
      <c r="W734" s="464">
        <f t="shared" si="151"/>
        <v>0</v>
      </c>
      <c r="X734" s="461"/>
      <c r="Y734" s="462">
        <v>0</v>
      </c>
      <c r="Z734" s="463">
        <v>0</v>
      </c>
      <c r="AA734" s="464">
        <f t="shared" si="152"/>
        <v>0</v>
      </c>
      <c r="AB734" s="461"/>
      <c r="AC734" s="462">
        <v>0</v>
      </c>
      <c r="AD734" s="463">
        <v>0</v>
      </c>
      <c r="AE734" s="464">
        <f t="shared" si="153"/>
        <v>0</v>
      </c>
      <c r="AF734" s="461"/>
      <c r="AG734" s="462">
        <v>0</v>
      </c>
      <c r="AH734" s="463">
        <v>0</v>
      </c>
      <c r="AI734" s="464">
        <f t="shared" si="154"/>
        <v>0</v>
      </c>
      <c r="AJ734" s="461"/>
      <c r="AK734" s="462">
        <v>0</v>
      </c>
      <c r="AL734" s="463">
        <v>0</v>
      </c>
      <c r="AM734" s="464">
        <f t="shared" si="155"/>
        <v>0</v>
      </c>
      <c r="AN734" s="461"/>
      <c r="AO734" s="462">
        <v>0</v>
      </c>
      <c r="AP734" s="463">
        <v>0</v>
      </c>
      <c r="AQ734" s="490">
        <f t="shared" si="156"/>
        <v>0</v>
      </c>
      <c r="AR734" s="499">
        <f t="shared" si="159"/>
        <v>0</v>
      </c>
      <c r="AS734" s="490">
        <f t="shared" si="160"/>
        <v>0</v>
      </c>
      <c r="AT734" s="483">
        <v>0</v>
      </c>
      <c r="AU734" s="494">
        <f>[1]Budżet!K726</f>
        <v>0</v>
      </c>
      <c r="AV734" s="490">
        <f>[1]Budżet!K726-[1]Budżet!M726</f>
        <v>0</v>
      </c>
      <c r="AW734" s="490" t="str">
        <f t="shared" si="161"/>
        <v>OK</v>
      </c>
      <c r="AX734" s="491" t="str">
        <f t="shared" si="149"/>
        <v>OK</v>
      </c>
      <c r="AY734" s="491" t="str">
        <f t="shared" si="157"/>
        <v>Wartość wkładu własnego spójna z SOWA EFS</v>
      </c>
      <c r="AZ734" s="493" t="str">
        <f t="shared" si="158"/>
        <v>Wartość ogółem spójna z SOWA EFS</v>
      </c>
    </row>
    <row r="735" spans="1:52" ht="75" customHeight="1">
      <c r="A735" s="438" t="s">
        <v>1857</v>
      </c>
      <c r="B735" s="438">
        <f>[1]Budżet!B727</f>
        <v>0</v>
      </c>
      <c r="C735" s="479">
        <f>[1]Budżet!E727</f>
        <v>0</v>
      </c>
      <c r="D735" s="438">
        <f>[1]Budżet!N727</f>
        <v>0</v>
      </c>
      <c r="E735" s="438" t="str">
        <f>IF([1]Budżet!D727="Amortyzacja","T","N")</f>
        <v>N</v>
      </c>
      <c r="F735" s="438" t="str">
        <f>IF([1]Budżet!D727="Personel projektu","T","N")</f>
        <v>N</v>
      </c>
      <c r="G735" s="438" t="str">
        <f>IF([1]Budżet!D727="Środki trwałe/dostawy","T","N")</f>
        <v>N</v>
      </c>
      <c r="H735" s="438" t="str">
        <f>IF([1]Budżet!D727="Wsparcie finansowe udzielone grantobiorcom i uczestnikom projektu","T","N")</f>
        <v>N</v>
      </c>
      <c r="I735" s="438" t="str">
        <f>IF([1]Budżet!K727&gt;[1]Budżet!M727,"T","N")</f>
        <v>N</v>
      </c>
      <c r="J735" s="438" t="str">
        <f>IF([1]Budżet!D727="Nieruchomości","T","N")</f>
        <v>N</v>
      </c>
      <c r="K735" s="438" t="str">
        <f>IF([1]Budżet!D727="Usługi zewnętrzne","T","N")</f>
        <v>N</v>
      </c>
      <c r="L735" s="438" t="str">
        <f>IF([1]Budżet!D727="Wartości niematerialne i prawne","T","N")</f>
        <v>N</v>
      </c>
      <c r="M735" s="438" t="str">
        <f>IF([1]Budżet!D727="Roboty budowlane","T","N")</f>
        <v>N</v>
      </c>
      <c r="N735" s="438" t="str">
        <f>IF([1]Budżet!D727="Dostawy (inne niż środki trwałe)","T","N")</f>
        <v>N</v>
      </c>
      <c r="O735" s="438" t="str">
        <f>IF([1]Budżet!D727="Koszty wsparcia uczestników projektu","T","N")</f>
        <v>N</v>
      </c>
      <c r="P735" s="461"/>
      <c r="Q735" s="462">
        <v>0</v>
      </c>
      <c r="R735" s="463">
        <v>0</v>
      </c>
      <c r="S735" s="464">
        <f t="shared" si="150"/>
        <v>0</v>
      </c>
      <c r="T735" s="461"/>
      <c r="U735" s="462">
        <v>0</v>
      </c>
      <c r="V735" s="463">
        <v>0</v>
      </c>
      <c r="W735" s="464">
        <f t="shared" si="151"/>
        <v>0</v>
      </c>
      <c r="X735" s="461"/>
      <c r="Y735" s="462">
        <v>0</v>
      </c>
      <c r="Z735" s="463">
        <v>0</v>
      </c>
      <c r="AA735" s="464">
        <f t="shared" si="152"/>
        <v>0</v>
      </c>
      <c r="AB735" s="461"/>
      <c r="AC735" s="462">
        <v>0</v>
      </c>
      <c r="AD735" s="463">
        <v>0</v>
      </c>
      <c r="AE735" s="464">
        <f t="shared" si="153"/>
        <v>0</v>
      </c>
      <c r="AF735" s="461"/>
      <c r="AG735" s="462">
        <v>0</v>
      </c>
      <c r="AH735" s="463">
        <v>0</v>
      </c>
      <c r="AI735" s="464">
        <f t="shared" si="154"/>
        <v>0</v>
      </c>
      <c r="AJ735" s="461"/>
      <c r="AK735" s="462">
        <v>0</v>
      </c>
      <c r="AL735" s="463">
        <v>0</v>
      </c>
      <c r="AM735" s="464">
        <f t="shared" si="155"/>
        <v>0</v>
      </c>
      <c r="AN735" s="461"/>
      <c r="AO735" s="462">
        <v>0</v>
      </c>
      <c r="AP735" s="463">
        <v>0</v>
      </c>
      <c r="AQ735" s="490">
        <f t="shared" si="156"/>
        <v>0</v>
      </c>
      <c r="AR735" s="499">
        <f t="shared" si="159"/>
        <v>0</v>
      </c>
      <c r="AS735" s="490">
        <f t="shared" si="160"/>
        <v>0</v>
      </c>
      <c r="AT735" s="483">
        <v>0</v>
      </c>
      <c r="AU735" s="494">
        <f>[1]Budżet!K727</f>
        <v>0</v>
      </c>
      <c r="AV735" s="490">
        <f>[1]Budżet!K727-[1]Budżet!M727</f>
        <v>0</v>
      </c>
      <c r="AW735" s="490" t="str">
        <f t="shared" si="161"/>
        <v>OK</v>
      </c>
      <c r="AX735" s="491" t="str">
        <f t="shared" si="149"/>
        <v>OK</v>
      </c>
      <c r="AY735" s="491" t="str">
        <f t="shared" si="157"/>
        <v>Wartość wkładu własnego spójna z SOWA EFS</v>
      </c>
      <c r="AZ735" s="493" t="str">
        <f t="shared" si="158"/>
        <v>Wartość ogółem spójna z SOWA EFS</v>
      </c>
    </row>
    <row r="736" spans="1:52" ht="75" customHeight="1">
      <c r="A736" s="438" t="s">
        <v>1858</v>
      </c>
      <c r="B736" s="438">
        <f>[1]Budżet!B728</f>
        <v>0</v>
      </c>
      <c r="C736" s="479">
        <f>[1]Budżet!E728</f>
        <v>0</v>
      </c>
      <c r="D736" s="438">
        <f>[1]Budżet!N728</f>
        <v>0</v>
      </c>
      <c r="E736" s="438" t="str">
        <f>IF([1]Budżet!D728="Amortyzacja","T","N")</f>
        <v>N</v>
      </c>
      <c r="F736" s="438" t="str">
        <f>IF([1]Budżet!D728="Personel projektu","T","N")</f>
        <v>N</v>
      </c>
      <c r="G736" s="438" t="str">
        <f>IF([1]Budżet!D728="Środki trwałe/dostawy","T","N")</f>
        <v>N</v>
      </c>
      <c r="H736" s="438" t="str">
        <f>IF([1]Budżet!D728="Wsparcie finansowe udzielone grantobiorcom i uczestnikom projektu","T","N")</f>
        <v>N</v>
      </c>
      <c r="I736" s="438" t="str">
        <f>IF([1]Budżet!K728&gt;[1]Budżet!M728,"T","N")</f>
        <v>N</v>
      </c>
      <c r="J736" s="438" t="str">
        <f>IF([1]Budżet!D728="Nieruchomości","T","N")</f>
        <v>N</v>
      </c>
      <c r="K736" s="438" t="str">
        <f>IF([1]Budżet!D728="Usługi zewnętrzne","T","N")</f>
        <v>N</v>
      </c>
      <c r="L736" s="438" t="str">
        <f>IF([1]Budżet!D728="Wartości niematerialne i prawne","T","N")</f>
        <v>N</v>
      </c>
      <c r="M736" s="438" t="str">
        <f>IF([1]Budżet!D728="Roboty budowlane","T","N")</f>
        <v>N</v>
      </c>
      <c r="N736" s="438" t="str">
        <f>IF([1]Budżet!D728="Dostawy (inne niż środki trwałe)","T","N")</f>
        <v>N</v>
      </c>
      <c r="O736" s="438" t="str">
        <f>IF([1]Budżet!D728="Koszty wsparcia uczestników projektu","T","N")</f>
        <v>N</v>
      </c>
      <c r="P736" s="461"/>
      <c r="Q736" s="462">
        <v>0</v>
      </c>
      <c r="R736" s="463">
        <v>0</v>
      </c>
      <c r="S736" s="464">
        <f t="shared" si="150"/>
        <v>0</v>
      </c>
      <c r="T736" s="461"/>
      <c r="U736" s="462">
        <v>0</v>
      </c>
      <c r="V736" s="463">
        <v>0</v>
      </c>
      <c r="W736" s="464">
        <f t="shared" si="151"/>
        <v>0</v>
      </c>
      <c r="X736" s="461"/>
      <c r="Y736" s="462">
        <v>0</v>
      </c>
      <c r="Z736" s="463">
        <v>0</v>
      </c>
      <c r="AA736" s="464">
        <f t="shared" si="152"/>
        <v>0</v>
      </c>
      <c r="AB736" s="461"/>
      <c r="AC736" s="462">
        <v>0</v>
      </c>
      <c r="AD736" s="463">
        <v>0</v>
      </c>
      <c r="AE736" s="464">
        <f t="shared" si="153"/>
        <v>0</v>
      </c>
      <c r="AF736" s="461"/>
      <c r="AG736" s="462">
        <v>0</v>
      </c>
      <c r="AH736" s="463">
        <v>0</v>
      </c>
      <c r="AI736" s="464">
        <f t="shared" si="154"/>
        <v>0</v>
      </c>
      <c r="AJ736" s="461"/>
      <c r="AK736" s="462">
        <v>0</v>
      </c>
      <c r="AL736" s="463">
        <v>0</v>
      </c>
      <c r="AM736" s="464">
        <f t="shared" si="155"/>
        <v>0</v>
      </c>
      <c r="AN736" s="461"/>
      <c r="AO736" s="462">
        <v>0</v>
      </c>
      <c r="AP736" s="463">
        <v>0</v>
      </c>
      <c r="AQ736" s="490">
        <f t="shared" si="156"/>
        <v>0</v>
      </c>
      <c r="AR736" s="499">
        <f t="shared" si="159"/>
        <v>0</v>
      </c>
      <c r="AS736" s="490">
        <f t="shared" si="160"/>
        <v>0</v>
      </c>
      <c r="AT736" s="483">
        <v>0</v>
      </c>
      <c r="AU736" s="494">
        <f>[1]Budżet!K728</f>
        <v>0</v>
      </c>
      <c r="AV736" s="490">
        <f>[1]Budżet!K728-[1]Budżet!M728</f>
        <v>0</v>
      </c>
      <c r="AW736" s="490" t="str">
        <f t="shared" si="161"/>
        <v>OK</v>
      </c>
      <c r="AX736" s="491" t="str">
        <f t="shared" si="149"/>
        <v>OK</v>
      </c>
      <c r="AY736" s="491" t="str">
        <f t="shared" si="157"/>
        <v>Wartość wkładu własnego spójna z SOWA EFS</v>
      </c>
      <c r="AZ736" s="493" t="str">
        <f t="shared" si="158"/>
        <v>Wartość ogółem spójna z SOWA EFS</v>
      </c>
    </row>
    <row r="737" spans="1:52" ht="75" customHeight="1">
      <c r="A737" s="438" t="s">
        <v>1859</v>
      </c>
      <c r="B737" s="438">
        <f>[1]Budżet!B729</f>
        <v>0</v>
      </c>
      <c r="C737" s="479">
        <f>[1]Budżet!E729</f>
        <v>0</v>
      </c>
      <c r="D737" s="438">
        <f>[1]Budżet!N729</f>
        <v>0</v>
      </c>
      <c r="E737" s="438" t="str">
        <f>IF([1]Budżet!D729="Amortyzacja","T","N")</f>
        <v>N</v>
      </c>
      <c r="F737" s="438" t="str">
        <f>IF([1]Budżet!D729="Personel projektu","T","N")</f>
        <v>N</v>
      </c>
      <c r="G737" s="438" t="str">
        <f>IF([1]Budżet!D729="Środki trwałe/dostawy","T","N")</f>
        <v>N</v>
      </c>
      <c r="H737" s="438" t="str">
        <f>IF([1]Budżet!D729="Wsparcie finansowe udzielone grantobiorcom i uczestnikom projektu","T","N")</f>
        <v>N</v>
      </c>
      <c r="I737" s="438" t="str">
        <f>IF([1]Budżet!K729&gt;[1]Budżet!M729,"T","N")</f>
        <v>N</v>
      </c>
      <c r="J737" s="438" t="str">
        <f>IF([1]Budżet!D729="Nieruchomości","T","N")</f>
        <v>N</v>
      </c>
      <c r="K737" s="438" t="str">
        <f>IF([1]Budżet!D729="Usługi zewnętrzne","T","N")</f>
        <v>N</v>
      </c>
      <c r="L737" s="438" t="str">
        <f>IF([1]Budżet!D729="Wartości niematerialne i prawne","T","N")</f>
        <v>N</v>
      </c>
      <c r="M737" s="438" t="str">
        <f>IF([1]Budżet!D729="Roboty budowlane","T","N")</f>
        <v>N</v>
      </c>
      <c r="N737" s="438" t="str">
        <f>IF([1]Budżet!D729="Dostawy (inne niż środki trwałe)","T","N")</f>
        <v>N</v>
      </c>
      <c r="O737" s="438" t="str">
        <f>IF([1]Budżet!D729="Koszty wsparcia uczestników projektu","T","N")</f>
        <v>N</v>
      </c>
      <c r="P737" s="461"/>
      <c r="Q737" s="462">
        <v>0</v>
      </c>
      <c r="R737" s="463">
        <v>0</v>
      </c>
      <c r="S737" s="464">
        <f t="shared" si="150"/>
        <v>0</v>
      </c>
      <c r="T737" s="461"/>
      <c r="U737" s="462">
        <v>0</v>
      </c>
      <c r="V737" s="463">
        <v>0</v>
      </c>
      <c r="W737" s="464">
        <f t="shared" si="151"/>
        <v>0</v>
      </c>
      <c r="X737" s="461"/>
      <c r="Y737" s="462">
        <v>0</v>
      </c>
      <c r="Z737" s="463">
        <v>0</v>
      </c>
      <c r="AA737" s="464">
        <f t="shared" si="152"/>
        <v>0</v>
      </c>
      <c r="AB737" s="461"/>
      <c r="AC737" s="462">
        <v>0</v>
      </c>
      <c r="AD737" s="463">
        <v>0</v>
      </c>
      <c r="AE737" s="464">
        <f t="shared" si="153"/>
        <v>0</v>
      </c>
      <c r="AF737" s="461"/>
      <c r="AG737" s="462">
        <v>0</v>
      </c>
      <c r="AH737" s="463">
        <v>0</v>
      </c>
      <c r="AI737" s="464">
        <f t="shared" si="154"/>
        <v>0</v>
      </c>
      <c r="AJ737" s="461"/>
      <c r="AK737" s="462">
        <v>0</v>
      </c>
      <c r="AL737" s="463">
        <v>0</v>
      </c>
      <c r="AM737" s="464">
        <f t="shared" si="155"/>
        <v>0</v>
      </c>
      <c r="AN737" s="461"/>
      <c r="AO737" s="462">
        <v>0</v>
      </c>
      <c r="AP737" s="463">
        <v>0</v>
      </c>
      <c r="AQ737" s="490">
        <f t="shared" si="156"/>
        <v>0</v>
      </c>
      <c r="AR737" s="499">
        <f t="shared" si="159"/>
        <v>0</v>
      </c>
      <c r="AS737" s="490">
        <f t="shared" si="160"/>
        <v>0</v>
      </c>
      <c r="AT737" s="483">
        <v>0</v>
      </c>
      <c r="AU737" s="494">
        <f>[1]Budżet!K729</f>
        <v>0</v>
      </c>
      <c r="AV737" s="490">
        <f>[1]Budżet!K729-[1]Budżet!M729</f>
        <v>0</v>
      </c>
      <c r="AW737" s="490" t="str">
        <f t="shared" si="161"/>
        <v>OK</v>
      </c>
      <c r="AX737" s="491" t="str">
        <f t="shared" si="149"/>
        <v>OK</v>
      </c>
      <c r="AY737" s="491" t="str">
        <f t="shared" si="157"/>
        <v>Wartość wkładu własnego spójna z SOWA EFS</v>
      </c>
      <c r="AZ737" s="493" t="str">
        <f t="shared" si="158"/>
        <v>Wartość ogółem spójna z SOWA EFS</v>
      </c>
    </row>
    <row r="738" spans="1:52" ht="75" customHeight="1">
      <c r="A738" s="438" t="s">
        <v>1860</v>
      </c>
      <c r="B738" s="438">
        <f>[1]Budżet!B730</f>
        <v>0</v>
      </c>
      <c r="C738" s="479">
        <f>[1]Budżet!E730</f>
        <v>0</v>
      </c>
      <c r="D738" s="438">
        <f>[1]Budżet!N730</f>
        <v>0</v>
      </c>
      <c r="E738" s="438" t="str">
        <f>IF([1]Budżet!D730="Amortyzacja","T","N")</f>
        <v>N</v>
      </c>
      <c r="F738" s="438" t="str">
        <f>IF([1]Budżet!D730="Personel projektu","T","N")</f>
        <v>N</v>
      </c>
      <c r="G738" s="438" t="str">
        <f>IF([1]Budżet!D730="Środki trwałe/dostawy","T","N")</f>
        <v>N</v>
      </c>
      <c r="H738" s="438" t="str">
        <f>IF([1]Budżet!D730="Wsparcie finansowe udzielone grantobiorcom i uczestnikom projektu","T","N")</f>
        <v>N</v>
      </c>
      <c r="I738" s="438" t="str">
        <f>IF([1]Budżet!K730&gt;[1]Budżet!M730,"T","N")</f>
        <v>N</v>
      </c>
      <c r="J738" s="438" t="str">
        <f>IF([1]Budżet!D730="Nieruchomości","T","N")</f>
        <v>N</v>
      </c>
      <c r="K738" s="438" t="str">
        <f>IF([1]Budżet!D730="Usługi zewnętrzne","T","N")</f>
        <v>N</v>
      </c>
      <c r="L738" s="438" t="str">
        <f>IF([1]Budżet!D730="Wartości niematerialne i prawne","T","N")</f>
        <v>N</v>
      </c>
      <c r="M738" s="438" t="str">
        <f>IF([1]Budżet!D730="Roboty budowlane","T","N")</f>
        <v>N</v>
      </c>
      <c r="N738" s="438" t="str">
        <f>IF([1]Budżet!D730="Dostawy (inne niż środki trwałe)","T","N")</f>
        <v>N</v>
      </c>
      <c r="O738" s="438" t="str">
        <f>IF([1]Budżet!D730="Koszty wsparcia uczestników projektu","T","N")</f>
        <v>N</v>
      </c>
      <c r="P738" s="461"/>
      <c r="Q738" s="462">
        <v>0</v>
      </c>
      <c r="R738" s="463">
        <v>0</v>
      </c>
      <c r="S738" s="464">
        <f t="shared" si="150"/>
        <v>0</v>
      </c>
      <c r="T738" s="461"/>
      <c r="U738" s="462">
        <v>0</v>
      </c>
      <c r="V738" s="463">
        <v>0</v>
      </c>
      <c r="W738" s="464">
        <f t="shared" si="151"/>
        <v>0</v>
      </c>
      <c r="X738" s="461"/>
      <c r="Y738" s="462">
        <v>0</v>
      </c>
      <c r="Z738" s="463">
        <v>0</v>
      </c>
      <c r="AA738" s="464">
        <f t="shared" si="152"/>
        <v>0</v>
      </c>
      <c r="AB738" s="461"/>
      <c r="AC738" s="462">
        <v>0</v>
      </c>
      <c r="AD738" s="463">
        <v>0</v>
      </c>
      <c r="AE738" s="464">
        <f t="shared" si="153"/>
        <v>0</v>
      </c>
      <c r="AF738" s="461"/>
      <c r="AG738" s="462">
        <v>0</v>
      </c>
      <c r="AH738" s="463">
        <v>0</v>
      </c>
      <c r="AI738" s="464">
        <f t="shared" si="154"/>
        <v>0</v>
      </c>
      <c r="AJ738" s="461"/>
      <c r="AK738" s="462">
        <v>0</v>
      </c>
      <c r="AL738" s="463">
        <v>0</v>
      </c>
      <c r="AM738" s="464">
        <f t="shared" si="155"/>
        <v>0</v>
      </c>
      <c r="AN738" s="461"/>
      <c r="AO738" s="462">
        <v>0</v>
      </c>
      <c r="AP738" s="463">
        <v>0</v>
      </c>
      <c r="AQ738" s="490">
        <f t="shared" si="156"/>
        <v>0</v>
      </c>
      <c r="AR738" s="499">
        <f t="shared" si="159"/>
        <v>0</v>
      </c>
      <c r="AS738" s="490">
        <f t="shared" si="160"/>
        <v>0</v>
      </c>
      <c r="AT738" s="483">
        <v>0</v>
      </c>
      <c r="AU738" s="494">
        <f>[1]Budżet!K730</f>
        <v>0</v>
      </c>
      <c r="AV738" s="490">
        <f>[1]Budżet!K730-[1]Budżet!M730</f>
        <v>0</v>
      </c>
      <c r="AW738" s="490" t="str">
        <f t="shared" si="161"/>
        <v>OK</v>
      </c>
      <c r="AX738" s="491" t="str">
        <f t="shared" si="149"/>
        <v>OK</v>
      </c>
      <c r="AY738" s="491" t="str">
        <f t="shared" si="157"/>
        <v>Wartość wkładu własnego spójna z SOWA EFS</v>
      </c>
      <c r="AZ738" s="493" t="str">
        <f t="shared" si="158"/>
        <v>Wartość ogółem spójna z SOWA EFS</v>
      </c>
    </row>
    <row r="739" spans="1:52" ht="75" customHeight="1">
      <c r="A739" s="438" t="s">
        <v>1861</v>
      </c>
      <c r="B739" s="438">
        <f>[1]Budżet!B731</f>
        <v>0</v>
      </c>
      <c r="C739" s="479">
        <f>[1]Budżet!E731</f>
        <v>0</v>
      </c>
      <c r="D739" s="438">
        <f>[1]Budżet!N731</f>
        <v>0</v>
      </c>
      <c r="E739" s="438" t="str">
        <f>IF([1]Budżet!D731="Amortyzacja","T","N")</f>
        <v>N</v>
      </c>
      <c r="F739" s="438" t="str">
        <f>IF([1]Budżet!D731="Personel projektu","T","N")</f>
        <v>N</v>
      </c>
      <c r="G739" s="438" t="str">
        <f>IF([1]Budżet!D731="Środki trwałe/dostawy","T","N")</f>
        <v>N</v>
      </c>
      <c r="H739" s="438" t="str">
        <f>IF([1]Budżet!D731="Wsparcie finansowe udzielone grantobiorcom i uczestnikom projektu","T","N")</f>
        <v>N</v>
      </c>
      <c r="I739" s="438" t="str">
        <f>IF([1]Budżet!K731&gt;[1]Budżet!M731,"T","N")</f>
        <v>N</v>
      </c>
      <c r="J739" s="438" t="str">
        <f>IF([1]Budżet!D731="Nieruchomości","T","N")</f>
        <v>N</v>
      </c>
      <c r="K739" s="438" t="str">
        <f>IF([1]Budżet!D731="Usługi zewnętrzne","T","N")</f>
        <v>N</v>
      </c>
      <c r="L739" s="438" t="str">
        <f>IF([1]Budżet!D731="Wartości niematerialne i prawne","T","N")</f>
        <v>N</v>
      </c>
      <c r="M739" s="438" t="str">
        <f>IF([1]Budżet!D731="Roboty budowlane","T","N")</f>
        <v>N</v>
      </c>
      <c r="N739" s="438" t="str">
        <f>IF([1]Budżet!D731="Dostawy (inne niż środki trwałe)","T","N")</f>
        <v>N</v>
      </c>
      <c r="O739" s="438" t="str">
        <f>IF([1]Budżet!D731="Koszty wsparcia uczestników projektu","T","N")</f>
        <v>N</v>
      </c>
      <c r="P739" s="461"/>
      <c r="Q739" s="462">
        <v>0</v>
      </c>
      <c r="R739" s="463">
        <v>0</v>
      </c>
      <c r="S739" s="464">
        <f t="shared" si="150"/>
        <v>0</v>
      </c>
      <c r="T739" s="461"/>
      <c r="U739" s="462">
        <v>0</v>
      </c>
      <c r="V739" s="463">
        <v>0</v>
      </c>
      <c r="W739" s="464">
        <f t="shared" si="151"/>
        <v>0</v>
      </c>
      <c r="X739" s="461"/>
      <c r="Y739" s="462">
        <v>0</v>
      </c>
      <c r="Z739" s="463">
        <v>0</v>
      </c>
      <c r="AA739" s="464">
        <f t="shared" si="152"/>
        <v>0</v>
      </c>
      <c r="AB739" s="461"/>
      <c r="AC739" s="462">
        <v>0</v>
      </c>
      <c r="AD739" s="463">
        <v>0</v>
      </c>
      <c r="AE739" s="464">
        <f t="shared" si="153"/>
        <v>0</v>
      </c>
      <c r="AF739" s="461"/>
      <c r="AG739" s="462">
        <v>0</v>
      </c>
      <c r="AH739" s="463">
        <v>0</v>
      </c>
      <c r="AI739" s="464">
        <f t="shared" si="154"/>
        <v>0</v>
      </c>
      <c r="AJ739" s="461"/>
      <c r="AK739" s="462">
        <v>0</v>
      </c>
      <c r="AL739" s="463">
        <v>0</v>
      </c>
      <c r="AM739" s="464">
        <f t="shared" si="155"/>
        <v>0</v>
      </c>
      <c r="AN739" s="461"/>
      <c r="AO739" s="462">
        <v>0</v>
      </c>
      <c r="AP739" s="463">
        <v>0</v>
      </c>
      <c r="AQ739" s="490">
        <f t="shared" si="156"/>
        <v>0</v>
      </c>
      <c r="AR739" s="499">
        <f t="shared" si="159"/>
        <v>0</v>
      </c>
      <c r="AS739" s="490">
        <f t="shared" si="160"/>
        <v>0</v>
      </c>
      <c r="AT739" s="483">
        <v>0</v>
      </c>
      <c r="AU739" s="494">
        <f>[1]Budżet!K731</f>
        <v>0</v>
      </c>
      <c r="AV739" s="490">
        <f>[1]Budżet!K731-[1]Budżet!M731</f>
        <v>0</v>
      </c>
      <c r="AW739" s="490" t="str">
        <f t="shared" si="161"/>
        <v>OK</v>
      </c>
      <c r="AX739" s="491" t="str">
        <f t="shared" si="149"/>
        <v>OK</v>
      </c>
      <c r="AY739" s="491" t="str">
        <f t="shared" si="157"/>
        <v>Wartość wkładu własnego spójna z SOWA EFS</v>
      </c>
      <c r="AZ739" s="493" t="str">
        <f t="shared" si="158"/>
        <v>Wartość ogółem spójna z SOWA EFS</v>
      </c>
    </row>
    <row r="740" spans="1:52" ht="75" customHeight="1">
      <c r="A740" s="438" t="s">
        <v>1862</v>
      </c>
      <c r="B740" s="438">
        <f>[1]Budżet!B732</f>
        <v>0</v>
      </c>
      <c r="C740" s="479">
        <f>[1]Budżet!E732</f>
        <v>0</v>
      </c>
      <c r="D740" s="438">
        <f>[1]Budżet!N732</f>
        <v>0</v>
      </c>
      <c r="E740" s="438" t="str">
        <f>IF([1]Budżet!D732="Amortyzacja","T","N")</f>
        <v>N</v>
      </c>
      <c r="F740" s="438" t="str">
        <f>IF([1]Budżet!D732="Personel projektu","T","N")</f>
        <v>N</v>
      </c>
      <c r="G740" s="438" t="str">
        <f>IF([1]Budżet!D732="Środki trwałe/dostawy","T","N")</f>
        <v>N</v>
      </c>
      <c r="H740" s="438" t="str">
        <f>IF([1]Budżet!D732="Wsparcie finansowe udzielone grantobiorcom i uczestnikom projektu","T","N")</f>
        <v>N</v>
      </c>
      <c r="I740" s="438" t="str">
        <f>IF([1]Budżet!K732&gt;[1]Budżet!M732,"T","N")</f>
        <v>N</v>
      </c>
      <c r="J740" s="438" t="str">
        <f>IF([1]Budżet!D732="Nieruchomości","T","N")</f>
        <v>N</v>
      </c>
      <c r="K740" s="438" t="str">
        <f>IF([1]Budżet!D732="Usługi zewnętrzne","T","N")</f>
        <v>N</v>
      </c>
      <c r="L740" s="438" t="str">
        <f>IF([1]Budżet!D732="Wartości niematerialne i prawne","T","N")</f>
        <v>N</v>
      </c>
      <c r="M740" s="438" t="str">
        <f>IF([1]Budżet!D732="Roboty budowlane","T","N")</f>
        <v>N</v>
      </c>
      <c r="N740" s="438" t="str">
        <f>IF([1]Budżet!D732="Dostawy (inne niż środki trwałe)","T","N")</f>
        <v>N</v>
      </c>
      <c r="O740" s="438" t="str">
        <f>IF([1]Budżet!D732="Koszty wsparcia uczestników projektu","T","N")</f>
        <v>N</v>
      </c>
      <c r="P740" s="461"/>
      <c r="Q740" s="462">
        <v>0</v>
      </c>
      <c r="R740" s="463">
        <v>0</v>
      </c>
      <c r="S740" s="464">
        <f t="shared" si="150"/>
        <v>0</v>
      </c>
      <c r="T740" s="461"/>
      <c r="U740" s="462">
        <v>0</v>
      </c>
      <c r="V740" s="463">
        <v>0</v>
      </c>
      <c r="W740" s="464">
        <f t="shared" si="151"/>
        <v>0</v>
      </c>
      <c r="X740" s="461"/>
      <c r="Y740" s="462">
        <v>0</v>
      </c>
      <c r="Z740" s="463">
        <v>0</v>
      </c>
      <c r="AA740" s="464">
        <f t="shared" si="152"/>
        <v>0</v>
      </c>
      <c r="AB740" s="461"/>
      <c r="AC740" s="462">
        <v>0</v>
      </c>
      <c r="AD740" s="463">
        <v>0</v>
      </c>
      <c r="AE740" s="464">
        <f t="shared" si="153"/>
        <v>0</v>
      </c>
      <c r="AF740" s="461"/>
      <c r="AG740" s="462">
        <v>0</v>
      </c>
      <c r="AH740" s="463">
        <v>0</v>
      </c>
      <c r="AI740" s="464">
        <f t="shared" si="154"/>
        <v>0</v>
      </c>
      <c r="AJ740" s="461"/>
      <c r="AK740" s="462">
        <v>0</v>
      </c>
      <c r="AL740" s="463">
        <v>0</v>
      </c>
      <c r="AM740" s="464">
        <f t="shared" si="155"/>
        <v>0</v>
      </c>
      <c r="AN740" s="461"/>
      <c r="AO740" s="462">
        <v>0</v>
      </c>
      <c r="AP740" s="463">
        <v>0</v>
      </c>
      <c r="AQ740" s="490">
        <f t="shared" si="156"/>
        <v>0</v>
      </c>
      <c r="AR740" s="499">
        <f t="shared" si="159"/>
        <v>0</v>
      </c>
      <c r="AS740" s="490">
        <f t="shared" si="160"/>
        <v>0</v>
      </c>
      <c r="AT740" s="483">
        <v>0</v>
      </c>
      <c r="AU740" s="494">
        <f>[1]Budżet!K732</f>
        <v>0</v>
      </c>
      <c r="AV740" s="490">
        <f>[1]Budżet!K732-[1]Budżet!M732</f>
        <v>0</v>
      </c>
      <c r="AW740" s="490" t="str">
        <f t="shared" si="161"/>
        <v>OK</v>
      </c>
      <c r="AX740" s="491" t="str">
        <f t="shared" si="149"/>
        <v>OK</v>
      </c>
      <c r="AY740" s="491" t="str">
        <f t="shared" si="157"/>
        <v>Wartość wkładu własnego spójna z SOWA EFS</v>
      </c>
      <c r="AZ740" s="493" t="str">
        <f t="shared" si="158"/>
        <v>Wartość ogółem spójna z SOWA EFS</v>
      </c>
    </row>
    <row r="741" spans="1:52" ht="75" customHeight="1">
      <c r="A741" s="438" t="s">
        <v>1863</v>
      </c>
      <c r="B741" s="438">
        <f>[1]Budżet!B733</f>
        <v>0</v>
      </c>
      <c r="C741" s="479">
        <f>[1]Budżet!E733</f>
        <v>0</v>
      </c>
      <c r="D741" s="438">
        <f>[1]Budżet!N733</f>
        <v>0</v>
      </c>
      <c r="E741" s="438" t="str">
        <f>IF([1]Budżet!D733="Amortyzacja","T","N")</f>
        <v>N</v>
      </c>
      <c r="F741" s="438" t="str">
        <f>IF([1]Budżet!D733="Personel projektu","T","N")</f>
        <v>N</v>
      </c>
      <c r="G741" s="438" t="str">
        <f>IF([1]Budżet!D733="Środki trwałe/dostawy","T","N")</f>
        <v>N</v>
      </c>
      <c r="H741" s="438" t="str">
        <f>IF([1]Budżet!D733="Wsparcie finansowe udzielone grantobiorcom i uczestnikom projektu","T","N")</f>
        <v>N</v>
      </c>
      <c r="I741" s="438" t="str">
        <f>IF([1]Budżet!K733&gt;[1]Budżet!M733,"T","N")</f>
        <v>N</v>
      </c>
      <c r="J741" s="438" t="str">
        <f>IF([1]Budżet!D733="Nieruchomości","T","N")</f>
        <v>N</v>
      </c>
      <c r="K741" s="438" t="str">
        <f>IF([1]Budżet!D733="Usługi zewnętrzne","T","N")</f>
        <v>N</v>
      </c>
      <c r="L741" s="438" t="str">
        <f>IF([1]Budżet!D733="Wartości niematerialne i prawne","T","N")</f>
        <v>N</v>
      </c>
      <c r="M741" s="438" t="str">
        <f>IF([1]Budżet!D733="Roboty budowlane","T","N")</f>
        <v>N</v>
      </c>
      <c r="N741" s="438" t="str">
        <f>IF([1]Budżet!D733="Dostawy (inne niż środki trwałe)","T","N")</f>
        <v>N</v>
      </c>
      <c r="O741" s="438" t="str">
        <f>IF([1]Budżet!D733="Koszty wsparcia uczestników projektu","T","N")</f>
        <v>N</v>
      </c>
      <c r="P741" s="461"/>
      <c r="Q741" s="462">
        <v>0</v>
      </c>
      <c r="R741" s="463">
        <v>0</v>
      </c>
      <c r="S741" s="464">
        <f t="shared" si="150"/>
        <v>0</v>
      </c>
      <c r="T741" s="461"/>
      <c r="U741" s="462">
        <v>0</v>
      </c>
      <c r="V741" s="463">
        <v>0</v>
      </c>
      <c r="W741" s="464">
        <f t="shared" si="151"/>
        <v>0</v>
      </c>
      <c r="X741" s="461"/>
      <c r="Y741" s="462">
        <v>0</v>
      </c>
      <c r="Z741" s="463">
        <v>0</v>
      </c>
      <c r="AA741" s="464">
        <f t="shared" si="152"/>
        <v>0</v>
      </c>
      <c r="AB741" s="461"/>
      <c r="AC741" s="462">
        <v>0</v>
      </c>
      <c r="AD741" s="463">
        <v>0</v>
      </c>
      <c r="AE741" s="464">
        <f t="shared" si="153"/>
        <v>0</v>
      </c>
      <c r="AF741" s="461"/>
      <c r="AG741" s="462">
        <v>0</v>
      </c>
      <c r="AH741" s="463">
        <v>0</v>
      </c>
      <c r="AI741" s="464">
        <f t="shared" si="154"/>
        <v>0</v>
      </c>
      <c r="AJ741" s="461"/>
      <c r="AK741" s="462">
        <v>0</v>
      </c>
      <c r="AL741" s="463">
        <v>0</v>
      </c>
      <c r="AM741" s="464">
        <f t="shared" si="155"/>
        <v>0</v>
      </c>
      <c r="AN741" s="461"/>
      <c r="AO741" s="462">
        <v>0</v>
      </c>
      <c r="AP741" s="463">
        <v>0</v>
      </c>
      <c r="AQ741" s="490">
        <f t="shared" si="156"/>
        <v>0</v>
      </c>
      <c r="AR741" s="499">
        <f t="shared" si="159"/>
        <v>0</v>
      </c>
      <c r="AS741" s="490">
        <f t="shared" si="160"/>
        <v>0</v>
      </c>
      <c r="AT741" s="483">
        <v>0</v>
      </c>
      <c r="AU741" s="494">
        <f>[1]Budżet!K733</f>
        <v>0</v>
      </c>
      <c r="AV741" s="490">
        <f>[1]Budżet!K733-[1]Budżet!M733</f>
        <v>0</v>
      </c>
      <c r="AW741" s="490" t="str">
        <f t="shared" si="161"/>
        <v>OK</v>
      </c>
      <c r="AX741" s="491" t="str">
        <f t="shared" si="149"/>
        <v>OK</v>
      </c>
      <c r="AY741" s="491" t="str">
        <f t="shared" si="157"/>
        <v>Wartość wkładu własnego spójna z SOWA EFS</v>
      </c>
      <c r="AZ741" s="493" t="str">
        <f t="shared" si="158"/>
        <v>Wartość ogółem spójna z SOWA EFS</v>
      </c>
    </row>
    <row r="742" spans="1:52" ht="75" customHeight="1">
      <c r="A742" s="438" t="s">
        <v>1864</v>
      </c>
      <c r="B742" s="438">
        <f>[1]Budżet!B734</f>
        <v>0</v>
      </c>
      <c r="C742" s="479">
        <f>[1]Budżet!E734</f>
        <v>0</v>
      </c>
      <c r="D742" s="438">
        <f>[1]Budżet!N734</f>
        <v>0</v>
      </c>
      <c r="E742" s="438" t="str">
        <f>IF([1]Budżet!D734="Amortyzacja","T","N")</f>
        <v>N</v>
      </c>
      <c r="F742" s="438" t="str">
        <f>IF([1]Budżet!D734="Personel projektu","T","N")</f>
        <v>N</v>
      </c>
      <c r="G742" s="438" t="str">
        <f>IF([1]Budżet!D734="Środki trwałe/dostawy","T","N")</f>
        <v>N</v>
      </c>
      <c r="H742" s="438" t="str">
        <f>IF([1]Budżet!D734="Wsparcie finansowe udzielone grantobiorcom i uczestnikom projektu","T","N")</f>
        <v>N</v>
      </c>
      <c r="I742" s="438" t="str">
        <f>IF([1]Budżet!K734&gt;[1]Budżet!M734,"T","N")</f>
        <v>N</v>
      </c>
      <c r="J742" s="438" t="str">
        <f>IF([1]Budżet!D734="Nieruchomości","T","N")</f>
        <v>N</v>
      </c>
      <c r="K742" s="438" t="str">
        <f>IF([1]Budżet!D734="Usługi zewnętrzne","T","N")</f>
        <v>N</v>
      </c>
      <c r="L742" s="438" t="str">
        <f>IF([1]Budżet!D734="Wartości niematerialne i prawne","T","N")</f>
        <v>N</v>
      </c>
      <c r="M742" s="438" t="str">
        <f>IF([1]Budżet!D734="Roboty budowlane","T","N")</f>
        <v>N</v>
      </c>
      <c r="N742" s="438" t="str">
        <f>IF([1]Budżet!D734="Dostawy (inne niż środki trwałe)","T","N")</f>
        <v>N</v>
      </c>
      <c r="O742" s="438" t="str">
        <f>IF([1]Budżet!D734="Koszty wsparcia uczestników projektu","T","N")</f>
        <v>N</v>
      </c>
      <c r="P742" s="461"/>
      <c r="Q742" s="462">
        <v>0</v>
      </c>
      <c r="R742" s="463">
        <v>0</v>
      </c>
      <c r="S742" s="464">
        <f t="shared" si="150"/>
        <v>0</v>
      </c>
      <c r="T742" s="461"/>
      <c r="U742" s="462">
        <v>0</v>
      </c>
      <c r="V742" s="463">
        <v>0</v>
      </c>
      <c r="W742" s="464">
        <f t="shared" si="151"/>
        <v>0</v>
      </c>
      <c r="X742" s="461"/>
      <c r="Y742" s="462">
        <v>0</v>
      </c>
      <c r="Z742" s="463">
        <v>0</v>
      </c>
      <c r="AA742" s="464">
        <f t="shared" si="152"/>
        <v>0</v>
      </c>
      <c r="AB742" s="461"/>
      <c r="AC742" s="462">
        <v>0</v>
      </c>
      <c r="AD742" s="463">
        <v>0</v>
      </c>
      <c r="AE742" s="464">
        <f t="shared" si="153"/>
        <v>0</v>
      </c>
      <c r="AF742" s="461"/>
      <c r="AG742" s="462">
        <v>0</v>
      </c>
      <c r="AH742" s="463">
        <v>0</v>
      </c>
      <c r="AI742" s="464">
        <f t="shared" si="154"/>
        <v>0</v>
      </c>
      <c r="AJ742" s="461"/>
      <c r="AK742" s="462">
        <v>0</v>
      </c>
      <c r="AL742" s="463">
        <v>0</v>
      </c>
      <c r="AM742" s="464">
        <f t="shared" si="155"/>
        <v>0</v>
      </c>
      <c r="AN742" s="461"/>
      <c r="AO742" s="462">
        <v>0</v>
      </c>
      <c r="AP742" s="463">
        <v>0</v>
      </c>
      <c r="AQ742" s="490">
        <f t="shared" si="156"/>
        <v>0</v>
      </c>
      <c r="AR742" s="499">
        <f t="shared" si="159"/>
        <v>0</v>
      </c>
      <c r="AS742" s="490">
        <f t="shared" si="160"/>
        <v>0</v>
      </c>
      <c r="AT742" s="483">
        <v>0</v>
      </c>
      <c r="AU742" s="494">
        <f>[1]Budżet!K734</f>
        <v>0</v>
      </c>
      <c r="AV742" s="490">
        <f>[1]Budżet!K734-[1]Budżet!M734</f>
        <v>0</v>
      </c>
      <c r="AW742" s="490" t="str">
        <f t="shared" si="161"/>
        <v>OK</v>
      </c>
      <c r="AX742" s="491" t="str">
        <f t="shared" si="149"/>
        <v>OK</v>
      </c>
      <c r="AY742" s="491" t="str">
        <f t="shared" si="157"/>
        <v>Wartość wkładu własnego spójna z SOWA EFS</v>
      </c>
      <c r="AZ742" s="493" t="str">
        <f t="shared" si="158"/>
        <v>Wartość ogółem spójna z SOWA EFS</v>
      </c>
    </row>
    <row r="743" spans="1:52" ht="75" customHeight="1">
      <c r="A743" s="438" t="s">
        <v>1865</v>
      </c>
      <c r="B743" s="438">
        <f>[1]Budżet!B735</f>
        <v>0</v>
      </c>
      <c r="C743" s="479">
        <f>[1]Budżet!E735</f>
        <v>0</v>
      </c>
      <c r="D743" s="438">
        <f>[1]Budżet!N735</f>
        <v>0</v>
      </c>
      <c r="E743" s="438" t="str">
        <f>IF([1]Budżet!D735="Amortyzacja","T","N")</f>
        <v>N</v>
      </c>
      <c r="F743" s="438" t="str">
        <f>IF([1]Budżet!D735="Personel projektu","T","N")</f>
        <v>N</v>
      </c>
      <c r="G743" s="438" t="str">
        <f>IF([1]Budżet!D735="Środki trwałe/dostawy","T","N")</f>
        <v>N</v>
      </c>
      <c r="H743" s="438" t="str">
        <f>IF([1]Budżet!D735="Wsparcie finansowe udzielone grantobiorcom i uczestnikom projektu","T","N")</f>
        <v>N</v>
      </c>
      <c r="I743" s="438" t="str">
        <f>IF([1]Budżet!K735&gt;[1]Budżet!M735,"T","N")</f>
        <v>N</v>
      </c>
      <c r="J743" s="438" t="str">
        <f>IF([1]Budżet!D735="Nieruchomości","T","N")</f>
        <v>N</v>
      </c>
      <c r="K743" s="438" t="str">
        <f>IF([1]Budżet!D735="Usługi zewnętrzne","T","N")</f>
        <v>N</v>
      </c>
      <c r="L743" s="438" t="str">
        <f>IF([1]Budżet!D735="Wartości niematerialne i prawne","T","N")</f>
        <v>N</v>
      </c>
      <c r="M743" s="438" t="str">
        <f>IF([1]Budżet!D735="Roboty budowlane","T","N")</f>
        <v>N</v>
      </c>
      <c r="N743" s="438" t="str">
        <f>IF([1]Budżet!D735="Dostawy (inne niż środki trwałe)","T","N")</f>
        <v>N</v>
      </c>
      <c r="O743" s="438" t="str">
        <f>IF([1]Budżet!D735="Koszty wsparcia uczestników projektu","T","N")</f>
        <v>N</v>
      </c>
      <c r="P743" s="461"/>
      <c r="Q743" s="462">
        <v>0</v>
      </c>
      <c r="R743" s="463">
        <v>0</v>
      </c>
      <c r="S743" s="464">
        <f t="shared" si="150"/>
        <v>0</v>
      </c>
      <c r="T743" s="461"/>
      <c r="U743" s="462">
        <v>0</v>
      </c>
      <c r="V743" s="463">
        <v>0</v>
      </c>
      <c r="W743" s="464">
        <f t="shared" si="151"/>
        <v>0</v>
      </c>
      <c r="X743" s="461"/>
      <c r="Y743" s="462">
        <v>0</v>
      </c>
      <c r="Z743" s="463">
        <v>0</v>
      </c>
      <c r="AA743" s="464">
        <f t="shared" si="152"/>
        <v>0</v>
      </c>
      <c r="AB743" s="461"/>
      <c r="AC743" s="462">
        <v>0</v>
      </c>
      <c r="AD743" s="463">
        <v>0</v>
      </c>
      <c r="AE743" s="464">
        <f t="shared" si="153"/>
        <v>0</v>
      </c>
      <c r="AF743" s="461"/>
      <c r="AG743" s="462">
        <v>0</v>
      </c>
      <c r="AH743" s="463">
        <v>0</v>
      </c>
      <c r="AI743" s="464">
        <f t="shared" si="154"/>
        <v>0</v>
      </c>
      <c r="AJ743" s="461"/>
      <c r="AK743" s="462">
        <v>0</v>
      </c>
      <c r="AL743" s="463">
        <v>0</v>
      </c>
      <c r="AM743" s="464">
        <f t="shared" si="155"/>
        <v>0</v>
      </c>
      <c r="AN743" s="461"/>
      <c r="AO743" s="462">
        <v>0</v>
      </c>
      <c r="AP743" s="463">
        <v>0</v>
      </c>
      <c r="AQ743" s="490">
        <f t="shared" si="156"/>
        <v>0</v>
      </c>
      <c r="AR743" s="499">
        <f t="shared" si="159"/>
        <v>0</v>
      </c>
      <c r="AS743" s="490">
        <f t="shared" si="160"/>
        <v>0</v>
      </c>
      <c r="AT743" s="483">
        <v>0</v>
      </c>
      <c r="AU743" s="494">
        <f>[1]Budżet!K735</f>
        <v>0</v>
      </c>
      <c r="AV743" s="490">
        <f>[1]Budżet!K735-[1]Budżet!M735</f>
        <v>0</v>
      </c>
      <c r="AW743" s="490" t="str">
        <f t="shared" si="161"/>
        <v>OK</v>
      </c>
      <c r="AX743" s="491" t="str">
        <f t="shared" si="149"/>
        <v>OK</v>
      </c>
      <c r="AY743" s="491" t="str">
        <f t="shared" si="157"/>
        <v>Wartość wkładu własnego spójna z SOWA EFS</v>
      </c>
      <c r="AZ743" s="493" t="str">
        <f t="shared" si="158"/>
        <v>Wartość ogółem spójna z SOWA EFS</v>
      </c>
    </row>
    <row r="744" spans="1:52" ht="75" customHeight="1">
      <c r="A744" s="438" t="s">
        <v>1866</v>
      </c>
      <c r="B744" s="438">
        <f>[1]Budżet!B736</f>
        <v>0</v>
      </c>
      <c r="C744" s="479">
        <f>[1]Budżet!E736</f>
        <v>0</v>
      </c>
      <c r="D744" s="438">
        <f>[1]Budżet!N736</f>
        <v>0</v>
      </c>
      <c r="E744" s="438" t="str">
        <f>IF([1]Budżet!D736="Amortyzacja","T","N")</f>
        <v>N</v>
      </c>
      <c r="F744" s="438" t="str">
        <f>IF([1]Budżet!D736="Personel projektu","T","N")</f>
        <v>N</v>
      </c>
      <c r="G744" s="438" t="str">
        <f>IF([1]Budżet!D736="Środki trwałe/dostawy","T","N")</f>
        <v>N</v>
      </c>
      <c r="H744" s="438" t="str">
        <f>IF([1]Budżet!D736="Wsparcie finansowe udzielone grantobiorcom i uczestnikom projektu","T","N")</f>
        <v>N</v>
      </c>
      <c r="I744" s="438" t="str">
        <f>IF([1]Budżet!K736&gt;[1]Budżet!M736,"T","N")</f>
        <v>N</v>
      </c>
      <c r="J744" s="438" t="str">
        <f>IF([1]Budżet!D736="Nieruchomości","T","N")</f>
        <v>N</v>
      </c>
      <c r="K744" s="438" t="str">
        <f>IF([1]Budżet!D736="Usługi zewnętrzne","T","N")</f>
        <v>N</v>
      </c>
      <c r="L744" s="438" t="str">
        <f>IF([1]Budżet!D736="Wartości niematerialne i prawne","T","N")</f>
        <v>N</v>
      </c>
      <c r="M744" s="438" t="str">
        <f>IF([1]Budżet!D736="Roboty budowlane","T","N")</f>
        <v>N</v>
      </c>
      <c r="N744" s="438" t="str">
        <f>IF([1]Budżet!D736="Dostawy (inne niż środki trwałe)","T","N")</f>
        <v>N</v>
      </c>
      <c r="O744" s="438" t="str">
        <f>IF([1]Budżet!D736="Koszty wsparcia uczestników projektu","T","N")</f>
        <v>N</v>
      </c>
      <c r="P744" s="461"/>
      <c r="Q744" s="462">
        <v>0</v>
      </c>
      <c r="R744" s="463">
        <v>0</v>
      </c>
      <c r="S744" s="464">
        <f t="shared" si="150"/>
        <v>0</v>
      </c>
      <c r="T744" s="461"/>
      <c r="U744" s="462">
        <v>0</v>
      </c>
      <c r="V744" s="463">
        <v>0</v>
      </c>
      <c r="W744" s="464">
        <f t="shared" si="151"/>
        <v>0</v>
      </c>
      <c r="X744" s="461"/>
      <c r="Y744" s="462">
        <v>0</v>
      </c>
      <c r="Z744" s="463">
        <v>0</v>
      </c>
      <c r="AA744" s="464">
        <f t="shared" si="152"/>
        <v>0</v>
      </c>
      <c r="AB744" s="461"/>
      <c r="AC744" s="462">
        <v>0</v>
      </c>
      <c r="AD744" s="463">
        <v>0</v>
      </c>
      <c r="AE744" s="464">
        <f t="shared" si="153"/>
        <v>0</v>
      </c>
      <c r="AF744" s="461"/>
      <c r="AG744" s="462">
        <v>0</v>
      </c>
      <c r="AH744" s="463">
        <v>0</v>
      </c>
      <c r="AI744" s="464">
        <f t="shared" si="154"/>
        <v>0</v>
      </c>
      <c r="AJ744" s="461"/>
      <c r="AK744" s="462">
        <v>0</v>
      </c>
      <c r="AL744" s="463">
        <v>0</v>
      </c>
      <c r="AM744" s="464">
        <f t="shared" si="155"/>
        <v>0</v>
      </c>
      <c r="AN744" s="461"/>
      <c r="AO744" s="462">
        <v>0</v>
      </c>
      <c r="AP744" s="463">
        <v>0</v>
      </c>
      <c r="AQ744" s="490">
        <f t="shared" si="156"/>
        <v>0</v>
      </c>
      <c r="AR744" s="499">
        <f t="shared" si="159"/>
        <v>0</v>
      </c>
      <c r="AS744" s="490">
        <f t="shared" si="160"/>
        <v>0</v>
      </c>
      <c r="AT744" s="483">
        <v>0</v>
      </c>
      <c r="AU744" s="494">
        <f>[1]Budżet!K736</f>
        <v>0</v>
      </c>
      <c r="AV744" s="490">
        <f>[1]Budżet!K736-[1]Budżet!M736</f>
        <v>0</v>
      </c>
      <c r="AW744" s="490" t="str">
        <f t="shared" si="161"/>
        <v>OK</v>
      </c>
      <c r="AX744" s="491" t="str">
        <f t="shared" si="149"/>
        <v>OK</v>
      </c>
      <c r="AY744" s="491" t="str">
        <f t="shared" si="157"/>
        <v>Wartość wkładu własnego spójna z SOWA EFS</v>
      </c>
      <c r="AZ744" s="493" t="str">
        <f t="shared" si="158"/>
        <v>Wartość ogółem spójna z SOWA EFS</v>
      </c>
    </row>
    <row r="745" spans="1:52" ht="75" customHeight="1">
      <c r="A745" s="438" t="s">
        <v>1867</v>
      </c>
      <c r="B745" s="438">
        <f>[1]Budżet!B737</f>
        <v>0</v>
      </c>
      <c r="C745" s="479">
        <f>[1]Budżet!E737</f>
        <v>0</v>
      </c>
      <c r="D745" s="438">
        <f>[1]Budżet!N737</f>
        <v>0</v>
      </c>
      <c r="E745" s="438" t="str">
        <f>IF([1]Budżet!D737="Amortyzacja","T","N")</f>
        <v>N</v>
      </c>
      <c r="F745" s="438" t="str">
        <f>IF([1]Budżet!D737="Personel projektu","T","N")</f>
        <v>N</v>
      </c>
      <c r="G745" s="438" t="str">
        <f>IF([1]Budżet!D737="Środki trwałe/dostawy","T","N")</f>
        <v>N</v>
      </c>
      <c r="H745" s="438" t="str">
        <f>IF([1]Budżet!D737="Wsparcie finansowe udzielone grantobiorcom i uczestnikom projektu","T","N")</f>
        <v>N</v>
      </c>
      <c r="I745" s="438" t="str">
        <f>IF([1]Budżet!K737&gt;[1]Budżet!M737,"T","N")</f>
        <v>N</v>
      </c>
      <c r="J745" s="438" t="str">
        <f>IF([1]Budżet!D737="Nieruchomości","T","N")</f>
        <v>N</v>
      </c>
      <c r="K745" s="438" t="str">
        <f>IF([1]Budżet!D737="Usługi zewnętrzne","T","N")</f>
        <v>N</v>
      </c>
      <c r="L745" s="438" t="str">
        <f>IF([1]Budżet!D737="Wartości niematerialne i prawne","T","N")</f>
        <v>N</v>
      </c>
      <c r="M745" s="438" t="str">
        <f>IF([1]Budżet!D737="Roboty budowlane","T","N")</f>
        <v>N</v>
      </c>
      <c r="N745" s="438" t="str">
        <f>IF([1]Budżet!D737="Dostawy (inne niż środki trwałe)","T","N")</f>
        <v>N</v>
      </c>
      <c r="O745" s="438" t="str">
        <f>IF([1]Budżet!D737="Koszty wsparcia uczestników projektu","T","N")</f>
        <v>N</v>
      </c>
      <c r="P745" s="461"/>
      <c r="Q745" s="462">
        <v>0</v>
      </c>
      <c r="R745" s="463">
        <v>0</v>
      </c>
      <c r="S745" s="464">
        <f t="shared" si="150"/>
        <v>0</v>
      </c>
      <c r="T745" s="461"/>
      <c r="U745" s="462">
        <v>0</v>
      </c>
      <c r="V745" s="463">
        <v>0</v>
      </c>
      <c r="W745" s="464">
        <f t="shared" si="151"/>
        <v>0</v>
      </c>
      <c r="X745" s="461"/>
      <c r="Y745" s="462">
        <v>0</v>
      </c>
      <c r="Z745" s="463">
        <v>0</v>
      </c>
      <c r="AA745" s="464">
        <f t="shared" si="152"/>
        <v>0</v>
      </c>
      <c r="AB745" s="461"/>
      <c r="AC745" s="462">
        <v>0</v>
      </c>
      <c r="AD745" s="463">
        <v>0</v>
      </c>
      <c r="AE745" s="464">
        <f t="shared" si="153"/>
        <v>0</v>
      </c>
      <c r="AF745" s="461"/>
      <c r="AG745" s="462">
        <v>0</v>
      </c>
      <c r="AH745" s="463">
        <v>0</v>
      </c>
      <c r="AI745" s="464">
        <f t="shared" si="154"/>
        <v>0</v>
      </c>
      <c r="AJ745" s="461"/>
      <c r="AK745" s="462">
        <v>0</v>
      </c>
      <c r="AL745" s="463">
        <v>0</v>
      </c>
      <c r="AM745" s="464">
        <f t="shared" si="155"/>
        <v>0</v>
      </c>
      <c r="AN745" s="461"/>
      <c r="AO745" s="462">
        <v>0</v>
      </c>
      <c r="AP745" s="463">
        <v>0</v>
      </c>
      <c r="AQ745" s="490">
        <f t="shared" si="156"/>
        <v>0</v>
      </c>
      <c r="AR745" s="499">
        <f t="shared" si="159"/>
        <v>0</v>
      </c>
      <c r="AS745" s="490">
        <f t="shared" si="160"/>
        <v>0</v>
      </c>
      <c r="AT745" s="483">
        <v>0</v>
      </c>
      <c r="AU745" s="494">
        <f>[1]Budżet!K737</f>
        <v>0</v>
      </c>
      <c r="AV745" s="490">
        <f>[1]Budżet!K737-[1]Budżet!M737</f>
        <v>0</v>
      </c>
      <c r="AW745" s="490" t="str">
        <f t="shared" si="161"/>
        <v>OK</v>
      </c>
      <c r="AX745" s="491" t="str">
        <f t="shared" si="149"/>
        <v>OK</v>
      </c>
      <c r="AY745" s="491" t="str">
        <f t="shared" si="157"/>
        <v>Wartość wkładu własnego spójna z SOWA EFS</v>
      </c>
      <c r="AZ745" s="493" t="str">
        <f t="shared" si="158"/>
        <v>Wartość ogółem spójna z SOWA EFS</v>
      </c>
    </row>
    <row r="746" spans="1:52" ht="75" customHeight="1">
      <c r="A746" s="438" t="s">
        <v>1868</v>
      </c>
      <c r="B746" s="438">
        <f>[1]Budżet!B738</f>
        <v>0</v>
      </c>
      <c r="C746" s="479">
        <f>[1]Budżet!E738</f>
        <v>0</v>
      </c>
      <c r="D746" s="438">
        <f>[1]Budżet!N738</f>
        <v>0</v>
      </c>
      <c r="E746" s="438" t="str">
        <f>IF([1]Budżet!D738="Amortyzacja","T","N")</f>
        <v>N</v>
      </c>
      <c r="F746" s="438" t="str">
        <f>IF([1]Budżet!D738="Personel projektu","T","N")</f>
        <v>N</v>
      </c>
      <c r="G746" s="438" t="str">
        <f>IF([1]Budżet!D738="Środki trwałe/dostawy","T","N")</f>
        <v>N</v>
      </c>
      <c r="H746" s="438" t="str">
        <f>IF([1]Budżet!D738="Wsparcie finansowe udzielone grantobiorcom i uczestnikom projektu","T","N")</f>
        <v>N</v>
      </c>
      <c r="I746" s="438" t="str">
        <f>IF([1]Budżet!K738&gt;[1]Budżet!M738,"T","N")</f>
        <v>N</v>
      </c>
      <c r="J746" s="438" t="str">
        <f>IF([1]Budżet!D738="Nieruchomości","T","N")</f>
        <v>N</v>
      </c>
      <c r="K746" s="438" t="str">
        <f>IF([1]Budżet!D738="Usługi zewnętrzne","T","N")</f>
        <v>N</v>
      </c>
      <c r="L746" s="438" t="str">
        <f>IF([1]Budżet!D738="Wartości niematerialne i prawne","T","N")</f>
        <v>N</v>
      </c>
      <c r="M746" s="438" t="str">
        <f>IF([1]Budżet!D738="Roboty budowlane","T","N")</f>
        <v>N</v>
      </c>
      <c r="N746" s="438" t="str">
        <f>IF([1]Budżet!D738="Dostawy (inne niż środki trwałe)","T","N")</f>
        <v>N</v>
      </c>
      <c r="O746" s="438" t="str">
        <f>IF([1]Budżet!D738="Koszty wsparcia uczestników projektu","T","N")</f>
        <v>N</v>
      </c>
      <c r="P746" s="461"/>
      <c r="Q746" s="462">
        <v>0</v>
      </c>
      <c r="R746" s="463">
        <v>0</v>
      </c>
      <c r="S746" s="464">
        <f t="shared" si="150"/>
        <v>0</v>
      </c>
      <c r="T746" s="461"/>
      <c r="U746" s="462">
        <v>0</v>
      </c>
      <c r="V746" s="463">
        <v>0</v>
      </c>
      <c r="W746" s="464">
        <f t="shared" si="151"/>
        <v>0</v>
      </c>
      <c r="X746" s="461"/>
      <c r="Y746" s="462">
        <v>0</v>
      </c>
      <c r="Z746" s="463">
        <v>0</v>
      </c>
      <c r="AA746" s="464">
        <f t="shared" si="152"/>
        <v>0</v>
      </c>
      <c r="AB746" s="461"/>
      <c r="AC746" s="462">
        <v>0</v>
      </c>
      <c r="AD746" s="463">
        <v>0</v>
      </c>
      <c r="AE746" s="464">
        <f t="shared" si="153"/>
        <v>0</v>
      </c>
      <c r="AF746" s="461"/>
      <c r="AG746" s="462">
        <v>0</v>
      </c>
      <c r="AH746" s="463">
        <v>0</v>
      </c>
      <c r="AI746" s="464">
        <f t="shared" si="154"/>
        <v>0</v>
      </c>
      <c r="AJ746" s="461"/>
      <c r="AK746" s="462">
        <v>0</v>
      </c>
      <c r="AL746" s="463">
        <v>0</v>
      </c>
      <c r="AM746" s="464">
        <f t="shared" si="155"/>
        <v>0</v>
      </c>
      <c r="AN746" s="461"/>
      <c r="AO746" s="462">
        <v>0</v>
      </c>
      <c r="AP746" s="463">
        <v>0</v>
      </c>
      <c r="AQ746" s="490">
        <f t="shared" si="156"/>
        <v>0</v>
      </c>
      <c r="AR746" s="499">
        <f t="shared" si="159"/>
        <v>0</v>
      </c>
      <c r="AS746" s="490">
        <f t="shared" si="160"/>
        <v>0</v>
      </c>
      <c r="AT746" s="483">
        <v>0</v>
      </c>
      <c r="AU746" s="494">
        <f>[1]Budżet!K738</f>
        <v>0</v>
      </c>
      <c r="AV746" s="490">
        <f>[1]Budżet!K738-[1]Budżet!M738</f>
        <v>0</v>
      </c>
      <c r="AW746" s="490" t="str">
        <f t="shared" si="161"/>
        <v>OK</v>
      </c>
      <c r="AX746" s="491" t="str">
        <f t="shared" si="149"/>
        <v>OK</v>
      </c>
      <c r="AY746" s="491" t="str">
        <f t="shared" si="157"/>
        <v>Wartość wkładu własnego spójna z SOWA EFS</v>
      </c>
      <c r="AZ746" s="493" t="str">
        <f t="shared" si="158"/>
        <v>Wartość ogółem spójna z SOWA EFS</v>
      </c>
    </row>
    <row r="747" spans="1:52" ht="75" customHeight="1">
      <c r="A747" s="438" t="s">
        <v>1869</v>
      </c>
      <c r="B747" s="438">
        <f>[1]Budżet!B739</f>
        <v>0</v>
      </c>
      <c r="C747" s="479">
        <f>[1]Budżet!E739</f>
        <v>0</v>
      </c>
      <c r="D747" s="438">
        <f>[1]Budżet!N739</f>
        <v>0</v>
      </c>
      <c r="E747" s="438" t="str">
        <f>IF([1]Budżet!D739="Amortyzacja","T","N")</f>
        <v>N</v>
      </c>
      <c r="F747" s="438" t="str">
        <f>IF([1]Budżet!D739="Personel projektu","T","N")</f>
        <v>N</v>
      </c>
      <c r="G747" s="438" t="str">
        <f>IF([1]Budżet!D739="Środki trwałe/dostawy","T","N")</f>
        <v>N</v>
      </c>
      <c r="H747" s="438" t="str">
        <f>IF([1]Budżet!D739="Wsparcie finansowe udzielone grantobiorcom i uczestnikom projektu","T","N")</f>
        <v>N</v>
      </c>
      <c r="I747" s="438" t="str">
        <f>IF([1]Budżet!K739&gt;[1]Budżet!M739,"T","N")</f>
        <v>N</v>
      </c>
      <c r="J747" s="438" t="str">
        <f>IF([1]Budżet!D739="Nieruchomości","T","N")</f>
        <v>N</v>
      </c>
      <c r="K747" s="438" t="str">
        <f>IF([1]Budżet!D739="Usługi zewnętrzne","T","N")</f>
        <v>N</v>
      </c>
      <c r="L747" s="438" t="str">
        <f>IF([1]Budżet!D739="Wartości niematerialne i prawne","T","N")</f>
        <v>N</v>
      </c>
      <c r="M747" s="438" t="str">
        <f>IF([1]Budżet!D739="Roboty budowlane","T","N")</f>
        <v>N</v>
      </c>
      <c r="N747" s="438" t="str">
        <f>IF([1]Budżet!D739="Dostawy (inne niż środki trwałe)","T","N")</f>
        <v>N</v>
      </c>
      <c r="O747" s="438" t="str">
        <f>IF([1]Budżet!D739="Koszty wsparcia uczestników projektu","T","N")</f>
        <v>N</v>
      </c>
      <c r="P747" s="461"/>
      <c r="Q747" s="462">
        <v>0</v>
      </c>
      <c r="R747" s="463">
        <v>0</v>
      </c>
      <c r="S747" s="464">
        <f t="shared" si="150"/>
        <v>0</v>
      </c>
      <c r="T747" s="461"/>
      <c r="U747" s="462">
        <v>0</v>
      </c>
      <c r="V747" s="463">
        <v>0</v>
      </c>
      <c r="W747" s="464">
        <f t="shared" si="151"/>
        <v>0</v>
      </c>
      <c r="X747" s="461"/>
      <c r="Y747" s="462">
        <v>0</v>
      </c>
      <c r="Z747" s="463">
        <v>0</v>
      </c>
      <c r="AA747" s="464">
        <f t="shared" si="152"/>
        <v>0</v>
      </c>
      <c r="AB747" s="461"/>
      <c r="AC747" s="462">
        <v>0</v>
      </c>
      <c r="AD747" s="463">
        <v>0</v>
      </c>
      <c r="AE747" s="464">
        <f t="shared" si="153"/>
        <v>0</v>
      </c>
      <c r="AF747" s="461"/>
      <c r="AG747" s="462">
        <v>0</v>
      </c>
      <c r="AH747" s="463">
        <v>0</v>
      </c>
      <c r="AI747" s="464">
        <f t="shared" si="154"/>
        <v>0</v>
      </c>
      <c r="AJ747" s="461"/>
      <c r="AK747" s="462">
        <v>0</v>
      </c>
      <c r="AL747" s="463">
        <v>0</v>
      </c>
      <c r="AM747" s="464">
        <f t="shared" si="155"/>
        <v>0</v>
      </c>
      <c r="AN747" s="461"/>
      <c r="AO747" s="462">
        <v>0</v>
      </c>
      <c r="AP747" s="463">
        <v>0</v>
      </c>
      <c r="AQ747" s="490">
        <f t="shared" si="156"/>
        <v>0</v>
      </c>
      <c r="AR747" s="499">
        <f t="shared" si="159"/>
        <v>0</v>
      </c>
      <c r="AS747" s="490">
        <f t="shared" si="160"/>
        <v>0</v>
      </c>
      <c r="AT747" s="483">
        <v>0</v>
      </c>
      <c r="AU747" s="494">
        <f>[1]Budżet!K739</f>
        <v>0</v>
      </c>
      <c r="AV747" s="490">
        <f>[1]Budżet!K739-[1]Budżet!M739</f>
        <v>0</v>
      </c>
      <c r="AW747" s="490" t="str">
        <f t="shared" si="161"/>
        <v>OK</v>
      </c>
      <c r="AX747" s="491" t="str">
        <f t="shared" si="149"/>
        <v>OK</v>
      </c>
      <c r="AY747" s="491" t="str">
        <f t="shared" si="157"/>
        <v>Wartość wkładu własnego spójna z SOWA EFS</v>
      </c>
      <c r="AZ747" s="493" t="str">
        <f t="shared" si="158"/>
        <v>Wartość ogółem spójna z SOWA EFS</v>
      </c>
    </row>
    <row r="748" spans="1:52" ht="75" customHeight="1">
      <c r="A748" s="438" t="s">
        <v>1870</v>
      </c>
      <c r="B748" s="438">
        <f>[1]Budżet!B740</f>
        <v>0</v>
      </c>
      <c r="C748" s="479">
        <f>[1]Budżet!E740</f>
        <v>0</v>
      </c>
      <c r="D748" s="438">
        <f>[1]Budżet!N740</f>
        <v>0</v>
      </c>
      <c r="E748" s="438" t="str">
        <f>IF([1]Budżet!D740="Amortyzacja","T","N")</f>
        <v>N</v>
      </c>
      <c r="F748" s="438" t="str">
        <f>IF([1]Budżet!D740="Personel projektu","T","N")</f>
        <v>N</v>
      </c>
      <c r="G748" s="438" t="str">
        <f>IF([1]Budżet!D740="Środki trwałe/dostawy","T","N")</f>
        <v>N</v>
      </c>
      <c r="H748" s="438" t="str">
        <f>IF([1]Budżet!D740="Wsparcie finansowe udzielone grantobiorcom i uczestnikom projektu","T","N")</f>
        <v>N</v>
      </c>
      <c r="I748" s="438" t="str">
        <f>IF([1]Budżet!K740&gt;[1]Budżet!M740,"T","N")</f>
        <v>N</v>
      </c>
      <c r="J748" s="438" t="str">
        <f>IF([1]Budżet!D740="Nieruchomości","T","N")</f>
        <v>N</v>
      </c>
      <c r="K748" s="438" t="str">
        <f>IF([1]Budżet!D740="Usługi zewnętrzne","T","N")</f>
        <v>N</v>
      </c>
      <c r="L748" s="438" t="str">
        <f>IF([1]Budżet!D740="Wartości niematerialne i prawne","T","N")</f>
        <v>N</v>
      </c>
      <c r="M748" s="438" t="str">
        <f>IF([1]Budżet!D740="Roboty budowlane","T","N")</f>
        <v>N</v>
      </c>
      <c r="N748" s="438" t="str">
        <f>IF([1]Budżet!D740="Dostawy (inne niż środki trwałe)","T","N")</f>
        <v>N</v>
      </c>
      <c r="O748" s="438" t="str">
        <f>IF([1]Budżet!D740="Koszty wsparcia uczestników projektu","T","N")</f>
        <v>N</v>
      </c>
      <c r="P748" s="461"/>
      <c r="Q748" s="462">
        <v>0</v>
      </c>
      <c r="R748" s="463">
        <v>0</v>
      </c>
      <c r="S748" s="464">
        <f t="shared" si="150"/>
        <v>0</v>
      </c>
      <c r="T748" s="461"/>
      <c r="U748" s="462">
        <v>0</v>
      </c>
      <c r="V748" s="463">
        <v>0</v>
      </c>
      <c r="W748" s="464">
        <f t="shared" si="151"/>
        <v>0</v>
      </c>
      <c r="X748" s="461"/>
      <c r="Y748" s="462">
        <v>0</v>
      </c>
      <c r="Z748" s="463">
        <v>0</v>
      </c>
      <c r="AA748" s="464">
        <f t="shared" si="152"/>
        <v>0</v>
      </c>
      <c r="AB748" s="461"/>
      <c r="AC748" s="462">
        <v>0</v>
      </c>
      <c r="AD748" s="463">
        <v>0</v>
      </c>
      <c r="AE748" s="464">
        <f t="shared" si="153"/>
        <v>0</v>
      </c>
      <c r="AF748" s="461"/>
      <c r="AG748" s="462">
        <v>0</v>
      </c>
      <c r="AH748" s="463">
        <v>0</v>
      </c>
      <c r="AI748" s="464">
        <f t="shared" si="154"/>
        <v>0</v>
      </c>
      <c r="AJ748" s="461"/>
      <c r="AK748" s="462">
        <v>0</v>
      </c>
      <c r="AL748" s="463">
        <v>0</v>
      </c>
      <c r="AM748" s="464">
        <f t="shared" si="155"/>
        <v>0</v>
      </c>
      <c r="AN748" s="461"/>
      <c r="AO748" s="462">
        <v>0</v>
      </c>
      <c r="AP748" s="463">
        <v>0</v>
      </c>
      <c r="AQ748" s="490">
        <f t="shared" si="156"/>
        <v>0</v>
      </c>
      <c r="AR748" s="499">
        <f t="shared" si="159"/>
        <v>0</v>
      </c>
      <c r="AS748" s="490">
        <f t="shared" si="160"/>
        <v>0</v>
      </c>
      <c r="AT748" s="483">
        <v>0</v>
      </c>
      <c r="AU748" s="494">
        <f>[1]Budżet!K740</f>
        <v>0</v>
      </c>
      <c r="AV748" s="490">
        <f>[1]Budżet!K740-[1]Budżet!M740</f>
        <v>0</v>
      </c>
      <c r="AW748" s="490" t="str">
        <f t="shared" si="161"/>
        <v>OK</v>
      </c>
      <c r="AX748" s="491" t="str">
        <f t="shared" si="149"/>
        <v>OK</v>
      </c>
      <c r="AY748" s="491" t="str">
        <f t="shared" si="157"/>
        <v>Wartość wkładu własnego spójna z SOWA EFS</v>
      </c>
      <c r="AZ748" s="493" t="str">
        <f t="shared" si="158"/>
        <v>Wartość ogółem spójna z SOWA EFS</v>
      </c>
    </row>
    <row r="749" spans="1:52" ht="75" customHeight="1">
      <c r="A749" s="438" t="s">
        <v>1871</v>
      </c>
      <c r="B749" s="438">
        <f>[1]Budżet!B741</f>
        <v>0</v>
      </c>
      <c r="C749" s="479">
        <f>[1]Budżet!E741</f>
        <v>0</v>
      </c>
      <c r="D749" s="438">
        <f>[1]Budżet!N741</f>
        <v>0</v>
      </c>
      <c r="E749" s="438" t="str">
        <f>IF([1]Budżet!D741="Amortyzacja","T","N")</f>
        <v>N</v>
      </c>
      <c r="F749" s="438" t="str">
        <f>IF([1]Budżet!D741="Personel projektu","T","N")</f>
        <v>N</v>
      </c>
      <c r="G749" s="438" t="str">
        <f>IF([1]Budżet!D741="Środki trwałe/dostawy","T","N")</f>
        <v>N</v>
      </c>
      <c r="H749" s="438" t="str">
        <f>IF([1]Budżet!D741="Wsparcie finansowe udzielone grantobiorcom i uczestnikom projektu","T","N")</f>
        <v>N</v>
      </c>
      <c r="I749" s="438" t="str">
        <f>IF([1]Budżet!K741&gt;[1]Budżet!M741,"T","N")</f>
        <v>N</v>
      </c>
      <c r="J749" s="438" t="str">
        <f>IF([1]Budżet!D741="Nieruchomości","T","N")</f>
        <v>N</v>
      </c>
      <c r="K749" s="438" t="str">
        <f>IF([1]Budżet!D741="Usługi zewnętrzne","T","N")</f>
        <v>N</v>
      </c>
      <c r="L749" s="438" t="str">
        <f>IF([1]Budżet!D741="Wartości niematerialne i prawne","T","N")</f>
        <v>N</v>
      </c>
      <c r="M749" s="438" t="str">
        <f>IF([1]Budżet!D741="Roboty budowlane","T","N")</f>
        <v>N</v>
      </c>
      <c r="N749" s="438" t="str">
        <f>IF([1]Budżet!D741="Dostawy (inne niż środki trwałe)","T","N")</f>
        <v>N</v>
      </c>
      <c r="O749" s="438" t="str">
        <f>IF([1]Budżet!D741="Koszty wsparcia uczestników projektu","T","N")</f>
        <v>N</v>
      </c>
      <c r="P749" s="461"/>
      <c r="Q749" s="462">
        <v>0</v>
      </c>
      <c r="R749" s="463">
        <v>0</v>
      </c>
      <c r="S749" s="464">
        <f t="shared" si="150"/>
        <v>0</v>
      </c>
      <c r="T749" s="461"/>
      <c r="U749" s="462">
        <v>0</v>
      </c>
      <c r="V749" s="463">
        <v>0</v>
      </c>
      <c r="W749" s="464">
        <f t="shared" si="151"/>
        <v>0</v>
      </c>
      <c r="X749" s="461"/>
      <c r="Y749" s="462">
        <v>0</v>
      </c>
      <c r="Z749" s="463">
        <v>0</v>
      </c>
      <c r="AA749" s="464">
        <f t="shared" si="152"/>
        <v>0</v>
      </c>
      <c r="AB749" s="461"/>
      <c r="AC749" s="462">
        <v>0</v>
      </c>
      <c r="AD749" s="463">
        <v>0</v>
      </c>
      <c r="AE749" s="464">
        <f t="shared" si="153"/>
        <v>0</v>
      </c>
      <c r="AF749" s="461"/>
      <c r="AG749" s="462">
        <v>0</v>
      </c>
      <c r="AH749" s="463">
        <v>0</v>
      </c>
      <c r="AI749" s="464">
        <f t="shared" si="154"/>
        <v>0</v>
      </c>
      <c r="AJ749" s="461"/>
      <c r="AK749" s="462">
        <v>0</v>
      </c>
      <c r="AL749" s="463">
        <v>0</v>
      </c>
      <c r="AM749" s="464">
        <f t="shared" si="155"/>
        <v>0</v>
      </c>
      <c r="AN749" s="461"/>
      <c r="AO749" s="462">
        <v>0</v>
      </c>
      <c r="AP749" s="463">
        <v>0</v>
      </c>
      <c r="AQ749" s="490">
        <f t="shared" si="156"/>
        <v>0</v>
      </c>
      <c r="AR749" s="499">
        <f t="shared" si="159"/>
        <v>0</v>
      </c>
      <c r="AS749" s="490">
        <f t="shared" si="160"/>
        <v>0</v>
      </c>
      <c r="AT749" s="483">
        <v>0</v>
      </c>
      <c r="AU749" s="494">
        <f>[1]Budżet!K741</f>
        <v>0</v>
      </c>
      <c r="AV749" s="490">
        <f>[1]Budżet!K741-[1]Budżet!M741</f>
        <v>0</v>
      </c>
      <c r="AW749" s="490" t="str">
        <f t="shared" si="161"/>
        <v>OK</v>
      </c>
      <c r="AX749" s="491" t="str">
        <f t="shared" si="149"/>
        <v>OK</v>
      </c>
      <c r="AY749" s="491" t="str">
        <f t="shared" si="157"/>
        <v>Wartość wkładu własnego spójna z SOWA EFS</v>
      </c>
      <c r="AZ749" s="493" t="str">
        <f t="shared" si="158"/>
        <v>Wartość ogółem spójna z SOWA EFS</v>
      </c>
    </row>
    <row r="750" spans="1:52" ht="75" customHeight="1">
      <c r="A750" s="438" t="s">
        <v>1872</v>
      </c>
      <c r="B750" s="438">
        <f>[1]Budżet!B742</f>
        <v>0</v>
      </c>
      <c r="C750" s="479">
        <f>[1]Budżet!E742</f>
        <v>0</v>
      </c>
      <c r="D750" s="438">
        <f>[1]Budżet!N742</f>
        <v>0</v>
      </c>
      <c r="E750" s="438" t="str">
        <f>IF([1]Budżet!D742="Amortyzacja","T","N")</f>
        <v>N</v>
      </c>
      <c r="F750" s="438" t="str">
        <f>IF([1]Budżet!D742="Personel projektu","T","N")</f>
        <v>N</v>
      </c>
      <c r="G750" s="438" t="str">
        <f>IF([1]Budżet!D742="Środki trwałe/dostawy","T","N")</f>
        <v>N</v>
      </c>
      <c r="H750" s="438" t="str">
        <f>IF([1]Budżet!D742="Wsparcie finansowe udzielone grantobiorcom i uczestnikom projektu","T","N")</f>
        <v>N</v>
      </c>
      <c r="I750" s="438" t="str">
        <f>IF([1]Budżet!K742&gt;[1]Budżet!M742,"T","N")</f>
        <v>N</v>
      </c>
      <c r="J750" s="438" t="str">
        <f>IF([1]Budżet!D742="Nieruchomości","T","N")</f>
        <v>N</v>
      </c>
      <c r="K750" s="438" t="str">
        <f>IF([1]Budżet!D742="Usługi zewnętrzne","T","N")</f>
        <v>N</v>
      </c>
      <c r="L750" s="438" t="str">
        <f>IF([1]Budżet!D742="Wartości niematerialne i prawne","T","N")</f>
        <v>N</v>
      </c>
      <c r="M750" s="438" t="str">
        <f>IF([1]Budżet!D742="Roboty budowlane","T","N")</f>
        <v>N</v>
      </c>
      <c r="N750" s="438" t="str">
        <f>IF([1]Budżet!D742="Dostawy (inne niż środki trwałe)","T","N")</f>
        <v>N</v>
      </c>
      <c r="O750" s="438" t="str">
        <f>IF([1]Budżet!D742="Koszty wsparcia uczestników projektu","T","N")</f>
        <v>N</v>
      </c>
      <c r="P750" s="461"/>
      <c r="Q750" s="462">
        <v>0</v>
      </c>
      <c r="R750" s="463">
        <v>0</v>
      </c>
      <c r="S750" s="464">
        <f t="shared" si="150"/>
        <v>0</v>
      </c>
      <c r="T750" s="461"/>
      <c r="U750" s="462">
        <v>0</v>
      </c>
      <c r="V750" s="463">
        <v>0</v>
      </c>
      <c r="W750" s="464">
        <f t="shared" si="151"/>
        <v>0</v>
      </c>
      <c r="X750" s="461"/>
      <c r="Y750" s="462">
        <v>0</v>
      </c>
      <c r="Z750" s="463">
        <v>0</v>
      </c>
      <c r="AA750" s="464">
        <f t="shared" si="152"/>
        <v>0</v>
      </c>
      <c r="AB750" s="461"/>
      <c r="AC750" s="462">
        <v>0</v>
      </c>
      <c r="AD750" s="463">
        <v>0</v>
      </c>
      <c r="AE750" s="464">
        <f t="shared" si="153"/>
        <v>0</v>
      </c>
      <c r="AF750" s="461"/>
      <c r="AG750" s="462">
        <v>0</v>
      </c>
      <c r="AH750" s="463">
        <v>0</v>
      </c>
      <c r="AI750" s="464">
        <f t="shared" si="154"/>
        <v>0</v>
      </c>
      <c r="AJ750" s="461"/>
      <c r="AK750" s="462">
        <v>0</v>
      </c>
      <c r="AL750" s="463">
        <v>0</v>
      </c>
      <c r="AM750" s="464">
        <f t="shared" si="155"/>
        <v>0</v>
      </c>
      <c r="AN750" s="461"/>
      <c r="AO750" s="462">
        <v>0</v>
      </c>
      <c r="AP750" s="463">
        <v>0</v>
      </c>
      <c r="AQ750" s="490">
        <f t="shared" si="156"/>
        <v>0</v>
      </c>
      <c r="AR750" s="499">
        <f t="shared" si="159"/>
        <v>0</v>
      </c>
      <c r="AS750" s="490">
        <f t="shared" si="160"/>
        <v>0</v>
      </c>
      <c r="AT750" s="483">
        <v>0</v>
      </c>
      <c r="AU750" s="494">
        <f>[1]Budżet!K742</f>
        <v>0</v>
      </c>
      <c r="AV750" s="490">
        <f>[1]Budżet!K742-[1]Budżet!M742</f>
        <v>0</v>
      </c>
      <c r="AW750" s="490" t="str">
        <f t="shared" si="161"/>
        <v>OK</v>
      </c>
      <c r="AX750" s="491" t="str">
        <f t="shared" si="149"/>
        <v>OK</v>
      </c>
      <c r="AY750" s="491" t="str">
        <f t="shared" si="157"/>
        <v>Wartość wkładu własnego spójna z SOWA EFS</v>
      </c>
      <c r="AZ750" s="493" t="str">
        <f t="shared" si="158"/>
        <v>Wartość ogółem spójna z SOWA EFS</v>
      </c>
    </row>
    <row r="751" spans="1:52" ht="75" customHeight="1">
      <c r="A751" s="438" t="s">
        <v>1873</v>
      </c>
      <c r="B751" s="438">
        <f>[1]Budżet!B743</f>
        <v>0</v>
      </c>
      <c r="C751" s="479">
        <f>[1]Budżet!E743</f>
        <v>0</v>
      </c>
      <c r="D751" s="438">
        <f>[1]Budżet!N743</f>
        <v>0</v>
      </c>
      <c r="E751" s="438" t="str">
        <f>IF([1]Budżet!D743="Amortyzacja","T","N")</f>
        <v>N</v>
      </c>
      <c r="F751" s="438" t="str">
        <f>IF([1]Budżet!D743="Personel projektu","T","N")</f>
        <v>N</v>
      </c>
      <c r="G751" s="438" t="str">
        <f>IF([1]Budżet!D743="Środki trwałe/dostawy","T","N")</f>
        <v>N</v>
      </c>
      <c r="H751" s="438" t="str">
        <f>IF([1]Budżet!D743="Wsparcie finansowe udzielone grantobiorcom i uczestnikom projektu","T","N")</f>
        <v>N</v>
      </c>
      <c r="I751" s="438" t="str">
        <f>IF([1]Budżet!K743&gt;[1]Budżet!M743,"T","N")</f>
        <v>N</v>
      </c>
      <c r="J751" s="438" t="str">
        <f>IF([1]Budżet!D743="Nieruchomości","T","N")</f>
        <v>N</v>
      </c>
      <c r="K751" s="438" t="str">
        <f>IF([1]Budżet!D743="Usługi zewnętrzne","T","N")</f>
        <v>N</v>
      </c>
      <c r="L751" s="438" t="str">
        <f>IF([1]Budżet!D743="Wartości niematerialne i prawne","T","N")</f>
        <v>N</v>
      </c>
      <c r="M751" s="438" t="str">
        <f>IF([1]Budżet!D743="Roboty budowlane","T","N")</f>
        <v>N</v>
      </c>
      <c r="N751" s="438" t="str">
        <f>IF([1]Budżet!D743="Dostawy (inne niż środki trwałe)","T","N")</f>
        <v>N</v>
      </c>
      <c r="O751" s="438" t="str">
        <f>IF([1]Budżet!D743="Koszty wsparcia uczestników projektu","T","N")</f>
        <v>N</v>
      </c>
      <c r="P751" s="461"/>
      <c r="Q751" s="462">
        <v>0</v>
      </c>
      <c r="R751" s="463">
        <v>0</v>
      </c>
      <c r="S751" s="464">
        <f t="shared" si="150"/>
        <v>0</v>
      </c>
      <c r="T751" s="461"/>
      <c r="U751" s="462">
        <v>0</v>
      </c>
      <c r="V751" s="463">
        <v>0</v>
      </c>
      <c r="W751" s="464">
        <f t="shared" si="151"/>
        <v>0</v>
      </c>
      <c r="X751" s="461"/>
      <c r="Y751" s="462">
        <v>0</v>
      </c>
      <c r="Z751" s="463">
        <v>0</v>
      </c>
      <c r="AA751" s="464">
        <f t="shared" si="152"/>
        <v>0</v>
      </c>
      <c r="AB751" s="461"/>
      <c r="AC751" s="462">
        <v>0</v>
      </c>
      <c r="AD751" s="463">
        <v>0</v>
      </c>
      <c r="AE751" s="464">
        <f t="shared" si="153"/>
        <v>0</v>
      </c>
      <c r="AF751" s="461"/>
      <c r="AG751" s="462">
        <v>0</v>
      </c>
      <c r="AH751" s="463">
        <v>0</v>
      </c>
      <c r="AI751" s="464">
        <f t="shared" si="154"/>
        <v>0</v>
      </c>
      <c r="AJ751" s="461"/>
      <c r="AK751" s="462">
        <v>0</v>
      </c>
      <c r="AL751" s="463">
        <v>0</v>
      </c>
      <c r="AM751" s="464">
        <f t="shared" si="155"/>
        <v>0</v>
      </c>
      <c r="AN751" s="461"/>
      <c r="AO751" s="462">
        <v>0</v>
      </c>
      <c r="AP751" s="463">
        <v>0</v>
      </c>
      <c r="AQ751" s="490">
        <f t="shared" si="156"/>
        <v>0</v>
      </c>
      <c r="AR751" s="499">
        <f t="shared" si="159"/>
        <v>0</v>
      </c>
      <c r="AS751" s="490">
        <f t="shared" si="160"/>
        <v>0</v>
      </c>
      <c r="AT751" s="483">
        <v>0</v>
      </c>
      <c r="AU751" s="494">
        <f>[1]Budżet!K743</f>
        <v>0</v>
      </c>
      <c r="AV751" s="490">
        <f>[1]Budżet!K743-[1]Budżet!M743</f>
        <v>0</v>
      </c>
      <c r="AW751" s="490" t="str">
        <f t="shared" si="161"/>
        <v>OK</v>
      </c>
      <c r="AX751" s="491" t="str">
        <f t="shared" si="149"/>
        <v>OK</v>
      </c>
      <c r="AY751" s="491" t="str">
        <f t="shared" si="157"/>
        <v>Wartość wkładu własnego spójna z SOWA EFS</v>
      </c>
      <c r="AZ751" s="493" t="str">
        <f t="shared" si="158"/>
        <v>Wartość ogółem spójna z SOWA EFS</v>
      </c>
    </row>
    <row r="752" spans="1:52" ht="75" customHeight="1">
      <c r="A752" s="438" t="s">
        <v>1874</v>
      </c>
      <c r="B752" s="438">
        <f>[1]Budżet!B744</f>
        <v>0</v>
      </c>
      <c r="C752" s="479">
        <f>[1]Budżet!E744</f>
        <v>0</v>
      </c>
      <c r="D752" s="438">
        <f>[1]Budżet!N744</f>
        <v>0</v>
      </c>
      <c r="E752" s="438" t="str">
        <f>IF([1]Budżet!D744="Amortyzacja","T","N")</f>
        <v>N</v>
      </c>
      <c r="F752" s="438" t="str">
        <f>IF([1]Budżet!D744="Personel projektu","T","N")</f>
        <v>N</v>
      </c>
      <c r="G752" s="438" t="str">
        <f>IF([1]Budżet!D744="Środki trwałe/dostawy","T","N")</f>
        <v>N</v>
      </c>
      <c r="H752" s="438" t="str">
        <f>IF([1]Budżet!D744="Wsparcie finansowe udzielone grantobiorcom i uczestnikom projektu","T","N")</f>
        <v>N</v>
      </c>
      <c r="I752" s="438" t="str">
        <f>IF([1]Budżet!K744&gt;[1]Budżet!M744,"T","N")</f>
        <v>N</v>
      </c>
      <c r="J752" s="438" t="str">
        <f>IF([1]Budżet!D744="Nieruchomości","T","N")</f>
        <v>N</v>
      </c>
      <c r="K752" s="438" t="str">
        <f>IF([1]Budżet!D744="Usługi zewnętrzne","T","N")</f>
        <v>N</v>
      </c>
      <c r="L752" s="438" t="str">
        <f>IF([1]Budżet!D744="Wartości niematerialne i prawne","T","N")</f>
        <v>N</v>
      </c>
      <c r="M752" s="438" t="str">
        <f>IF([1]Budżet!D744="Roboty budowlane","T","N")</f>
        <v>N</v>
      </c>
      <c r="N752" s="438" t="str">
        <f>IF([1]Budżet!D744="Dostawy (inne niż środki trwałe)","T","N")</f>
        <v>N</v>
      </c>
      <c r="O752" s="438" t="str">
        <f>IF([1]Budżet!D744="Koszty wsparcia uczestników projektu","T","N")</f>
        <v>N</v>
      </c>
      <c r="P752" s="461"/>
      <c r="Q752" s="462">
        <v>0</v>
      </c>
      <c r="R752" s="463">
        <v>0</v>
      </c>
      <c r="S752" s="464">
        <f t="shared" si="150"/>
        <v>0</v>
      </c>
      <c r="T752" s="461"/>
      <c r="U752" s="462">
        <v>0</v>
      </c>
      <c r="V752" s="463">
        <v>0</v>
      </c>
      <c r="W752" s="464">
        <f t="shared" si="151"/>
        <v>0</v>
      </c>
      <c r="X752" s="461"/>
      <c r="Y752" s="462">
        <v>0</v>
      </c>
      <c r="Z752" s="463">
        <v>0</v>
      </c>
      <c r="AA752" s="464">
        <f t="shared" si="152"/>
        <v>0</v>
      </c>
      <c r="AB752" s="461"/>
      <c r="AC752" s="462">
        <v>0</v>
      </c>
      <c r="AD752" s="463">
        <v>0</v>
      </c>
      <c r="AE752" s="464">
        <f t="shared" si="153"/>
        <v>0</v>
      </c>
      <c r="AF752" s="461"/>
      <c r="AG752" s="462">
        <v>0</v>
      </c>
      <c r="AH752" s="463">
        <v>0</v>
      </c>
      <c r="AI752" s="464">
        <f t="shared" si="154"/>
        <v>0</v>
      </c>
      <c r="AJ752" s="461"/>
      <c r="AK752" s="462">
        <v>0</v>
      </c>
      <c r="AL752" s="463">
        <v>0</v>
      </c>
      <c r="AM752" s="464">
        <f t="shared" si="155"/>
        <v>0</v>
      </c>
      <c r="AN752" s="461"/>
      <c r="AO752" s="462">
        <v>0</v>
      </c>
      <c r="AP752" s="463">
        <v>0</v>
      </c>
      <c r="AQ752" s="490">
        <f t="shared" si="156"/>
        <v>0</v>
      </c>
      <c r="AR752" s="499">
        <f t="shared" si="159"/>
        <v>0</v>
      </c>
      <c r="AS752" s="490">
        <f t="shared" si="160"/>
        <v>0</v>
      </c>
      <c r="AT752" s="483">
        <v>0</v>
      </c>
      <c r="AU752" s="494">
        <f>[1]Budżet!K744</f>
        <v>0</v>
      </c>
      <c r="AV752" s="490">
        <f>[1]Budżet!K744-[1]Budżet!M744</f>
        <v>0</v>
      </c>
      <c r="AW752" s="490" t="str">
        <f t="shared" si="161"/>
        <v>OK</v>
      </c>
      <c r="AX752" s="491" t="str">
        <f t="shared" si="149"/>
        <v>OK</v>
      </c>
      <c r="AY752" s="491" t="str">
        <f t="shared" si="157"/>
        <v>Wartość wkładu własnego spójna z SOWA EFS</v>
      </c>
      <c r="AZ752" s="493" t="str">
        <f t="shared" si="158"/>
        <v>Wartość ogółem spójna z SOWA EFS</v>
      </c>
    </row>
    <row r="753" spans="1:52" ht="75" customHeight="1">
      <c r="A753" s="438" t="s">
        <v>1875</v>
      </c>
      <c r="B753" s="438">
        <f>[1]Budżet!B745</f>
        <v>0</v>
      </c>
      <c r="C753" s="479">
        <f>[1]Budżet!E745</f>
        <v>0</v>
      </c>
      <c r="D753" s="438">
        <f>[1]Budżet!N745</f>
        <v>0</v>
      </c>
      <c r="E753" s="438" t="str">
        <f>IF([1]Budżet!D745="Amortyzacja","T","N")</f>
        <v>N</v>
      </c>
      <c r="F753" s="438" t="str">
        <f>IF([1]Budżet!D745="Personel projektu","T","N")</f>
        <v>N</v>
      </c>
      <c r="G753" s="438" t="str">
        <f>IF([1]Budżet!D745="Środki trwałe/dostawy","T","N")</f>
        <v>N</v>
      </c>
      <c r="H753" s="438" t="str">
        <f>IF([1]Budżet!D745="Wsparcie finansowe udzielone grantobiorcom i uczestnikom projektu","T","N")</f>
        <v>N</v>
      </c>
      <c r="I753" s="438" t="str">
        <f>IF([1]Budżet!K745&gt;[1]Budżet!M745,"T","N")</f>
        <v>N</v>
      </c>
      <c r="J753" s="438" t="str">
        <f>IF([1]Budżet!D745="Nieruchomości","T","N")</f>
        <v>N</v>
      </c>
      <c r="K753" s="438" t="str">
        <f>IF([1]Budżet!D745="Usługi zewnętrzne","T","N")</f>
        <v>N</v>
      </c>
      <c r="L753" s="438" t="str">
        <f>IF([1]Budżet!D745="Wartości niematerialne i prawne","T","N")</f>
        <v>N</v>
      </c>
      <c r="M753" s="438" t="str">
        <f>IF([1]Budżet!D745="Roboty budowlane","T","N")</f>
        <v>N</v>
      </c>
      <c r="N753" s="438" t="str">
        <f>IF([1]Budżet!D745="Dostawy (inne niż środki trwałe)","T","N")</f>
        <v>N</v>
      </c>
      <c r="O753" s="438" t="str">
        <f>IF([1]Budżet!D745="Koszty wsparcia uczestników projektu","T","N")</f>
        <v>N</v>
      </c>
      <c r="P753" s="461"/>
      <c r="Q753" s="462">
        <v>0</v>
      </c>
      <c r="R753" s="463">
        <v>0</v>
      </c>
      <c r="S753" s="464">
        <f t="shared" si="150"/>
        <v>0</v>
      </c>
      <c r="T753" s="461"/>
      <c r="U753" s="462">
        <v>0</v>
      </c>
      <c r="V753" s="463">
        <v>0</v>
      </c>
      <c r="W753" s="464">
        <f t="shared" si="151"/>
        <v>0</v>
      </c>
      <c r="X753" s="461"/>
      <c r="Y753" s="462">
        <v>0</v>
      </c>
      <c r="Z753" s="463">
        <v>0</v>
      </c>
      <c r="AA753" s="464">
        <f t="shared" si="152"/>
        <v>0</v>
      </c>
      <c r="AB753" s="461"/>
      <c r="AC753" s="462">
        <v>0</v>
      </c>
      <c r="AD753" s="463">
        <v>0</v>
      </c>
      <c r="AE753" s="464">
        <f t="shared" si="153"/>
        <v>0</v>
      </c>
      <c r="AF753" s="461"/>
      <c r="AG753" s="462">
        <v>0</v>
      </c>
      <c r="AH753" s="463">
        <v>0</v>
      </c>
      <c r="AI753" s="464">
        <f t="shared" si="154"/>
        <v>0</v>
      </c>
      <c r="AJ753" s="461"/>
      <c r="AK753" s="462">
        <v>0</v>
      </c>
      <c r="AL753" s="463">
        <v>0</v>
      </c>
      <c r="AM753" s="464">
        <f t="shared" si="155"/>
        <v>0</v>
      </c>
      <c r="AN753" s="461"/>
      <c r="AO753" s="462">
        <v>0</v>
      </c>
      <c r="AP753" s="463">
        <v>0</v>
      </c>
      <c r="AQ753" s="490">
        <f t="shared" si="156"/>
        <v>0</v>
      </c>
      <c r="AR753" s="499">
        <f t="shared" si="159"/>
        <v>0</v>
      </c>
      <c r="AS753" s="490">
        <f t="shared" si="160"/>
        <v>0</v>
      </c>
      <c r="AT753" s="483">
        <v>0</v>
      </c>
      <c r="AU753" s="494">
        <f>[1]Budżet!K745</f>
        <v>0</v>
      </c>
      <c r="AV753" s="490">
        <f>[1]Budżet!K745-[1]Budżet!M745</f>
        <v>0</v>
      </c>
      <c r="AW753" s="490" t="str">
        <f t="shared" si="161"/>
        <v>OK</v>
      </c>
      <c r="AX753" s="491" t="str">
        <f t="shared" si="149"/>
        <v>OK</v>
      </c>
      <c r="AY753" s="491" t="str">
        <f t="shared" si="157"/>
        <v>Wartość wkładu własnego spójna z SOWA EFS</v>
      </c>
      <c r="AZ753" s="493" t="str">
        <f t="shared" si="158"/>
        <v>Wartość ogółem spójna z SOWA EFS</v>
      </c>
    </row>
    <row r="754" spans="1:52" ht="75" customHeight="1">
      <c r="A754" s="438" t="s">
        <v>1876</v>
      </c>
      <c r="B754" s="438">
        <f>[1]Budżet!B746</f>
        <v>0</v>
      </c>
      <c r="C754" s="479">
        <f>[1]Budżet!E746</f>
        <v>0</v>
      </c>
      <c r="D754" s="438">
        <f>[1]Budżet!N746</f>
        <v>0</v>
      </c>
      <c r="E754" s="438" t="str">
        <f>IF([1]Budżet!D746="Amortyzacja","T","N")</f>
        <v>N</v>
      </c>
      <c r="F754" s="438" t="str">
        <f>IF([1]Budżet!D746="Personel projektu","T","N")</f>
        <v>N</v>
      </c>
      <c r="G754" s="438" t="str">
        <f>IF([1]Budżet!D746="Środki trwałe/dostawy","T","N")</f>
        <v>N</v>
      </c>
      <c r="H754" s="438" t="str">
        <f>IF([1]Budżet!D746="Wsparcie finansowe udzielone grantobiorcom i uczestnikom projektu","T","N")</f>
        <v>N</v>
      </c>
      <c r="I754" s="438" t="str">
        <f>IF([1]Budżet!K746&gt;[1]Budżet!M746,"T","N")</f>
        <v>N</v>
      </c>
      <c r="J754" s="438" t="str">
        <f>IF([1]Budżet!D746="Nieruchomości","T","N")</f>
        <v>N</v>
      </c>
      <c r="K754" s="438" t="str">
        <f>IF([1]Budżet!D746="Usługi zewnętrzne","T","N")</f>
        <v>N</v>
      </c>
      <c r="L754" s="438" t="str">
        <f>IF([1]Budżet!D746="Wartości niematerialne i prawne","T","N")</f>
        <v>N</v>
      </c>
      <c r="M754" s="438" t="str">
        <f>IF([1]Budżet!D746="Roboty budowlane","T","N")</f>
        <v>N</v>
      </c>
      <c r="N754" s="438" t="str">
        <f>IF([1]Budżet!D746="Dostawy (inne niż środki trwałe)","T","N")</f>
        <v>N</v>
      </c>
      <c r="O754" s="438" t="str">
        <f>IF([1]Budżet!D746="Koszty wsparcia uczestników projektu","T","N")</f>
        <v>N</v>
      </c>
      <c r="P754" s="461"/>
      <c r="Q754" s="462">
        <v>0</v>
      </c>
      <c r="R754" s="463">
        <v>0</v>
      </c>
      <c r="S754" s="464">
        <f t="shared" si="150"/>
        <v>0</v>
      </c>
      <c r="T754" s="461"/>
      <c r="U754" s="462">
        <v>0</v>
      </c>
      <c r="V754" s="463">
        <v>0</v>
      </c>
      <c r="W754" s="464">
        <f t="shared" si="151"/>
        <v>0</v>
      </c>
      <c r="X754" s="461"/>
      <c r="Y754" s="462">
        <v>0</v>
      </c>
      <c r="Z754" s="463">
        <v>0</v>
      </c>
      <c r="AA754" s="464">
        <f t="shared" si="152"/>
        <v>0</v>
      </c>
      <c r="AB754" s="461"/>
      <c r="AC754" s="462">
        <v>0</v>
      </c>
      <c r="AD754" s="463">
        <v>0</v>
      </c>
      <c r="AE754" s="464">
        <f t="shared" si="153"/>
        <v>0</v>
      </c>
      <c r="AF754" s="461"/>
      <c r="AG754" s="462">
        <v>0</v>
      </c>
      <c r="AH754" s="463">
        <v>0</v>
      </c>
      <c r="AI754" s="464">
        <f t="shared" si="154"/>
        <v>0</v>
      </c>
      <c r="AJ754" s="461"/>
      <c r="AK754" s="462">
        <v>0</v>
      </c>
      <c r="AL754" s="463">
        <v>0</v>
      </c>
      <c r="AM754" s="464">
        <f t="shared" si="155"/>
        <v>0</v>
      </c>
      <c r="AN754" s="461"/>
      <c r="AO754" s="462">
        <v>0</v>
      </c>
      <c r="AP754" s="463">
        <v>0</v>
      </c>
      <c r="AQ754" s="490">
        <f t="shared" si="156"/>
        <v>0</v>
      </c>
      <c r="AR754" s="499">
        <f t="shared" si="159"/>
        <v>0</v>
      </c>
      <c r="AS754" s="490">
        <f t="shared" si="160"/>
        <v>0</v>
      </c>
      <c r="AT754" s="483">
        <v>0</v>
      </c>
      <c r="AU754" s="494">
        <f>[1]Budżet!K746</f>
        <v>0</v>
      </c>
      <c r="AV754" s="490">
        <f>[1]Budżet!K746-[1]Budżet!M746</f>
        <v>0</v>
      </c>
      <c r="AW754" s="490" t="str">
        <f t="shared" si="161"/>
        <v>OK</v>
      </c>
      <c r="AX754" s="491" t="str">
        <f t="shared" si="149"/>
        <v>OK</v>
      </c>
      <c r="AY754" s="491" t="str">
        <f t="shared" si="157"/>
        <v>Wartość wkładu własnego spójna z SOWA EFS</v>
      </c>
      <c r="AZ754" s="493" t="str">
        <f t="shared" si="158"/>
        <v>Wartość ogółem spójna z SOWA EFS</v>
      </c>
    </row>
    <row r="755" spans="1:52" ht="75" customHeight="1">
      <c r="A755" s="438" t="s">
        <v>1877</v>
      </c>
      <c r="B755" s="438">
        <f>[1]Budżet!B747</f>
        <v>0</v>
      </c>
      <c r="C755" s="479">
        <f>[1]Budżet!E747</f>
        <v>0</v>
      </c>
      <c r="D755" s="438">
        <f>[1]Budżet!N747</f>
        <v>0</v>
      </c>
      <c r="E755" s="438" t="str">
        <f>IF([1]Budżet!D747="Amortyzacja","T","N")</f>
        <v>N</v>
      </c>
      <c r="F755" s="438" t="str">
        <f>IF([1]Budżet!D747="Personel projektu","T","N")</f>
        <v>N</v>
      </c>
      <c r="G755" s="438" t="str">
        <f>IF([1]Budżet!D747="Środki trwałe/dostawy","T","N")</f>
        <v>N</v>
      </c>
      <c r="H755" s="438" t="str">
        <f>IF([1]Budżet!D747="Wsparcie finansowe udzielone grantobiorcom i uczestnikom projektu","T","N")</f>
        <v>N</v>
      </c>
      <c r="I755" s="438" t="str">
        <f>IF([1]Budżet!K747&gt;[1]Budżet!M747,"T","N")</f>
        <v>N</v>
      </c>
      <c r="J755" s="438" t="str">
        <f>IF([1]Budżet!D747="Nieruchomości","T","N")</f>
        <v>N</v>
      </c>
      <c r="K755" s="438" t="str">
        <f>IF([1]Budżet!D747="Usługi zewnętrzne","T","N")</f>
        <v>N</v>
      </c>
      <c r="L755" s="438" t="str">
        <f>IF([1]Budżet!D747="Wartości niematerialne i prawne","T","N")</f>
        <v>N</v>
      </c>
      <c r="M755" s="438" t="str">
        <f>IF([1]Budżet!D747="Roboty budowlane","T","N")</f>
        <v>N</v>
      </c>
      <c r="N755" s="438" t="str">
        <f>IF([1]Budżet!D747="Dostawy (inne niż środki trwałe)","T","N")</f>
        <v>N</v>
      </c>
      <c r="O755" s="438" t="str">
        <f>IF([1]Budżet!D747="Koszty wsparcia uczestników projektu","T","N")</f>
        <v>N</v>
      </c>
      <c r="P755" s="461"/>
      <c r="Q755" s="462">
        <v>0</v>
      </c>
      <c r="R755" s="463">
        <v>0</v>
      </c>
      <c r="S755" s="464">
        <f t="shared" si="150"/>
        <v>0</v>
      </c>
      <c r="T755" s="461"/>
      <c r="U755" s="462">
        <v>0</v>
      </c>
      <c r="V755" s="463">
        <v>0</v>
      </c>
      <c r="W755" s="464">
        <f t="shared" si="151"/>
        <v>0</v>
      </c>
      <c r="X755" s="461"/>
      <c r="Y755" s="462">
        <v>0</v>
      </c>
      <c r="Z755" s="463">
        <v>0</v>
      </c>
      <c r="AA755" s="464">
        <f t="shared" si="152"/>
        <v>0</v>
      </c>
      <c r="AB755" s="461"/>
      <c r="AC755" s="462">
        <v>0</v>
      </c>
      <c r="AD755" s="463">
        <v>0</v>
      </c>
      <c r="AE755" s="464">
        <f t="shared" si="153"/>
        <v>0</v>
      </c>
      <c r="AF755" s="461"/>
      <c r="AG755" s="462">
        <v>0</v>
      </c>
      <c r="AH755" s="463">
        <v>0</v>
      </c>
      <c r="AI755" s="464">
        <f t="shared" si="154"/>
        <v>0</v>
      </c>
      <c r="AJ755" s="461"/>
      <c r="AK755" s="462">
        <v>0</v>
      </c>
      <c r="AL755" s="463">
        <v>0</v>
      </c>
      <c r="AM755" s="464">
        <f t="shared" si="155"/>
        <v>0</v>
      </c>
      <c r="AN755" s="461"/>
      <c r="AO755" s="462">
        <v>0</v>
      </c>
      <c r="AP755" s="463">
        <v>0</v>
      </c>
      <c r="AQ755" s="490">
        <f t="shared" si="156"/>
        <v>0</v>
      </c>
      <c r="AR755" s="499">
        <f t="shared" si="159"/>
        <v>0</v>
      </c>
      <c r="AS755" s="490">
        <f t="shared" si="160"/>
        <v>0</v>
      </c>
      <c r="AT755" s="483">
        <v>0</v>
      </c>
      <c r="AU755" s="494">
        <f>[1]Budżet!K747</f>
        <v>0</v>
      </c>
      <c r="AV755" s="490">
        <f>[1]Budżet!K747-[1]Budżet!M747</f>
        <v>0</v>
      </c>
      <c r="AW755" s="490" t="str">
        <f t="shared" si="161"/>
        <v>OK</v>
      </c>
      <c r="AX755" s="491" t="str">
        <f t="shared" si="149"/>
        <v>OK</v>
      </c>
      <c r="AY755" s="491" t="str">
        <f t="shared" si="157"/>
        <v>Wartość wkładu własnego spójna z SOWA EFS</v>
      </c>
      <c r="AZ755" s="493" t="str">
        <f t="shared" si="158"/>
        <v>Wartość ogółem spójna z SOWA EFS</v>
      </c>
    </row>
    <row r="756" spans="1:52" ht="75" customHeight="1">
      <c r="A756" s="438" t="s">
        <v>1878</v>
      </c>
      <c r="B756" s="438">
        <f>[1]Budżet!B748</f>
        <v>0</v>
      </c>
      <c r="C756" s="479">
        <f>[1]Budżet!E748</f>
        <v>0</v>
      </c>
      <c r="D756" s="438">
        <f>[1]Budżet!N748</f>
        <v>0</v>
      </c>
      <c r="E756" s="438" t="str">
        <f>IF([1]Budżet!D748="Amortyzacja","T","N")</f>
        <v>N</v>
      </c>
      <c r="F756" s="438" t="str">
        <f>IF([1]Budżet!D748="Personel projektu","T","N")</f>
        <v>N</v>
      </c>
      <c r="G756" s="438" t="str">
        <f>IF([1]Budżet!D748="Środki trwałe/dostawy","T","N")</f>
        <v>N</v>
      </c>
      <c r="H756" s="438" t="str">
        <f>IF([1]Budżet!D748="Wsparcie finansowe udzielone grantobiorcom i uczestnikom projektu","T","N")</f>
        <v>N</v>
      </c>
      <c r="I756" s="438" t="str">
        <f>IF([1]Budżet!K748&gt;[1]Budżet!M748,"T","N")</f>
        <v>N</v>
      </c>
      <c r="J756" s="438" t="str">
        <f>IF([1]Budżet!D748="Nieruchomości","T","N")</f>
        <v>N</v>
      </c>
      <c r="K756" s="438" t="str">
        <f>IF([1]Budżet!D748="Usługi zewnętrzne","T","N")</f>
        <v>N</v>
      </c>
      <c r="L756" s="438" t="str">
        <f>IF([1]Budżet!D748="Wartości niematerialne i prawne","T","N")</f>
        <v>N</v>
      </c>
      <c r="M756" s="438" t="str">
        <f>IF([1]Budżet!D748="Roboty budowlane","T","N")</f>
        <v>N</v>
      </c>
      <c r="N756" s="438" t="str">
        <f>IF([1]Budżet!D748="Dostawy (inne niż środki trwałe)","T","N")</f>
        <v>N</v>
      </c>
      <c r="O756" s="438" t="str">
        <f>IF([1]Budżet!D748="Koszty wsparcia uczestników projektu","T","N")</f>
        <v>N</v>
      </c>
      <c r="P756" s="461"/>
      <c r="Q756" s="462">
        <v>0</v>
      </c>
      <c r="R756" s="463">
        <v>0</v>
      </c>
      <c r="S756" s="464">
        <f t="shared" si="150"/>
        <v>0</v>
      </c>
      <c r="T756" s="461"/>
      <c r="U756" s="462">
        <v>0</v>
      </c>
      <c r="V756" s="463">
        <v>0</v>
      </c>
      <c r="W756" s="464">
        <f t="shared" si="151"/>
        <v>0</v>
      </c>
      <c r="X756" s="461"/>
      <c r="Y756" s="462">
        <v>0</v>
      </c>
      <c r="Z756" s="463">
        <v>0</v>
      </c>
      <c r="AA756" s="464">
        <f t="shared" si="152"/>
        <v>0</v>
      </c>
      <c r="AB756" s="461"/>
      <c r="AC756" s="462">
        <v>0</v>
      </c>
      <c r="AD756" s="463">
        <v>0</v>
      </c>
      <c r="AE756" s="464">
        <f t="shared" si="153"/>
        <v>0</v>
      </c>
      <c r="AF756" s="461"/>
      <c r="AG756" s="462">
        <v>0</v>
      </c>
      <c r="AH756" s="463">
        <v>0</v>
      </c>
      <c r="AI756" s="464">
        <f t="shared" si="154"/>
        <v>0</v>
      </c>
      <c r="AJ756" s="461"/>
      <c r="AK756" s="462">
        <v>0</v>
      </c>
      <c r="AL756" s="463">
        <v>0</v>
      </c>
      <c r="AM756" s="464">
        <f t="shared" si="155"/>
        <v>0</v>
      </c>
      <c r="AN756" s="461"/>
      <c r="AO756" s="462">
        <v>0</v>
      </c>
      <c r="AP756" s="463">
        <v>0</v>
      </c>
      <c r="AQ756" s="490">
        <f t="shared" si="156"/>
        <v>0</v>
      </c>
      <c r="AR756" s="499">
        <f t="shared" si="159"/>
        <v>0</v>
      </c>
      <c r="AS756" s="490">
        <f t="shared" si="160"/>
        <v>0</v>
      </c>
      <c r="AT756" s="483">
        <v>0</v>
      </c>
      <c r="AU756" s="494">
        <f>[1]Budżet!K748</f>
        <v>0</v>
      </c>
      <c r="AV756" s="490">
        <f>[1]Budżet!K748-[1]Budżet!M748</f>
        <v>0</v>
      </c>
      <c r="AW756" s="490" t="str">
        <f t="shared" si="161"/>
        <v>OK</v>
      </c>
      <c r="AX756" s="491" t="str">
        <f t="shared" si="149"/>
        <v>OK</v>
      </c>
      <c r="AY756" s="491" t="str">
        <f t="shared" si="157"/>
        <v>Wartość wkładu własnego spójna z SOWA EFS</v>
      </c>
      <c r="AZ756" s="493" t="str">
        <f t="shared" si="158"/>
        <v>Wartość ogółem spójna z SOWA EFS</v>
      </c>
    </row>
    <row r="757" spans="1:52" ht="75" customHeight="1">
      <c r="A757" s="438" t="s">
        <v>1879</v>
      </c>
      <c r="B757" s="438">
        <f>[1]Budżet!B749</f>
        <v>0</v>
      </c>
      <c r="C757" s="479">
        <f>[1]Budżet!E749</f>
        <v>0</v>
      </c>
      <c r="D757" s="438">
        <f>[1]Budżet!N749</f>
        <v>0</v>
      </c>
      <c r="E757" s="438" t="str">
        <f>IF([1]Budżet!D749="Amortyzacja","T","N")</f>
        <v>N</v>
      </c>
      <c r="F757" s="438" t="str">
        <f>IF([1]Budżet!D749="Personel projektu","T","N")</f>
        <v>N</v>
      </c>
      <c r="G757" s="438" t="str">
        <f>IF([1]Budżet!D749="Środki trwałe/dostawy","T","N")</f>
        <v>N</v>
      </c>
      <c r="H757" s="438" t="str">
        <f>IF([1]Budżet!D749="Wsparcie finansowe udzielone grantobiorcom i uczestnikom projektu","T","N")</f>
        <v>N</v>
      </c>
      <c r="I757" s="438" t="str">
        <f>IF([1]Budżet!K749&gt;[1]Budżet!M749,"T","N")</f>
        <v>N</v>
      </c>
      <c r="J757" s="438" t="str">
        <f>IF([1]Budżet!D749="Nieruchomości","T","N")</f>
        <v>N</v>
      </c>
      <c r="K757" s="438" t="str">
        <f>IF([1]Budżet!D749="Usługi zewnętrzne","T","N")</f>
        <v>N</v>
      </c>
      <c r="L757" s="438" t="str">
        <f>IF([1]Budżet!D749="Wartości niematerialne i prawne","T","N")</f>
        <v>N</v>
      </c>
      <c r="M757" s="438" t="str">
        <f>IF([1]Budżet!D749="Roboty budowlane","T","N")</f>
        <v>N</v>
      </c>
      <c r="N757" s="438" t="str">
        <f>IF([1]Budżet!D749="Dostawy (inne niż środki trwałe)","T","N")</f>
        <v>N</v>
      </c>
      <c r="O757" s="438" t="str">
        <f>IF([1]Budżet!D749="Koszty wsparcia uczestników projektu","T","N")</f>
        <v>N</v>
      </c>
      <c r="P757" s="461"/>
      <c r="Q757" s="462">
        <v>0</v>
      </c>
      <c r="R757" s="463">
        <v>0</v>
      </c>
      <c r="S757" s="464">
        <f t="shared" si="150"/>
        <v>0</v>
      </c>
      <c r="T757" s="461"/>
      <c r="U757" s="462">
        <v>0</v>
      </c>
      <c r="V757" s="463">
        <v>0</v>
      </c>
      <c r="W757" s="464">
        <f t="shared" si="151"/>
        <v>0</v>
      </c>
      <c r="X757" s="461"/>
      <c r="Y757" s="462">
        <v>0</v>
      </c>
      <c r="Z757" s="463">
        <v>0</v>
      </c>
      <c r="AA757" s="464">
        <f t="shared" si="152"/>
        <v>0</v>
      </c>
      <c r="AB757" s="461"/>
      <c r="AC757" s="462">
        <v>0</v>
      </c>
      <c r="AD757" s="463">
        <v>0</v>
      </c>
      <c r="AE757" s="464">
        <f t="shared" si="153"/>
        <v>0</v>
      </c>
      <c r="AF757" s="461"/>
      <c r="AG757" s="462">
        <v>0</v>
      </c>
      <c r="AH757" s="463">
        <v>0</v>
      </c>
      <c r="AI757" s="464">
        <f t="shared" si="154"/>
        <v>0</v>
      </c>
      <c r="AJ757" s="461"/>
      <c r="AK757" s="462">
        <v>0</v>
      </c>
      <c r="AL757" s="463">
        <v>0</v>
      </c>
      <c r="AM757" s="464">
        <f t="shared" si="155"/>
        <v>0</v>
      </c>
      <c r="AN757" s="461"/>
      <c r="AO757" s="462">
        <v>0</v>
      </c>
      <c r="AP757" s="463">
        <v>0</v>
      </c>
      <c r="AQ757" s="490">
        <f t="shared" si="156"/>
        <v>0</v>
      </c>
      <c r="AR757" s="499">
        <f t="shared" si="159"/>
        <v>0</v>
      </c>
      <c r="AS757" s="490">
        <f t="shared" si="160"/>
        <v>0</v>
      </c>
      <c r="AT757" s="483">
        <v>0</v>
      </c>
      <c r="AU757" s="494">
        <f>[1]Budżet!K749</f>
        <v>0</v>
      </c>
      <c r="AV757" s="490">
        <f>[1]Budżet!K749-[1]Budżet!M749</f>
        <v>0</v>
      </c>
      <c r="AW757" s="490" t="str">
        <f t="shared" si="161"/>
        <v>OK</v>
      </c>
      <c r="AX757" s="491" t="str">
        <f t="shared" si="149"/>
        <v>OK</v>
      </c>
      <c r="AY757" s="491" t="str">
        <f t="shared" si="157"/>
        <v>Wartość wkładu własnego spójna z SOWA EFS</v>
      </c>
      <c r="AZ757" s="493" t="str">
        <f t="shared" si="158"/>
        <v>Wartość ogółem spójna z SOWA EFS</v>
      </c>
    </row>
    <row r="758" spans="1:52" ht="75" customHeight="1">
      <c r="A758" s="438" t="s">
        <v>1880</v>
      </c>
      <c r="B758" s="438">
        <f>[1]Budżet!B750</f>
        <v>0</v>
      </c>
      <c r="C758" s="479">
        <f>[1]Budżet!E750</f>
        <v>0</v>
      </c>
      <c r="D758" s="438">
        <f>[1]Budżet!N750</f>
        <v>0</v>
      </c>
      <c r="E758" s="438" t="str">
        <f>IF([1]Budżet!D750="Amortyzacja","T","N")</f>
        <v>N</v>
      </c>
      <c r="F758" s="438" t="str">
        <f>IF([1]Budżet!D750="Personel projektu","T","N")</f>
        <v>N</v>
      </c>
      <c r="G758" s="438" t="str">
        <f>IF([1]Budżet!D750="Środki trwałe/dostawy","T","N")</f>
        <v>N</v>
      </c>
      <c r="H758" s="438" t="str">
        <f>IF([1]Budżet!D750="Wsparcie finansowe udzielone grantobiorcom i uczestnikom projektu","T","N")</f>
        <v>N</v>
      </c>
      <c r="I758" s="438" t="str">
        <f>IF([1]Budżet!K750&gt;[1]Budżet!M750,"T","N")</f>
        <v>N</v>
      </c>
      <c r="J758" s="438" t="str">
        <f>IF([1]Budżet!D750="Nieruchomości","T","N")</f>
        <v>N</v>
      </c>
      <c r="K758" s="438" t="str">
        <f>IF([1]Budżet!D750="Usługi zewnętrzne","T","N")</f>
        <v>N</v>
      </c>
      <c r="L758" s="438" t="str">
        <f>IF([1]Budżet!D750="Wartości niematerialne i prawne","T","N")</f>
        <v>N</v>
      </c>
      <c r="M758" s="438" t="str">
        <f>IF([1]Budżet!D750="Roboty budowlane","T","N")</f>
        <v>N</v>
      </c>
      <c r="N758" s="438" t="str">
        <f>IF([1]Budżet!D750="Dostawy (inne niż środki trwałe)","T","N")</f>
        <v>N</v>
      </c>
      <c r="O758" s="438" t="str">
        <f>IF([1]Budżet!D750="Koszty wsparcia uczestników projektu","T","N")</f>
        <v>N</v>
      </c>
      <c r="P758" s="461"/>
      <c r="Q758" s="462">
        <v>0</v>
      </c>
      <c r="R758" s="463">
        <v>0</v>
      </c>
      <c r="S758" s="464">
        <f t="shared" si="150"/>
        <v>0</v>
      </c>
      <c r="T758" s="461"/>
      <c r="U758" s="462">
        <v>0</v>
      </c>
      <c r="V758" s="463">
        <v>0</v>
      </c>
      <c r="W758" s="464">
        <f t="shared" si="151"/>
        <v>0</v>
      </c>
      <c r="X758" s="461"/>
      <c r="Y758" s="462">
        <v>0</v>
      </c>
      <c r="Z758" s="463">
        <v>0</v>
      </c>
      <c r="AA758" s="464">
        <f t="shared" si="152"/>
        <v>0</v>
      </c>
      <c r="AB758" s="461"/>
      <c r="AC758" s="462">
        <v>0</v>
      </c>
      <c r="AD758" s="463">
        <v>0</v>
      </c>
      <c r="AE758" s="464">
        <f t="shared" si="153"/>
        <v>0</v>
      </c>
      <c r="AF758" s="461"/>
      <c r="AG758" s="462">
        <v>0</v>
      </c>
      <c r="AH758" s="463">
        <v>0</v>
      </c>
      <c r="AI758" s="464">
        <f t="shared" si="154"/>
        <v>0</v>
      </c>
      <c r="AJ758" s="461"/>
      <c r="AK758" s="462">
        <v>0</v>
      </c>
      <c r="AL758" s="463">
        <v>0</v>
      </c>
      <c r="AM758" s="464">
        <f t="shared" si="155"/>
        <v>0</v>
      </c>
      <c r="AN758" s="461"/>
      <c r="AO758" s="462">
        <v>0</v>
      </c>
      <c r="AP758" s="463">
        <v>0</v>
      </c>
      <c r="AQ758" s="490">
        <f t="shared" si="156"/>
        <v>0</v>
      </c>
      <c r="AR758" s="499">
        <f t="shared" si="159"/>
        <v>0</v>
      </c>
      <c r="AS758" s="490">
        <f t="shared" si="160"/>
        <v>0</v>
      </c>
      <c r="AT758" s="483">
        <v>0</v>
      </c>
      <c r="AU758" s="494">
        <f>[1]Budżet!K750</f>
        <v>0</v>
      </c>
      <c r="AV758" s="490">
        <f>[1]Budżet!K750-[1]Budżet!M750</f>
        <v>0</v>
      </c>
      <c r="AW758" s="490" t="str">
        <f t="shared" si="161"/>
        <v>OK</v>
      </c>
      <c r="AX758" s="491" t="str">
        <f t="shared" si="149"/>
        <v>OK</v>
      </c>
      <c r="AY758" s="491" t="str">
        <f t="shared" si="157"/>
        <v>Wartość wkładu własnego spójna z SOWA EFS</v>
      </c>
      <c r="AZ758" s="493" t="str">
        <f t="shared" si="158"/>
        <v>Wartość ogółem spójna z SOWA EFS</v>
      </c>
    </row>
    <row r="759" spans="1:52" ht="75" customHeight="1">
      <c r="A759" s="438" t="s">
        <v>1881</v>
      </c>
      <c r="B759" s="438">
        <f>[1]Budżet!B751</f>
        <v>0</v>
      </c>
      <c r="C759" s="479">
        <f>[1]Budżet!E751</f>
        <v>0</v>
      </c>
      <c r="D759" s="438">
        <f>[1]Budżet!N751</f>
        <v>0</v>
      </c>
      <c r="E759" s="438" t="str">
        <f>IF([1]Budżet!D751="Amortyzacja","T","N")</f>
        <v>N</v>
      </c>
      <c r="F759" s="438" t="str">
        <f>IF([1]Budżet!D751="Personel projektu","T","N")</f>
        <v>N</v>
      </c>
      <c r="G759" s="438" t="str">
        <f>IF([1]Budżet!D751="Środki trwałe/dostawy","T","N")</f>
        <v>N</v>
      </c>
      <c r="H759" s="438" t="str">
        <f>IF([1]Budżet!D751="Wsparcie finansowe udzielone grantobiorcom i uczestnikom projektu","T","N")</f>
        <v>N</v>
      </c>
      <c r="I759" s="438" t="str">
        <f>IF([1]Budżet!K751&gt;[1]Budżet!M751,"T","N")</f>
        <v>N</v>
      </c>
      <c r="J759" s="438" t="str">
        <f>IF([1]Budżet!D751="Nieruchomości","T","N")</f>
        <v>N</v>
      </c>
      <c r="K759" s="438" t="str">
        <f>IF([1]Budżet!D751="Usługi zewnętrzne","T","N")</f>
        <v>N</v>
      </c>
      <c r="L759" s="438" t="str">
        <f>IF([1]Budżet!D751="Wartości niematerialne i prawne","T","N")</f>
        <v>N</v>
      </c>
      <c r="M759" s="438" t="str">
        <f>IF([1]Budżet!D751="Roboty budowlane","T","N")</f>
        <v>N</v>
      </c>
      <c r="N759" s="438" t="str">
        <f>IF([1]Budżet!D751="Dostawy (inne niż środki trwałe)","T","N")</f>
        <v>N</v>
      </c>
      <c r="O759" s="438" t="str">
        <f>IF([1]Budżet!D751="Koszty wsparcia uczestników projektu","T","N")</f>
        <v>N</v>
      </c>
      <c r="P759" s="461"/>
      <c r="Q759" s="462">
        <v>0</v>
      </c>
      <c r="R759" s="463">
        <v>0</v>
      </c>
      <c r="S759" s="464">
        <f t="shared" si="150"/>
        <v>0</v>
      </c>
      <c r="T759" s="461"/>
      <c r="U759" s="462">
        <v>0</v>
      </c>
      <c r="V759" s="463">
        <v>0</v>
      </c>
      <c r="W759" s="464">
        <f t="shared" si="151"/>
        <v>0</v>
      </c>
      <c r="X759" s="461"/>
      <c r="Y759" s="462">
        <v>0</v>
      </c>
      <c r="Z759" s="463">
        <v>0</v>
      </c>
      <c r="AA759" s="464">
        <f t="shared" si="152"/>
        <v>0</v>
      </c>
      <c r="AB759" s="461"/>
      <c r="AC759" s="462">
        <v>0</v>
      </c>
      <c r="AD759" s="463">
        <v>0</v>
      </c>
      <c r="AE759" s="464">
        <f t="shared" si="153"/>
        <v>0</v>
      </c>
      <c r="AF759" s="461"/>
      <c r="AG759" s="462">
        <v>0</v>
      </c>
      <c r="AH759" s="463">
        <v>0</v>
      </c>
      <c r="AI759" s="464">
        <f t="shared" si="154"/>
        <v>0</v>
      </c>
      <c r="AJ759" s="461"/>
      <c r="AK759" s="462">
        <v>0</v>
      </c>
      <c r="AL759" s="463">
        <v>0</v>
      </c>
      <c r="AM759" s="464">
        <f t="shared" si="155"/>
        <v>0</v>
      </c>
      <c r="AN759" s="461"/>
      <c r="AO759" s="462">
        <v>0</v>
      </c>
      <c r="AP759" s="463">
        <v>0</v>
      </c>
      <c r="AQ759" s="490">
        <f t="shared" si="156"/>
        <v>0</v>
      </c>
      <c r="AR759" s="499">
        <f t="shared" si="159"/>
        <v>0</v>
      </c>
      <c r="AS759" s="490">
        <f t="shared" si="160"/>
        <v>0</v>
      </c>
      <c r="AT759" s="483">
        <v>0</v>
      </c>
      <c r="AU759" s="494">
        <f>[1]Budżet!K751</f>
        <v>0</v>
      </c>
      <c r="AV759" s="490">
        <f>[1]Budżet!K751-[1]Budżet!M751</f>
        <v>0</v>
      </c>
      <c r="AW759" s="490" t="str">
        <f t="shared" si="161"/>
        <v>OK</v>
      </c>
      <c r="AX759" s="491" t="str">
        <f t="shared" si="149"/>
        <v>OK</v>
      </c>
      <c r="AY759" s="491" t="str">
        <f t="shared" si="157"/>
        <v>Wartość wkładu własnego spójna z SOWA EFS</v>
      </c>
      <c r="AZ759" s="493" t="str">
        <f t="shared" si="158"/>
        <v>Wartość ogółem spójna z SOWA EFS</v>
      </c>
    </row>
    <row r="760" spans="1:52" ht="75" customHeight="1">
      <c r="A760" s="438" t="s">
        <v>1882</v>
      </c>
      <c r="B760" s="438">
        <f>[1]Budżet!B752</f>
        <v>0</v>
      </c>
      <c r="C760" s="479">
        <f>[1]Budżet!E752</f>
        <v>0</v>
      </c>
      <c r="D760" s="438">
        <f>[1]Budżet!N752</f>
        <v>0</v>
      </c>
      <c r="E760" s="438" t="str">
        <f>IF([1]Budżet!D752="Amortyzacja","T","N")</f>
        <v>N</v>
      </c>
      <c r="F760" s="438" t="str">
        <f>IF([1]Budżet!D752="Personel projektu","T","N")</f>
        <v>N</v>
      </c>
      <c r="G760" s="438" t="str">
        <f>IF([1]Budżet!D752="Środki trwałe/dostawy","T","N")</f>
        <v>N</v>
      </c>
      <c r="H760" s="438" t="str">
        <f>IF([1]Budżet!D752="Wsparcie finansowe udzielone grantobiorcom i uczestnikom projektu","T","N")</f>
        <v>N</v>
      </c>
      <c r="I760" s="438" t="str">
        <f>IF([1]Budżet!K752&gt;[1]Budżet!M752,"T","N")</f>
        <v>N</v>
      </c>
      <c r="J760" s="438" t="str">
        <f>IF([1]Budżet!D752="Nieruchomości","T","N")</f>
        <v>N</v>
      </c>
      <c r="K760" s="438" t="str">
        <f>IF([1]Budżet!D752="Usługi zewnętrzne","T","N")</f>
        <v>N</v>
      </c>
      <c r="L760" s="438" t="str">
        <f>IF([1]Budżet!D752="Wartości niematerialne i prawne","T","N")</f>
        <v>N</v>
      </c>
      <c r="M760" s="438" t="str">
        <f>IF([1]Budżet!D752="Roboty budowlane","T","N")</f>
        <v>N</v>
      </c>
      <c r="N760" s="438" t="str">
        <f>IF([1]Budżet!D752="Dostawy (inne niż środki trwałe)","T","N")</f>
        <v>N</v>
      </c>
      <c r="O760" s="438" t="str">
        <f>IF([1]Budżet!D752="Koszty wsparcia uczestników projektu","T","N")</f>
        <v>N</v>
      </c>
      <c r="P760" s="461"/>
      <c r="Q760" s="462">
        <v>0</v>
      </c>
      <c r="R760" s="463">
        <v>0</v>
      </c>
      <c r="S760" s="464">
        <f t="shared" si="150"/>
        <v>0</v>
      </c>
      <c r="T760" s="461"/>
      <c r="U760" s="462">
        <v>0</v>
      </c>
      <c r="V760" s="463">
        <v>0</v>
      </c>
      <c r="W760" s="464">
        <f t="shared" si="151"/>
        <v>0</v>
      </c>
      <c r="X760" s="461"/>
      <c r="Y760" s="462">
        <v>0</v>
      </c>
      <c r="Z760" s="463">
        <v>0</v>
      </c>
      <c r="AA760" s="464">
        <f t="shared" si="152"/>
        <v>0</v>
      </c>
      <c r="AB760" s="461"/>
      <c r="AC760" s="462">
        <v>0</v>
      </c>
      <c r="AD760" s="463">
        <v>0</v>
      </c>
      <c r="AE760" s="464">
        <f t="shared" si="153"/>
        <v>0</v>
      </c>
      <c r="AF760" s="461"/>
      <c r="AG760" s="462">
        <v>0</v>
      </c>
      <c r="AH760" s="463">
        <v>0</v>
      </c>
      <c r="AI760" s="464">
        <f t="shared" si="154"/>
        <v>0</v>
      </c>
      <c r="AJ760" s="461"/>
      <c r="AK760" s="462">
        <v>0</v>
      </c>
      <c r="AL760" s="463">
        <v>0</v>
      </c>
      <c r="AM760" s="464">
        <f t="shared" si="155"/>
        <v>0</v>
      </c>
      <c r="AN760" s="461"/>
      <c r="AO760" s="462">
        <v>0</v>
      </c>
      <c r="AP760" s="463">
        <v>0</v>
      </c>
      <c r="AQ760" s="490">
        <f t="shared" si="156"/>
        <v>0</v>
      </c>
      <c r="AR760" s="499">
        <f t="shared" si="159"/>
        <v>0</v>
      </c>
      <c r="AS760" s="490">
        <f t="shared" si="160"/>
        <v>0</v>
      </c>
      <c r="AT760" s="483">
        <v>0</v>
      </c>
      <c r="AU760" s="494">
        <f>[1]Budżet!K752</f>
        <v>0</v>
      </c>
      <c r="AV760" s="490">
        <f>[1]Budżet!K752-[1]Budżet!M752</f>
        <v>0</v>
      </c>
      <c r="AW760" s="490" t="str">
        <f t="shared" si="161"/>
        <v>OK</v>
      </c>
      <c r="AX760" s="491" t="str">
        <f t="shared" si="149"/>
        <v>OK</v>
      </c>
      <c r="AY760" s="491" t="str">
        <f t="shared" si="157"/>
        <v>Wartość wkładu własnego spójna z SOWA EFS</v>
      </c>
      <c r="AZ760" s="493" t="str">
        <f t="shared" si="158"/>
        <v>Wartość ogółem spójna z SOWA EFS</v>
      </c>
    </row>
    <row r="761" spans="1:52" ht="75" customHeight="1">
      <c r="A761" s="438" t="s">
        <v>1883</v>
      </c>
      <c r="B761" s="438">
        <f>[1]Budżet!B753</f>
        <v>0</v>
      </c>
      <c r="C761" s="479">
        <f>[1]Budżet!E753</f>
        <v>0</v>
      </c>
      <c r="D761" s="438">
        <f>[1]Budżet!N753</f>
        <v>0</v>
      </c>
      <c r="E761" s="438" t="str">
        <f>IF([1]Budżet!D753="Amortyzacja","T","N")</f>
        <v>N</v>
      </c>
      <c r="F761" s="438" t="str">
        <f>IF([1]Budżet!D753="Personel projektu","T","N")</f>
        <v>N</v>
      </c>
      <c r="G761" s="438" t="str">
        <f>IF([1]Budżet!D753="Środki trwałe/dostawy","T","N")</f>
        <v>N</v>
      </c>
      <c r="H761" s="438" t="str">
        <f>IF([1]Budżet!D753="Wsparcie finansowe udzielone grantobiorcom i uczestnikom projektu","T","N")</f>
        <v>N</v>
      </c>
      <c r="I761" s="438" t="str">
        <f>IF([1]Budżet!K753&gt;[1]Budżet!M753,"T","N")</f>
        <v>N</v>
      </c>
      <c r="J761" s="438" t="str">
        <f>IF([1]Budżet!D753="Nieruchomości","T","N")</f>
        <v>N</v>
      </c>
      <c r="K761" s="438" t="str">
        <f>IF([1]Budżet!D753="Usługi zewnętrzne","T","N")</f>
        <v>N</v>
      </c>
      <c r="L761" s="438" t="str">
        <f>IF([1]Budżet!D753="Wartości niematerialne i prawne","T","N")</f>
        <v>N</v>
      </c>
      <c r="M761" s="438" t="str">
        <f>IF([1]Budżet!D753="Roboty budowlane","T","N")</f>
        <v>N</v>
      </c>
      <c r="N761" s="438" t="str">
        <f>IF([1]Budżet!D753="Dostawy (inne niż środki trwałe)","T","N")</f>
        <v>N</v>
      </c>
      <c r="O761" s="438" t="str">
        <f>IF([1]Budżet!D753="Koszty wsparcia uczestników projektu","T","N")</f>
        <v>N</v>
      </c>
      <c r="P761" s="461"/>
      <c r="Q761" s="462">
        <v>0</v>
      </c>
      <c r="R761" s="463">
        <v>0</v>
      </c>
      <c r="S761" s="464">
        <f t="shared" si="150"/>
        <v>0</v>
      </c>
      <c r="T761" s="461"/>
      <c r="U761" s="462">
        <v>0</v>
      </c>
      <c r="V761" s="463">
        <v>0</v>
      </c>
      <c r="W761" s="464">
        <f t="shared" si="151"/>
        <v>0</v>
      </c>
      <c r="X761" s="461"/>
      <c r="Y761" s="462">
        <v>0</v>
      </c>
      <c r="Z761" s="463">
        <v>0</v>
      </c>
      <c r="AA761" s="464">
        <f t="shared" si="152"/>
        <v>0</v>
      </c>
      <c r="AB761" s="461"/>
      <c r="AC761" s="462">
        <v>0</v>
      </c>
      <c r="AD761" s="463">
        <v>0</v>
      </c>
      <c r="AE761" s="464">
        <f t="shared" si="153"/>
        <v>0</v>
      </c>
      <c r="AF761" s="461"/>
      <c r="AG761" s="462">
        <v>0</v>
      </c>
      <c r="AH761" s="463">
        <v>0</v>
      </c>
      <c r="AI761" s="464">
        <f t="shared" si="154"/>
        <v>0</v>
      </c>
      <c r="AJ761" s="461"/>
      <c r="AK761" s="462">
        <v>0</v>
      </c>
      <c r="AL761" s="463">
        <v>0</v>
      </c>
      <c r="AM761" s="464">
        <f t="shared" si="155"/>
        <v>0</v>
      </c>
      <c r="AN761" s="461"/>
      <c r="AO761" s="462">
        <v>0</v>
      </c>
      <c r="AP761" s="463">
        <v>0</v>
      </c>
      <c r="AQ761" s="490">
        <f t="shared" si="156"/>
        <v>0</v>
      </c>
      <c r="AR761" s="499">
        <f t="shared" si="159"/>
        <v>0</v>
      </c>
      <c r="AS761" s="490">
        <f t="shared" si="160"/>
        <v>0</v>
      </c>
      <c r="AT761" s="483">
        <v>0</v>
      </c>
      <c r="AU761" s="494">
        <f>[1]Budżet!K753</f>
        <v>0</v>
      </c>
      <c r="AV761" s="490">
        <f>[1]Budżet!K753-[1]Budżet!M753</f>
        <v>0</v>
      </c>
      <c r="AW761" s="490" t="str">
        <f t="shared" si="161"/>
        <v>OK</v>
      </c>
      <c r="AX761" s="491" t="str">
        <f t="shared" si="149"/>
        <v>OK</v>
      </c>
      <c r="AY761" s="491" t="str">
        <f t="shared" si="157"/>
        <v>Wartość wkładu własnego spójna z SOWA EFS</v>
      </c>
      <c r="AZ761" s="493" t="str">
        <f t="shared" si="158"/>
        <v>Wartość ogółem spójna z SOWA EFS</v>
      </c>
    </row>
    <row r="762" spans="1:52" ht="75" customHeight="1">
      <c r="A762" s="438" t="s">
        <v>1884</v>
      </c>
      <c r="B762" s="438">
        <f>[1]Budżet!B754</f>
        <v>0</v>
      </c>
      <c r="C762" s="479">
        <f>[1]Budżet!E754</f>
        <v>0</v>
      </c>
      <c r="D762" s="438">
        <f>[1]Budżet!N754</f>
        <v>0</v>
      </c>
      <c r="E762" s="438" t="str">
        <f>IF([1]Budżet!D754="Amortyzacja","T","N")</f>
        <v>N</v>
      </c>
      <c r="F762" s="438" t="str">
        <f>IF([1]Budżet!D754="Personel projektu","T","N")</f>
        <v>N</v>
      </c>
      <c r="G762" s="438" t="str">
        <f>IF([1]Budżet!D754="Środki trwałe/dostawy","T","N")</f>
        <v>N</v>
      </c>
      <c r="H762" s="438" t="str">
        <f>IF([1]Budżet!D754="Wsparcie finansowe udzielone grantobiorcom i uczestnikom projektu","T","N")</f>
        <v>N</v>
      </c>
      <c r="I762" s="438" t="str">
        <f>IF([1]Budżet!K754&gt;[1]Budżet!M754,"T","N")</f>
        <v>N</v>
      </c>
      <c r="J762" s="438" t="str">
        <f>IF([1]Budżet!D754="Nieruchomości","T","N")</f>
        <v>N</v>
      </c>
      <c r="K762" s="438" t="str">
        <f>IF([1]Budżet!D754="Usługi zewnętrzne","T","N")</f>
        <v>N</v>
      </c>
      <c r="L762" s="438" t="str">
        <f>IF([1]Budżet!D754="Wartości niematerialne i prawne","T","N")</f>
        <v>N</v>
      </c>
      <c r="M762" s="438" t="str">
        <f>IF([1]Budżet!D754="Roboty budowlane","T","N")</f>
        <v>N</v>
      </c>
      <c r="N762" s="438" t="str">
        <f>IF([1]Budżet!D754="Dostawy (inne niż środki trwałe)","T","N")</f>
        <v>N</v>
      </c>
      <c r="O762" s="438" t="str">
        <f>IF([1]Budżet!D754="Koszty wsparcia uczestników projektu","T","N")</f>
        <v>N</v>
      </c>
      <c r="P762" s="461"/>
      <c r="Q762" s="462">
        <v>0</v>
      </c>
      <c r="R762" s="463">
        <v>0</v>
      </c>
      <c r="S762" s="464">
        <f t="shared" si="150"/>
        <v>0</v>
      </c>
      <c r="T762" s="461"/>
      <c r="U762" s="462">
        <v>0</v>
      </c>
      <c r="V762" s="463">
        <v>0</v>
      </c>
      <c r="W762" s="464">
        <f t="shared" si="151"/>
        <v>0</v>
      </c>
      <c r="X762" s="461"/>
      <c r="Y762" s="462">
        <v>0</v>
      </c>
      <c r="Z762" s="463">
        <v>0</v>
      </c>
      <c r="AA762" s="464">
        <f t="shared" si="152"/>
        <v>0</v>
      </c>
      <c r="AB762" s="461"/>
      <c r="AC762" s="462">
        <v>0</v>
      </c>
      <c r="AD762" s="463">
        <v>0</v>
      </c>
      <c r="AE762" s="464">
        <f t="shared" si="153"/>
        <v>0</v>
      </c>
      <c r="AF762" s="461"/>
      <c r="AG762" s="462">
        <v>0</v>
      </c>
      <c r="AH762" s="463">
        <v>0</v>
      </c>
      <c r="AI762" s="464">
        <f t="shared" si="154"/>
        <v>0</v>
      </c>
      <c r="AJ762" s="461"/>
      <c r="AK762" s="462">
        <v>0</v>
      </c>
      <c r="AL762" s="463">
        <v>0</v>
      </c>
      <c r="AM762" s="464">
        <f t="shared" si="155"/>
        <v>0</v>
      </c>
      <c r="AN762" s="461"/>
      <c r="AO762" s="462">
        <v>0</v>
      </c>
      <c r="AP762" s="463">
        <v>0</v>
      </c>
      <c r="AQ762" s="490">
        <f t="shared" si="156"/>
        <v>0</v>
      </c>
      <c r="AR762" s="499">
        <f t="shared" si="159"/>
        <v>0</v>
      </c>
      <c r="AS762" s="490">
        <f t="shared" si="160"/>
        <v>0</v>
      </c>
      <c r="AT762" s="483">
        <v>0</v>
      </c>
      <c r="AU762" s="494">
        <f>[1]Budżet!K754</f>
        <v>0</v>
      </c>
      <c r="AV762" s="490">
        <f>[1]Budżet!K754-[1]Budżet!M754</f>
        <v>0</v>
      </c>
      <c r="AW762" s="490" t="str">
        <f t="shared" si="161"/>
        <v>OK</v>
      </c>
      <c r="AX762" s="491" t="str">
        <f t="shared" si="149"/>
        <v>OK</v>
      </c>
      <c r="AY762" s="491" t="str">
        <f t="shared" si="157"/>
        <v>Wartość wkładu własnego spójna z SOWA EFS</v>
      </c>
      <c r="AZ762" s="493" t="str">
        <f t="shared" si="158"/>
        <v>Wartość ogółem spójna z SOWA EFS</v>
      </c>
    </row>
    <row r="763" spans="1:52" ht="75" customHeight="1">
      <c r="A763" s="438" t="s">
        <v>1885</v>
      </c>
      <c r="B763" s="438">
        <f>[1]Budżet!B755</f>
        <v>0</v>
      </c>
      <c r="C763" s="479">
        <f>[1]Budżet!E755</f>
        <v>0</v>
      </c>
      <c r="D763" s="438">
        <f>[1]Budżet!N755</f>
        <v>0</v>
      </c>
      <c r="E763" s="438" t="str">
        <f>IF([1]Budżet!D755="Amortyzacja","T","N")</f>
        <v>N</v>
      </c>
      <c r="F763" s="438" t="str">
        <f>IF([1]Budżet!D755="Personel projektu","T","N")</f>
        <v>N</v>
      </c>
      <c r="G763" s="438" t="str">
        <f>IF([1]Budżet!D755="Środki trwałe/dostawy","T","N")</f>
        <v>N</v>
      </c>
      <c r="H763" s="438" t="str">
        <f>IF([1]Budżet!D755="Wsparcie finansowe udzielone grantobiorcom i uczestnikom projektu","T","N")</f>
        <v>N</v>
      </c>
      <c r="I763" s="438" t="str">
        <f>IF([1]Budżet!K755&gt;[1]Budżet!M755,"T","N")</f>
        <v>N</v>
      </c>
      <c r="J763" s="438" t="str">
        <f>IF([1]Budżet!D755="Nieruchomości","T","N")</f>
        <v>N</v>
      </c>
      <c r="K763" s="438" t="str">
        <f>IF([1]Budżet!D755="Usługi zewnętrzne","T","N")</f>
        <v>N</v>
      </c>
      <c r="L763" s="438" t="str">
        <f>IF([1]Budżet!D755="Wartości niematerialne i prawne","T","N")</f>
        <v>N</v>
      </c>
      <c r="M763" s="438" t="str">
        <f>IF([1]Budżet!D755="Roboty budowlane","T","N")</f>
        <v>N</v>
      </c>
      <c r="N763" s="438" t="str">
        <f>IF([1]Budżet!D755="Dostawy (inne niż środki trwałe)","T","N")</f>
        <v>N</v>
      </c>
      <c r="O763" s="438" t="str">
        <f>IF([1]Budżet!D755="Koszty wsparcia uczestników projektu","T","N")</f>
        <v>N</v>
      </c>
      <c r="P763" s="461"/>
      <c r="Q763" s="462">
        <v>0</v>
      </c>
      <c r="R763" s="463">
        <v>0</v>
      </c>
      <c r="S763" s="464">
        <f t="shared" si="150"/>
        <v>0</v>
      </c>
      <c r="T763" s="461"/>
      <c r="U763" s="462">
        <v>0</v>
      </c>
      <c r="V763" s="463">
        <v>0</v>
      </c>
      <c r="W763" s="464">
        <f t="shared" si="151"/>
        <v>0</v>
      </c>
      <c r="X763" s="461"/>
      <c r="Y763" s="462">
        <v>0</v>
      </c>
      <c r="Z763" s="463">
        <v>0</v>
      </c>
      <c r="AA763" s="464">
        <f t="shared" si="152"/>
        <v>0</v>
      </c>
      <c r="AB763" s="461"/>
      <c r="AC763" s="462">
        <v>0</v>
      </c>
      <c r="AD763" s="463">
        <v>0</v>
      </c>
      <c r="AE763" s="464">
        <f t="shared" si="153"/>
        <v>0</v>
      </c>
      <c r="AF763" s="461"/>
      <c r="AG763" s="462">
        <v>0</v>
      </c>
      <c r="AH763" s="463">
        <v>0</v>
      </c>
      <c r="AI763" s="464">
        <f t="shared" si="154"/>
        <v>0</v>
      </c>
      <c r="AJ763" s="461"/>
      <c r="AK763" s="462">
        <v>0</v>
      </c>
      <c r="AL763" s="463">
        <v>0</v>
      </c>
      <c r="AM763" s="464">
        <f t="shared" si="155"/>
        <v>0</v>
      </c>
      <c r="AN763" s="461"/>
      <c r="AO763" s="462">
        <v>0</v>
      </c>
      <c r="AP763" s="463">
        <v>0</v>
      </c>
      <c r="AQ763" s="490">
        <f t="shared" si="156"/>
        <v>0</v>
      </c>
      <c r="AR763" s="499">
        <f t="shared" si="159"/>
        <v>0</v>
      </c>
      <c r="AS763" s="490">
        <f t="shared" si="160"/>
        <v>0</v>
      </c>
      <c r="AT763" s="483">
        <v>0</v>
      </c>
      <c r="AU763" s="494">
        <f>[1]Budżet!K755</f>
        <v>0</v>
      </c>
      <c r="AV763" s="490">
        <f>[1]Budżet!K755-[1]Budżet!M755</f>
        <v>0</v>
      </c>
      <c r="AW763" s="490" t="str">
        <f t="shared" si="161"/>
        <v>OK</v>
      </c>
      <c r="AX763" s="491" t="str">
        <f t="shared" si="149"/>
        <v>OK</v>
      </c>
      <c r="AY763" s="491" t="str">
        <f t="shared" si="157"/>
        <v>Wartość wkładu własnego spójna z SOWA EFS</v>
      </c>
      <c r="AZ763" s="493" t="str">
        <f t="shared" si="158"/>
        <v>Wartość ogółem spójna z SOWA EFS</v>
      </c>
    </row>
    <row r="764" spans="1:52" ht="75" customHeight="1">
      <c r="A764" s="438" t="s">
        <v>1886</v>
      </c>
      <c r="B764" s="438">
        <f>[1]Budżet!B756</f>
        <v>0</v>
      </c>
      <c r="C764" s="479">
        <f>[1]Budżet!E756</f>
        <v>0</v>
      </c>
      <c r="D764" s="438">
        <f>[1]Budżet!N756</f>
        <v>0</v>
      </c>
      <c r="E764" s="438" t="str">
        <f>IF([1]Budżet!D756="Amortyzacja","T","N")</f>
        <v>N</v>
      </c>
      <c r="F764" s="438" t="str">
        <f>IF([1]Budżet!D756="Personel projektu","T","N")</f>
        <v>N</v>
      </c>
      <c r="G764" s="438" t="str">
        <f>IF([1]Budżet!D756="Środki trwałe/dostawy","T","N")</f>
        <v>N</v>
      </c>
      <c r="H764" s="438" t="str">
        <f>IF([1]Budżet!D756="Wsparcie finansowe udzielone grantobiorcom i uczestnikom projektu","T","N")</f>
        <v>N</v>
      </c>
      <c r="I764" s="438" t="str">
        <f>IF([1]Budżet!K756&gt;[1]Budżet!M756,"T","N")</f>
        <v>N</v>
      </c>
      <c r="J764" s="438" t="str">
        <f>IF([1]Budżet!D756="Nieruchomości","T","N")</f>
        <v>N</v>
      </c>
      <c r="K764" s="438" t="str">
        <f>IF([1]Budżet!D756="Usługi zewnętrzne","T","N")</f>
        <v>N</v>
      </c>
      <c r="L764" s="438" t="str">
        <f>IF([1]Budżet!D756="Wartości niematerialne i prawne","T","N")</f>
        <v>N</v>
      </c>
      <c r="M764" s="438" t="str">
        <f>IF([1]Budżet!D756="Roboty budowlane","T","N")</f>
        <v>N</v>
      </c>
      <c r="N764" s="438" t="str">
        <f>IF([1]Budżet!D756="Dostawy (inne niż środki trwałe)","T","N")</f>
        <v>N</v>
      </c>
      <c r="O764" s="438" t="str">
        <f>IF([1]Budżet!D756="Koszty wsparcia uczestników projektu","T","N")</f>
        <v>N</v>
      </c>
      <c r="P764" s="461"/>
      <c r="Q764" s="462">
        <v>0</v>
      </c>
      <c r="R764" s="463">
        <v>0</v>
      </c>
      <c r="S764" s="464">
        <f t="shared" si="150"/>
        <v>0</v>
      </c>
      <c r="T764" s="461"/>
      <c r="U764" s="462">
        <v>0</v>
      </c>
      <c r="V764" s="463">
        <v>0</v>
      </c>
      <c r="W764" s="464">
        <f t="shared" si="151"/>
        <v>0</v>
      </c>
      <c r="X764" s="461"/>
      <c r="Y764" s="462">
        <v>0</v>
      </c>
      <c r="Z764" s="463">
        <v>0</v>
      </c>
      <c r="AA764" s="464">
        <f t="shared" si="152"/>
        <v>0</v>
      </c>
      <c r="AB764" s="461"/>
      <c r="AC764" s="462">
        <v>0</v>
      </c>
      <c r="AD764" s="463">
        <v>0</v>
      </c>
      <c r="AE764" s="464">
        <f t="shared" si="153"/>
        <v>0</v>
      </c>
      <c r="AF764" s="461"/>
      <c r="AG764" s="462">
        <v>0</v>
      </c>
      <c r="AH764" s="463">
        <v>0</v>
      </c>
      <c r="AI764" s="464">
        <f t="shared" si="154"/>
        <v>0</v>
      </c>
      <c r="AJ764" s="461"/>
      <c r="AK764" s="462">
        <v>0</v>
      </c>
      <c r="AL764" s="463">
        <v>0</v>
      </c>
      <c r="AM764" s="464">
        <f t="shared" si="155"/>
        <v>0</v>
      </c>
      <c r="AN764" s="461"/>
      <c r="AO764" s="462">
        <v>0</v>
      </c>
      <c r="AP764" s="463">
        <v>0</v>
      </c>
      <c r="AQ764" s="490">
        <f t="shared" si="156"/>
        <v>0</v>
      </c>
      <c r="AR764" s="499">
        <f t="shared" si="159"/>
        <v>0</v>
      </c>
      <c r="AS764" s="490">
        <f t="shared" si="160"/>
        <v>0</v>
      </c>
      <c r="AT764" s="483">
        <v>0</v>
      </c>
      <c r="AU764" s="494">
        <f>[1]Budżet!K756</f>
        <v>0</v>
      </c>
      <c r="AV764" s="490">
        <f>[1]Budżet!K756-[1]Budżet!M756</f>
        <v>0</v>
      </c>
      <c r="AW764" s="490" t="str">
        <f t="shared" si="161"/>
        <v>OK</v>
      </c>
      <c r="AX764" s="491" t="str">
        <f t="shared" si="149"/>
        <v>OK</v>
      </c>
      <c r="AY764" s="491" t="str">
        <f t="shared" si="157"/>
        <v>Wartość wkładu własnego spójna z SOWA EFS</v>
      </c>
      <c r="AZ764" s="493" t="str">
        <f t="shared" si="158"/>
        <v>Wartość ogółem spójna z SOWA EFS</v>
      </c>
    </row>
    <row r="765" spans="1:52" ht="75" customHeight="1">
      <c r="A765" s="438" t="s">
        <v>1887</v>
      </c>
      <c r="B765" s="438">
        <f>[1]Budżet!B757</f>
        <v>0</v>
      </c>
      <c r="C765" s="479">
        <f>[1]Budżet!E757</f>
        <v>0</v>
      </c>
      <c r="D765" s="438">
        <f>[1]Budżet!N757</f>
        <v>0</v>
      </c>
      <c r="E765" s="438" t="str">
        <f>IF([1]Budżet!D757="Amortyzacja","T","N")</f>
        <v>N</v>
      </c>
      <c r="F765" s="438" t="str">
        <f>IF([1]Budżet!D757="Personel projektu","T","N")</f>
        <v>N</v>
      </c>
      <c r="G765" s="438" t="str">
        <f>IF([1]Budżet!D757="Środki trwałe/dostawy","T","N")</f>
        <v>N</v>
      </c>
      <c r="H765" s="438" t="str">
        <f>IF([1]Budżet!D757="Wsparcie finansowe udzielone grantobiorcom i uczestnikom projektu","T","N")</f>
        <v>N</v>
      </c>
      <c r="I765" s="438" t="str">
        <f>IF([1]Budżet!K757&gt;[1]Budżet!M757,"T","N")</f>
        <v>N</v>
      </c>
      <c r="J765" s="438" t="str">
        <f>IF([1]Budżet!D757="Nieruchomości","T","N")</f>
        <v>N</v>
      </c>
      <c r="K765" s="438" t="str">
        <f>IF([1]Budżet!D757="Usługi zewnętrzne","T","N")</f>
        <v>N</v>
      </c>
      <c r="L765" s="438" t="str">
        <f>IF([1]Budżet!D757="Wartości niematerialne i prawne","T","N")</f>
        <v>N</v>
      </c>
      <c r="M765" s="438" t="str">
        <f>IF([1]Budżet!D757="Roboty budowlane","T","N")</f>
        <v>N</v>
      </c>
      <c r="N765" s="438" t="str">
        <f>IF([1]Budżet!D757="Dostawy (inne niż środki trwałe)","T","N")</f>
        <v>N</v>
      </c>
      <c r="O765" s="438" t="str">
        <f>IF([1]Budżet!D757="Koszty wsparcia uczestników projektu","T","N")</f>
        <v>N</v>
      </c>
      <c r="P765" s="461"/>
      <c r="Q765" s="462">
        <v>0</v>
      </c>
      <c r="R765" s="463">
        <v>0</v>
      </c>
      <c r="S765" s="464">
        <f t="shared" si="150"/>
        <v>0</v>
      </c>
      <c r="T765" s="461"/>
      <c r="U765" s="462">
        <v>0</v>
      </c>
      <c r="V765" s="463">
        <v>0</v>
      </c>
      <c r="W765" s="464">
        <f t="shared" si="151"/>
        <v>0</v>
      </c>
      <c r="X765" s="461"/>
      <c r="Y765" s="462">
        <v>0</v>
      </c>
      <c r="Z765" s="463">
        <v>0</v>
      </c>
      <c r="AA765" s="464">
        <f t="shared" si="152"/>
        <v>0</v>
      </c>
      <c r="AB765" s="461"/>
      <c r="AC765" s="462">
        <v>0</v>
      </c>
      <c r="AD765" s="463">
        <v>0</v>
      </c>
      <c r="AE765" s="464">
        <f t="shared" si="153"/>
        <v>0</v>
      </c>
      <c r="AF765" s="461"/>
      <c r="AG765" s="462">
        <v>0</v>
      </c>
      <c r="AH765" s="463">
        <v>0</v>
      </c>
      <c r="AI765" s="464">
        <f t="shared" si="154"/>
        <v>0</v>
      </c>
      <c r="AJ765" s="461"/>
      <c r="AK765" s="462">
        <v>0</v>
      </c>
      <c r="AL765" s="463">
        <v>0</v>
      </c>
      <c r="AM765" s="464">
        <f t="shared" si="155"/>
        <v>0</v>
      </c>
      <c r="AN765" s="461"/>
      <c r="AO765" s="462">
        <v>0</v>
      </c>
      <c r="AP765" s="463">
        <v>0</v>
      </c>
      <c r="AQ765" s="490">
        <f t="shared" si="156"/>
        <v>0</v>
      </c>
      <c r="AR765" s="499">
        <f t="shared" si="159"/>
        <v>0</v>
      </c>
      <c r="AS765" s="490">
        <f t="shared" si="160"/>
        <v>0</v>
      </c>
      <c r="AT765" s="483">
        <v>0</v>
      </c>
      <c r="AU765" s="494">
        <f>[1]Budżet!K757</f>
        <v>0</v>
      </c>
      <c r="AV765" s="490">
        <f>[1]Budżet!K757-[1]Budżet!M757</f>
        <v>0</v>
      </c>
      <c r="AW765" s="490" t="str">
        <f t="shared" si="161"/>
        <v>OK</v>
      </c>
      <c r="AX765" s="491" t="str">
        <f t="shared" si="149"/>
        <v>OK</v>
      </c>
      <c r="AY765" s="491" t="str">
        <f t="shared" si="157"/>
        <v>Wartość wkładu własnego spójna z SOWA EFS</v>
      </c>
      <c r="AZ765" s="493" t="str">
        <f t="shared" si="158"/>
        <v>Wartość ogółem spójna z SOWA EFS</v>
      </c>
    </row>
    <row r="766" spans="1:52" ht="75" customHeight="1">
      <c r="A766" s="438" t="s">
        <v>1888</v>
      </c>
      <c r="B766" s="438">
        <f>[1]Budżet!B758</f>
        <v>0</v>
      </c>
      <c r="C766" s="479">
        <f>[1]Budżet!E758</f>
        <v>0</v>
      </c>
      <c r="D766" s="438">
        <f>[1]Budżet!N758</f>
        <v>0</v>
      </c>
      <c r="E766" s="438" t="str">
        <f>IF([1]Budżet!D758="Amortyzacja","T","N")</f>
        <v>N</v>
      </c>
      <c r="F766" s="438" t="str">
        <f>IF([1]Budżet!D758="Personel projektu","T","N")</f>
        <v>N</v>
      </c>
      <c r="G766" s="438" t="str">
        <f>IF([1]Budżet!D758="Środki trwałe/dostawy","T","N")</f>
        <v>N</v>
      </c>
      <c r="H766" s="438" t="str">
        <f>IF([1]Budżet!D758="Wsparcie finansowe udzielone grantobiorcom i uczestnikom projektu","T","N")</f>
        <v>N</v>
      </c>
      <c r="I766" s="438" t="str">
        <f>IF([1]Budżet!K758&gt;[1]Budżet!M758,"T","N")</f>
        <v>N</v>
      </c>
      <c r="J766" s="438" t="str">
        <f>IF([1]Budżet!D758="Nieruchomości","T","N")</f>
        <v>N</v>
      </c>
      <c r="K766" s="438" t="str">
        <f>IF([1]Budżet!D758="Usługi zewnętrzne","T","N")</f>
        <v>N</v>
      </c>
      <c r="L766" s="438" t="str">
        <f>IF([1]Budżet!D758="Wartości niematerialne i prawne","T","N")</f>
        <v>N</v>
      </c>
      <c r="M766" s="438" t="str">
        <f>IF([1]Budżet!D758="Roboty budowlane","T","N")</f>
        <v>N</v>
      </c>
      <c r="N766" s="438" t="str">
        <f>IF([1]Budżet!D758="Dostawy (inne niż środki trwałe)","T","N")</f>
        <v>N</v>
      </c>
      <c r="O766" s="438" t="str">
        <f>IF([1]Budżet!D758="Koszty wsparcia uczestników projektu","T","N")</f>
        <v>N</v>
      </c>
      <c r="P766" s="461"/>
      <c r="Q766" s="462">
        <v>0</v>
      </c>
      <c r="R766" s="463">
        <v>0</v>
      </c>
      <c r="S766" s="464">
        <f t="shared" si="150"/>
        <v>0</v>
      </c>
      <c r="T766" s="461"/>
      <c r="U766" s="462">
        <v>0</v>
      </c>
      <c r="V766" s="463">
        <v>0</v>
      </c>
      <c r="W766" s="464">
        <f t="shared" si="151"/>
        <v>0</v>
      </c>
      <c r="X766" s="461"/>
      <c r="Y766" s="462">
        <v>0</v>
      </c>
      <c r="Z766" s="463">
        <v>0</v>
      </c>
      <c r="AA766" s="464">
        <f t="shared" si="152"/>
        <v>0</v>
      </c>
      <c r="AB766" s="461"/>
      <c r="AC766" s="462">
        <v>0</v>
      </c>
      <c r="AD766" s="463">
        <v>0</v>
      </c>
      <c r="AE766" s="464">
        <f t="shared" si="153"/>
        <v>0</v>
      </c>
      <c r="AF766" s="461"/>
      <c r="AG766" s="462">
        <v>0</v>
      </c>
      <c r="AH766" s="463">
        <v>0</v>
      </c>
      <c r="AI766" s="464">
        <f t="shared" si="154"/>
        <v>0</v>
      </c>
      <c r="AJ766" s="461"/>
      <c r="AK766" s="462">
        <v>0</v>
      </c>
      <c r="AL766" s="463">
        <v>0</v>
      </c>
      <c r="AM766" s="464">
        <f t="shared" si="155"/>
        <v>0</v>
      </c>
      <c r="AN766" s="461"/>
      <c r="AO766" s="462">
        <v>0</v>
      </c>
      <c r="AP766" s="463">
        <v>0</v>
      </c>
      <c r="AQ766" s="490">
        <f t="shared" si="156"/>
        <v>0</v>
      </c>
      <c r="AR766" s="499">
        <f t="shared" si="159"/>
        <v>0</v>
      </c>
      <c r="AS766" s="490">
        <f t="shared" si="160"/>
        <v>0</v>
      </c>
      <c r="AT766" s="483">
        <v>0</v>
      </c>
      <c r="AU766" s="494">
        <f>[1]Budżet!K758</f>
        <v>0</v>
      </c>
      <c r="AV766" s="490">
        <f>[1]Budżet!K758-[1]Budżet!M758</f>
        <v>0</v>
      </c>
      <c r="AW766" s="490" t="str">
        <f t="shared" si="161"/>
        <v>OK</v>
      </c>
      <c r="AX766" s="491" t="str">
        <f t="shared" si="149"/>
        <v>OK</v>
      </c>
      <c r="AY766" s="491" t="str">
        <f t="shared" si="157"/>
        <v>Wartość wkładu własnego spójna z SOWA EFS</v>
      </c>
      <c r="AZ766" s="493" t="str">
        <f t="shared" si="158"/>
        <v>Wartość ogółem spójna z SOWA EFS</v>
      </c>
    </row>
    <row r="767" spans="1:52" ht="75" customHeight="1">
      <c r="A767" s="438" t="s">
        <v>1889</v>
      </c>
      <c r="B767" s="438">
        <f>[1]Budżet!B759</f>
        <v>0</v>
      </c>
      <c r="C767" s="479">
        <f>[1]Budżet!E759</f>
        <v>0</v>
      </c>
      <c r="D767" s="438">
        <f>[1]Budżet!N759</f>
        <v>0</v>
      </c>
      <c r="E767" s="438" t="str">
        <f>IF([1]Budżet!D759="Amortyzacja","T","N")</f>
        <v>N</v>
      </c>
      <c r="F767" s="438" t="str">
        <f>IF([1]Budżet!D759="Personel projektu","T","N")</f>
        <v>N</v>
      </c>
      <c r="G767" s="438" t="str">
        <f>IF([1]Budżet!D759="Środki trwałe/dostawy","T","N")</f>
        <v>N</v>
      </c>
      <c r="H767" s="438" t="str">
        <f>IF([1]Budżet!D759="Wsparcie finansowe udzielone grantobiorcom i uczestnikom projektu","T","N")</f>
        <v>N</v>
      </c>
      <c r="I767" s="438" t="str">
        <f>IF([1]Budżet!K759&gt;[1]Budżet!M759,"T","N")</f>
        <v>N</v>
      </c>
      <c r="J767" s="438" t="str">
        <f>IF([1]Budżet!D759="Nieruchomości","T","N")</f>
        <v>N</v>
      </c>
      <c r="K767" s="438" t="str">
        <f>IF([1]Budżet!D759="Usługi zewnętrzne","T","N")</f>
        <v>N</v>
      </c>
      <c r="L767" s="438" t="str">
        <f>IF([1]Budżet!D759="Wartości niematerialne i prawne","T","N")</f>
        <v>N</v>
      </c>
      <c r="M767" s="438" t="str">
        <f>IF([1]Budżet!D759="Roboty budowlane","T","N")</f>
        <v>N</v>
      </c>
      <c r="N767" s="438" t="str">
        <f>IF([1]Budżet!D759="Dostawy (inne niż środki trwałe)","T","N")</f>
        <v>N</v>
      </c>
      <c r="O767" s="438" t="str">
        <f>IF([1]Budżet!D759="Koszty wsparcia uczestników projektu","T","N")</f>
        <v>N</v>
      </c>
      <c r="P767" s="461"/>
      <c r="Q767" s="462">
        <v>0</v>
      </c>
      <c r="R767" s="463">
        <v>0</v>
      </c>
      <c r="S767" s="464">
        <f t="shared" si="150"/>
        <v>0</v>
      </c>
      <c r="T767" s="461"/>
      <c r="U767" s="462">
        <v>0</v>
      </c>
      <c r="V767" s="463">
        <v>0</v>
      </c>
      <c r="W767" s="464">
        <f t="shared" si="151"/>
        <v>0</v>
      </c>
      <c r="X767" s="461"/>
      <c r="Y767" s="462">
        <v>0</v>
      </c>
      <c r="Z767" s="463">
        <v>0</v>
      </c>
      <c r="AA767" s="464">
        <f t="shared" si="152"/>
        <v>0</v>
      </c>
      <c r="AB767" s="461"/>
      <c r="AC767" s="462">
        <v>0</v>
      </c>
      <c r="AD767" s="463">
        <v>0</v>
      </c>
      <c r="AE767" s="464">
        <f t="shared" si="153"/>
        <v>0</v>
      </c>
      <c r="AF767" s="461"/>
      <c r="AG767" s="462">
        <v>0</v>
      </c>
      <c r="AH767" s="463">
        <v>0</v>
      </c>
      <c r="AI767" s="464">
        <f t="shared" si="154"/>
        <v>0</v>
      </c>
      <c r="AJ767" s="461"/>
      <c r="AK767" s="462">
        <v>0</v>
      </c>
      <c r="AL767" s="463">
        <v>0</v>
      </c>
      <c r="AM767" s="464">
        <f t="shared" si="155"/>
        <v>0</v>
      </c>
      <c r="AN767" s="461"/>
      <c r="AO767" s="462">
        <v>0</v>
      </c>
      <c r="AP767" s="463">
        <v>0</v>
      </c>
      <c r="AQ767" s="490">
        <f t="shared" si="156"/>
        <v>0</v>
      </c>
      <c r="AR767" s="499">
        <f t="shared" si="159"/>
        <v>0</v>
      </c>
      <c r="AS767" s="490">
        <f t="shared" si="160"/>
        <v>0</v>
      </c>
      <c r="AT767" s="483">
        <v>0</v>
      </c>
      <c r="AU767" s="494">
        <f>[1]Budżet!K759</f>
        <v>0</v>
      </c>
      <c r="AV767" s="490">
        <f>[1]Budżet!K759-[1]Budżet!M759</f>
        <v>0</v>
      </c>
      <c r="AW767" s="490" t="str">
        <f t="shared" si="161"/>
        <v>OK</v>
      </c>
      <c r="AX767" s="491" t="str">
        <f t="shared" si="149"/>
        <v>OK</v>
      </c>
      <c r="AY767" s="491" t="str">
        <f t="shared" si="157"/>
        <v>Wartość wkładu własnego spójna z SOWA EFS</v>
      </c>
      <c r="AZ767" s="493" t="str">
        <f t="shared" si="158"/>
        <v>Wartość ogółem spójna z SOWA EFS</v>
      </c>
    </row>
    <row r="768" spans="1:52" ht="75" customHeight="1">
      <c r="A768" s="438" t="s">
        <v>1890</v>
      </c>
      <c r="B768" s="438">
        <f>[1]Budżet!B760</f>
        <v>0</v>
      </c>
      <c r="C768" s="479">
        <f>[1]Budżet!E760</f>
        <v>0</v>
      </c>
      <c r="D768" s="438">
        <f>[1]Budżet!N760</f>
        <v>0</v>
      </c>
      <c r="E768" s="438" t="str">
        <f>IF([1]Budżet!D760="Amortyzacja","T","N")</f>
        <v>N</v>
      </c>
      <c r="F768" s="438" t="str">
        <f>IF([1]Budżet!D760="Personel projektu","T","N")</f>
        <v>N</v>
      </c>
      <c r="G768" s="438" t="str">
        <f>IF([1]Budżet!D760="Środki trwałe/dostawy","T","N")</f>
        <v>N</v>
      </c>
      <c r="H768" s="438" t="str">
        <f>IF([1]Budżet!D760="Wsparcie finansowe udzielone grantobiorcom i uczestnikom projektu","T","N")</f>
        <v>N</v>
      </c>
      <c r="I768" s="438" t="str">
        <f>IF([1]Budżet!K760&gt;[1]Budżet!M760,"T","N")</f>
        <v>N</v>
      </c>
      <c r="J768" s="438" t="str">
        <f>IF([1]Budżet!D760="Nieruchomości","T","N")</f>
        <v>N</v>
      </c>
      <c r="K768" s="438" t="str">
        <f>IF([1]Budżet!D760="Usługi zewnętrzne","T","N")</f>
        <v>N</v>
      </c>
      <c r="L768" s="438" t="str">
        <f>IF([1]Budżet!D760="Wartości niematerialne i prawne","T","N")</f>
        <v>N</v>
      </c>
      <c r="M768" s="438" t="str">
        <f>IF([1]Budżet!D760="Roboty budowlane","T","N")</f>
        <v>N</v>
      </c>
      <c r="N768" s="438" t="str">
        <f>IF([1]Budżet!D760="Dostawy (inne niż środki trwałe)","T","N")</f>
        <v>N</v>
      </c>
      <c r="O768" s="438" t="str">
        <f>IF([1]Budżet!D760="Koszty wsparcia uczestników projektu","T","N")</f>
        <v>N</v>
      </c>
      <c r="P768" s="461"/>
      <c r="Q768" s="462">
        <v>0</v>
      </c>
      <c r="R768" s="463">
        <v>0</v>
      </c>
      <c r="S768" s="464">
        <f t="shared" si="150"/>
        <v>0</v>
      </c>
      <c r="T768" s="461"/>
      <c r="U768" s="462">
        <v>0</v>
      </c>
      <c r="V768" s="463">
        <v>0</v>
      </c>
      <c r="W768" s="464">
        <f t="shared" si="151"/>
        <v>0</v>
      </c>
      <c r="X768" s="461"/>
      <c r="Y768" s="462">
        <v>0</v>
      </c>
      <c r="Z768" s="463">
        <v>0</v>
      </c>
      <c r="AA768" s="464">
        <f t="shared" si="152"/>
        <v>0</v>
      </c>
      <c r="AB768" s="461"/>
      <c r="AC768" s="462">
        <v>0</v>
      </c>
      <c r="AD768" s="463">
        <v>0</v>
      </c>
      <c r="AE768" s="464">
        <f t="shared" si="153"/>
        <v>0</v>
      </c>
      <c r="AF768" s="461"/>
      <c r="AG768" s="462">
        <v>0</v>
      </c>
      <c r="AH768" s="463">
        <v>0</v>
      </c>
      <c r="AI768" s="464">
        <f t="shared" si="154"/>
        <v>0</v>
      </c>
      <c r="AJ768" s="461"/>
      <c r="AK768" s="462">
        <v>0</v>
      </c>
      <c r="AL768" s="463">
        <v>0</v>
      </c>
      <c r="AM768" s="464">
        <f t="shared" si="155"/>
        <v>0</v>
      </c>
      <c r="AN768" s="461"/>
      <c r="AO768" s="462">
        <v>0</v>
      </c>
      <c r="AP768" s="463">
        <v>0</v>
      </c>
      <c r="AQ768" s="490">
        <f t="shared" si="156"/>
        <v>0</v>
      </c>
      <c r="AR768" s="499">
        <f t="shared" si="159"/>
        <v>0</v>
      </c>
      <c r="AS768" s="490">
        <f t="shared" si="160"/>
        <v>0</v>
      </c>
      <c r="AT768" s="483">
        <v>0</v>
      </c>
      <c r="AU768" s="494">
        <f>[1]Budżet!K760</f>
        <v>0</v>
      </c>
      <c r="AV768" s="490">
        <f>[1]Budżet!K760-[1]Budżet!M760</f>
        <v>0</v>
      </c>
      <c r="AW768" s="490" t="str">
        <f t="shared" si="161"/>
        <v>OK</v>
      </c>
      <c r="AX768" s="491" t="str">
        <f t="shared" si="149"/>
        <v>OK</v>
      </c>
      <c r="AY768" s="491" t="str">
        <f t="shared" si="157"/>
        <v>Wartość wkładu własnego spójna z SOWA EFS</v>
      </c>
      <c r="AZ768" s="493" t="str">
        <f t="shared" si="158"/>
        <v>Wartość ogółem spójna z SOWA EFS</v>
      </c>
    </row>
    <row r="769" spans="1:52" ht="75" customHeight="1">
      <c r="A769" s="438" t="s">
        <v>1891</v>
      </c>
      <c r="B769" s="438">
        <f>[1]Budżet!B761</f>
        <v>0</v>
      </c>
      <c r="C769" s="479">
        <f>[1]Budżet!E761</f>
        <v>0</v>
      </c>
      <c r="D769" s="438">
        <f>[1]Budżet!N761</f>
        <v>0</v>
      </c>
      <c r="E769" s="438" t="str">
        <f>IF([1]Budżet!D761="Amortyzacja","T","N")</f>
        <v>N</v>
      </c>
      <c r="F769" s="438" t="str">
        <f>IF([1]Budżet!D761="Personel projektu","T","N")</f>
        <v>N</v>
      </c>
      <c r="G769" s="438" t="str">
        <f>IF([1]Budżet!D761="Środki trwałe/dostawy","T","N")</f>
        <v>N</v>
      </c>
      <c r="H769" s="438" t="str">
        <f>IF([1]Budżet!D761="Wsparcie finansowe udzielone grantobiorcom i uczestnikom projektu","T","N")</f>
        <v>N</v>
      </c>
      <c r="I769" s="438" t="str">
        <f>IF([1]Budżet!K761&gt;[1]Budżet!M761,"T","N")</f>
        <v>N</v>
      </c>
      <c r="J769" s="438" t="str">
        <f>IF([1]Budżet!D761="Nieruchomości","T","N")</f>
        <v>N</v>
      </c>
      <c r="K769" s="438" t="str">
        <f>IF([1]Budżet!D761="Usługi zewnętrzne","T","N")</f>
        <v>N</v>
      </c>
      <c r="L769" s="438" t="str">
        <f>IF([1]Budżet!D761="Wartości niematerialne i prawne","T","N")</f>
        <v>N</v>
      </c>
      <c r="M769" s="438" t="str">
        <f>IF([1]Budżet!D761="Roboty budowlane","T","N")</f>
        <v>N</v>
      </c>
      <c r="N769" s="438" t="str">
        <f>IF([1]Budżet!D761="Dostawy (inne niż środki trwałe)","T","N")</f>
        <v>N</v>
      </c>
      <c r="O769" s="438" t="str">
        <f>IF([1]Budżet!D761="Koszty wsparcia uczestników projektu","T","N")</f>
        <v>N</v>
      </c>
      <c r="P769" s="461"/>
      <c r="Q769" s="462">
        <v>0</v>
      </c>
      <c r="R769" s="463">
        <v>0</v>
      </c>
      <c r="S769" s="464">
        <f t="shared" si="150"/>
        <v>0</v>
      </c>
      <c r="T769" s="461"/>
      <c r="U769" s="462">
        <v>0</v>
      </c>
      <c r="V769" s="463">
        <v>0</v>
      </c>
      <c r="W769" s="464">
        <f t="shared" si="151"/>
        <v>0</v>
      </c>
      <c r="X769" s="461"/>
      <c r="Y769" s="462">
        <v>0</v>
      </c>
      <c r="Z769" s="463">
        <v>0</v>
      </c>
      <c r="AA769" s="464">
        <f t="shared" si="152"/>
        <v>0</v>
      </c>
      <c r="AB769" s="461"/>
      <c r="AC769" s="462">
        <v>0</v>
      </c>
      <c r="AD769" s="463">
        <v>0</v>
      </c>
      <c r="AE769" s="464">
        <f t="shared" si="153"/>
        <v>0</v>
      </c>
      <c r="AF769" s="461"/>
      <c r="AG769" s="462">
        <v>0</v>
      </c>
      <c r="AH769" s="463">
        <v>0</v>
      </c>
      <c r="AI769" s="464">
        <f t="shared" si="154"/>
        <v>0</v>
      </c>
      <c r="AJ769" s="461"/>
      <c r="AK769" s="462">
        <v>0</v>
      </c>
      <c r="AL769" s="463">
        <v>0</v>
      </c>
      <c r="AM769" s="464">
        <f t="shared" si="155"/>
        <v>0</v>
      </c>
      <c r="AN769" s="461"/>
      <c r="AO769" s="462">
        <v>0</v>
      </c>
      <c r="AP769" s="463">
        <v>0</v>
      </c>
      <c r="AQ769" s="490">
        <f t="shared" si="156"/>
        <v>0</v>
      </c>
      <c r="AR769" s="499">
        <f t="shared" si="159"/>
        <v>0</v>
      </c>
      <c r="AS769" s="490">
        <f t="shared" si="160"/>
        <v>0</v>
      </c>
      <c r="AT769" s="483">
        <v>0</v>
      </c>
      <c r="AU769" s="494">
        <f>[1]Budżet!K761</f>
        <v>0</v>
      </c>
      <c r="AV769" s="490">
        <f>[1]Budżet!K761-[1]Budżet!M761</f>
        <v>0</v>
      </c>
      <c r="AW769" s="490" t="str">
        <f t="shared" si="161"/>
        <v>OK</v>
      </c>
      <c r="AX769" s="491" t="str">
        <f t="shared" si="149"/>
        <v>OK</v>
      </c>
      <c r="AY769" s="491" t="str">
        <f t="shared" si="157"/>
        <v>Wartość wkładu własnego spójna z SOWA EFS</v>
      </c>
      <c r="AZ769" s="493" t="str">
        <f t="shared" si="158"/>
        <v>Wartość ogółem spójna z SOWA EFS</v>
      </c>
    </row>
    <row r="770" spans="1:52" ht="75" customHeight="1">
      <c r="A770" s="438" t="s">
        <v>1892</v>
      </c>
      <c r="B770" s="438">
        <f>[1]Budżet!B762</f>
        <v>0</v>
      </c>
      <c r="C770" s="479">
        <f>[1]Budżet!E762</f>
        <v>0</v>
      </c>
      <c r="D770" s="438">
        <f>[1]Budżet!N762</f>
        <v>0</v>
      </c>
      <c r="E770" s="438" t="str">
        <f>IF([1]Budżet!D762="Amortyzacja","T","N")</f>
        <v>N</v>
      </c>
      <c r="F770" s="438" t="str">
        <f>IF([1]Budżet!D762="Personel projektu","T","N")</f>
        <v>N</v>
      </c>
      <c r="G770" s="438" t="str">
        <f>IF([1]Budżet!D762="Środki trwałe/dostawy","T","N")</f>
        <v>N</v>
      </c>
      <c r="H770" s="438" t="str">
        <f>IF([1]Budżet!D762="Wsparcie finansowe udzielone grantobiorcom i uczestnikom projektu","T","N")</f>
        <v>N</v>
      </c>
      <c r="I770" s="438" t="str">
        <f>IF([1]Budżet!K762&gt;[1]Budżet!M762,"T","N")</f>
        <v>N</v>
      </c>
      <c r="J770" s="438" t="str">
        <f>IF([1]Budżet!D762="Nieruchomości","T","N")</f>
        <v>N</v>
      </c>
      <c r="K770" s="438" t="str">
        <f>IF([1]Budżet!D762="Usługi zewnętrzne","T","N")</f>
        <v>N</v>
      </c>
      <c r="L770" s="438" t="str">
        <f>IF([1]Budżet!D762="Wartości niematerialne i prawne","T","N")</f>
        <v>N</v>
      </c>
      <c r="M770" s="438" t="str">
        <f>IF([1]Budżet!D762="Roboty budowlane","T","N")</f>
        <v>N</v>
      </c>
      <c r="N770" s="438" t="str">
        <f>IF([1]Budżet!D762="Dostawy (inne niż środki trwałe)","T","N")</f>
        <v>N</v>
      </c>
      <c r="O770" s="438" t="str">
        <f>IF([1]Budżet!D762="Koszty wsparcia uczestników projektu","T","N")</f>
        <v>N</v>
      </c>
      <c r="P770" s="461"/>
      <c r="Q770" s="462">
        <v>0</v>
      </c>
      <c r="R770" s="463">
        <v>0</v>
      </c>
      <c r="S770" s="464">
        <f t="shared" si="150"/>
        <v>0</v>
      </c>
      <c r="T770" s="461"/>
      <c r="U770" s="462">
        <v>0</v>
      </c>
      <c r="V770" s="463">
        <v>0</v>
      </c>
      <c r="W770" s="464">
        <f t="shared" si="151"/>
        <v>0</v>
      </c>
      <c r="X770" s="461"/>
      <c r="Y770" s="462">
        <v>0</v>
      </c>
      <c r="Z770" s="463">
        <v>0</v>
      </c>
      <c r="AA770" s="464">
        <f t="shared" si="152"/>
        <v>0</v>
      </c>
      <c r="AB770" s="461"/>
      <c r="AC770" s="462">
        <v>0</v>
      </c>
      <c r="AD770" s="463">
        <v>0</v>
      </c>
      <c r="AE770" s="464">
        <f t="shared" si="153"/>
        <v>0</v>
      </c>
      <c r="AF770" s="461"/>
      <c r="AG770" s="462">
        <v>0</v>
      </c>
      <c r="AH770" s="463">
        <v>0</v>
      </c>
      <c r="AI770" s="464">
        <f t="shared" si="154"/>
        <v>0</v>
      </c>
      <c r="AJ770" s="461"/>
      <c r="AK770" s="462">
        <v>0</v>
      </c>
      <c r="AL770" s="463">
        <v>0</v>
      </c>
      <c r="AM770" s="464">
        <f t="shared" si="155"/>
        <v>0</v>
      </c>
      <c r="AN770" s="461"/>
      <c r="AO770" s="462">
        <v>0</v>
      </c>
      <c r="AP770" s="463">
        <v>0</v>
      </c>
      <c r="AQ770" s="490">
        <f t="shared" si="156"/>
        <v>0</v>
      </c>
      <c r="AR770" s="499">
        <f t="shared" si="159"/>
        <v>0</v>
      </c>
      <c r="AS770" s="490">
        <f t="shared" si="160"/>
        <v>0</v>
      </c>
      <c r="AT770" s="483">
        <v>0</v>
      </c>
      <c r="AU770" s="494">
        <f>[1]Budżet!K762</f>
        <v>0</v>
      </c>
      <c r="AV770" s="490">
        <f>[1]Budżet!K762-[1]Budżet!M762</f>
        <v>0</v>
      </c>
      <c r="AW770" s="490" t="str">
        <f t="shared" si="161"/>
        <v>OK</v>
      </c>
      <c r="AX770" s="491" t="str">
        <f t="shared" si="149"/>
        <v>OK</v>
      </c>
      <c r="AY770" s="491" t="str">
        <f t="shared" si="157"/>
        <v>Wartość wkładu własnego spójna z SOWA EFS</v>
      </c>
      <c r="AZ770" s="493" t="str">
        <f t="shared" si="158"/>
        <v>Wartość ogółem spójna z SOWA EFS</v>
      </c>
    </row>
    <row r="771" spans="1:52" ht="75" customHeight="1">
      <c r="A771" s="438" t="s">
        <v>1893</v>
      </c>
      <c r="B771" s="438">
        <f>[1]Budżet!B763</f>
        <v>0</v>
      </c>
      <c r="C771" s="479">
        <f>[1]Budżet!E763</f>
        <v>0</v>
      </c>
      <c r="D771" s="438">
        <f>[1]Budżet!N763</f>
        <v>0</v>
      </c>
      <c r="E771" s="438" t="str">
        <f>IF([1]Budżet!D763="Amortyzacja","T","N")</f>
        <v>N</v>
      </c>
      <c r="F771" s="438" t="str">
        <f>IF([1]Budżet!D763="Personel projektu","T","N")</f>
        <v>N</v>
      </c>
      <c r="G771" s="438" t="str">
        <f>IF([1]Budżet!D763="Środki trwałe/dostawy","T","N")</f>
        <v>N</v>
      </c>
      <c r="H771" s="438" t="str">
        <f>IF([1]Budżet!D763="Wsparcie finansowe udzielone grantobiorcom i uczestnikom projektu","T","N")</f>
        <v>N</v>
      </c>
      <c r="I771" s="438" t="str">
        <f>IF([1]Budżet!K763&gt;[1]Budżet!M763,"T","N")</f>
        <v>N</v>
      </c>
      <c r="J771" s="438" t="str">
        <f>IF([1]Budżet!D763="Nieruchomości","T","N")</f>
        <v>N</v>
      </c>
      <c r="K771" s="438" t="str">
        <f>IF([1]Budżet!D763="Usługi zewnętrzne","T","N")</f>
        <v>N</v>
      </c>
      <c r="L771" s="438" t="str">
        <f>IF([1]Budżet!D763="Wartości niematerialne i prawne","T","N")</f>
        <v>N</v>
      </c>
      <c r="M771" s="438" t="str">
        <f>IF([1]Budżet!D763="Roboty budowlane","T","N")</f>
        <v>N</v>
      </c>
      <c r="N771" s="438" t="str">
        <f>IF([1]Budżet!D763="Dostawy (inne niż środki trwałe)","T","N")</f>
        <v>N</v>
      </c>
      <c r="O771" s="438" t="str">
        <f>IF([1]Budżet!D763="Koszty wsparcia uczestników projektu","T","N")</f>
        <v>N</v>
      </c>
      <c r="P771" s="461"/>
      <c r="Q771" s="462">
        <v>0</v>
      </c>
      <c r="R771" s="463">
        <v>0</v>
      </c>
      <c r="S771" s="464">
        <f t="shared" si="150"/>
        <v>0</v>
      </c>
      <c r="T771" s="461"/>
      <c r="U771" s="462">
        <v>0</v>
      </c>
      <c r="V771" s="463">
        <v>0</v>
      </c>
      <c r="W771" s="464">
        <f t="shared" si="151"/>
        <v>0</v>
      </c>
      <c r="X771" s="461"/>
      <c r="Y771" s="462">
        <v>0</v>
      </c>
      <c r="Z771" s="463">
        <v>0</v>
      </c>
      <c r="AA771" s="464">
        <f t="shared" si="152"/>
        <v>0</v>
      </c>
      <c r="AB771" s="461"/>
      <c r="AC771" s="462">
        <v>0</v>
      </c>
      <c r="AD771" s="463">
        <v>0</v>
      </c>
      <c r="AE771" s="464">
        <f t="shared" si="153"/>
        <v>0</v>
      </c>
      <c r="AF771" s="461"/>
      <c r="AG771" s="462">
        <v>0</v>
      </c>
      <c r="AH771" s="463">
        <v>0</v>
      </c>
      <c r="AI771" s="464">
        <f t="shared" si="154"/>
        <v>0</v>
      </c>
      <c r="AJ771" s="461"/>
      <c r="AK771" s="462">
        <v>0</v>
      </c>
      <c r="AL771" s="463">
        <v>0</v>
      </c>
      <c r="AM771" s="464">
        <f t="shared" si="155"/>
        <v>0</v>
      </c>
      <c r="AN771" s="461"/>
      <c r="AO771" s="462">
        <v>0</v>
      </c>
      <c r="AP771" s="463">
        <v>0</v>
      </c>
      <c r="AQ771" s="490">
        <f t="shared" si="156"/>
        <v>0</v>
      </c>
      <c r="AR771" s="499">
        <f t="shared" si="159"/>
        <v>0</v>
      </c>
      <c r="AS771" s="490">
        <f t="shared" si="160"/>
        <v>0</v>
      </c>
      <c r="AT771" s="483">
        <v>0</v>
      </c>
      <c r="AU771" s="494">
        <f>[1]Budżet!K763</f>
        <v>0</v>
      </c>
      <c r="AV771" s="490">
        <f>[1]Budżet!K763-[1]Budżet!M763</f>
        <v>0</v>
      </c>
      <c r="AW771" s="490" t="str">
        <f t="shared" si="161"/>
        <v>OK</v>
      </c>
      <c r="AX771" s="491" t="str">
        <f t="shared" si="149"/>
        <v>OK</v>
      </c>
      <c r="AY771" s="491" t="str">
        <f t="shared" si="157"/>
        <v>Wartość wkładu własnego spójna z SOWA EFS</v>
      </c>
      <c r="AZ771" s="493" t="str">
        <f t="shared" si="158"/>
        <v>Wartość ogółem spójna z SOWA EFS</v>
      </c>
    </row>
    <row r="772" spans="1:52" ht="75" customHeight="1">
      <c r="A772" s="438" t="s">
        <v>1894</v>
      </c>
      <c r="B772" s="438">
        <f>[1]Budżet!B764</f>
        <v>0</v>
      </c>
      <c r="C772" s="479">
        <f>[1]Budżet!E764</f>
        <v>0</v>
      </c>
      <c r="D772" s="438">
        <f>[1]Budżet!N764</f>
        <v>0</v>
      </c>
      <c r="E772" s="438" t="str">
        <f>IF([1]Budżet!D764="Amortyzacja","T","N")</f>
        <v>N</v>
      </c>
      <c r="F772" s="438" t="str">
        <f>IF([1]Budżet!D764="Personel projektu","T","N")</f>
        <v>N</v>
      </c>
      <c r="G772" s="438" t="str">
        <f>IF([1]Budżet!D764="Środki trwałe/dostawy","T","N")</f>
        <v>N</v>
      </c>
      <c r="H772" s="438" t="str">
        <f>IF([1]Budżet!D764="Wsparcie finansowe udzielone grantobiorcom i uczestnikom projektu","T","N")</f>
        <v>N</v>
      </c>
      <c r="I772" s="438" t="str">
        <f>IF([1]Budżet!K764&gt;[1]Budżet!M764,"T","N")</f>
        <v>N</v>
      </c>
      <c r="J772" s="438" t="str">
        <f>IF([1]Budżet!D764="Nieruchomości","T","N")</f>
        <v>N</v>
      </c>
      <c r="K772" s="438" t="str">
        <f>IF([1]Budżet!D764="Usługi zewnętrzne","T","N")</f>
        <v>N</v>
      </c>
      <c r="L772" s="438" t="str">
        <f>IF([1]Budżet!D764="Wartości niematerialne i prawne","T","N")</f>
        <v>N</v>
      </c>
      <c r="M772" s="438" t="str">
        <f>IF([1]Budżet!D764="Roboty budowlane","T","N")</f>
        <v>N</v>
      </c>
      <c r="N772" s="438" t="str">
        <f>IF([1]Budżet!D764="Dostawy (inne niż środki trwałe)","T","N")</f>
        <v>N</v>
      </c>
      <c r="O772" s="438" t="str">
        <f>IF([1]Budżet!D764="Koszty wsparcia uczestników projektu","T","N")</f>
        <v>N</v>
      </c>
      <c r="P772" s="461"/>
      <c r="Q772" s="462">
        <v>0</v>
      </c>
      <c r="R772" s="463">
        <v>0</v>
      </c>
      <c r="S772" s="464">
        <f t="shared" si="150"/>
        <v>0</v>
      </c>
      <c r="T772" s="461"/>
      <c r="U772" s="462">
        <v>0</v>
      </c>
      <c r="V772" s="463">
        <v>0</v>
      </c>
      <c r="W772" s="464">
        <f t="shared" si="151"/>
        <v>0</v>
      </c>
      <c r="X772" s="461"/>
      <c r="Y772" s="462">
        <v>0</v>
      </c>
      <c r="Z772" s="463">
        <v>0</v>
      </c>
      <c r="AA772" s="464">
        <f t="shared" si="152"/>
        <v>0</v>
      </c>
      <c r="AB772" s="461"/>
      <c r="AC772" s="462">
        <v>0</v>
      </c>
      <c r="AD772" s="463">
        <v>0</v>
      </c>
      <c r="AE772" s="464">
        <f t="shared" si="153"/>
        <v>0</v>
      </c>
      <c r="AF772" s="461"/>
      <c r="AG772" s="462">
        <v>0</v>
      </c>
      <c r="AH772" s="463">
        <v>0</v>
      </c>
      <c r="AI772" s="464">
        <f t="shared" si="154"/>
        <v>0</v>
      </c>
      <c r="AJ772" s="461"/>
      <c r="AK772" s="462">
        <v>0</v>
      </c>
      <c r="AL772" s="463">
        <v>0</v>
      </c>
      <c r="AM772" s="464">
        <f t="shared" si="155"/>
        <v>0</v>
      </c>
      <c r="AN772" s="461"/>
      <c r="AO772" s="462">
        <v>0</v>
      </c>
      <c r="AP772" s="463">
        <v>0</v>
      </c>
      <c r="AQ772" s="490">
        <f t="shared" si="156"/>
        <v>0</v>
      </c>
      <c r="AR772" s="499">
        <f t="shared" si="159"/>
        <v>0</v>
      </c>
      <c r="AS772" s="490">
        <f t="shared" si="160"/>
        <v>0</v>
      </c>
      <c r="AT772" s="483">
        <v>0</v>
      </c>
      <c r="AU772" s="494">
        <f>[1]Budżet!K764</f>
        <v>0</v>
      </c>
      <c r="AV772" s="490">
        <f>[1]Budżet!K764-[1]Budżet!M764</f>
        <v>0</v>
      </c>
      <c r="AW772" s="490" t="str">
        <f t="shared" si="161"/>
        <v>OK</v>
      </c>
      <c r="AX772" s="491" t="str">
        <f t="shared" si="149"/>
        <v>OK</v>
      </c>
      <c r="AY772" s="491" t="str">
        <f t="shared" si="157"/>
        <v>Wartość wkładu własnego spójna z SOWA EFS</v>
      </c>
      <c r="AZ772" s="493" t="str">
        <f t="shared" si="158"/>
        <v>Wartość ogółem spójna z SOWA EFS</v>
      </c>
    </row>
    <row r="773" spans="1:52" ht="75" customHeight="1">
      <c r="A773" s="438" t="s">
        <v>1895</v>
      </c>
      <c r="B773" s="438">
        <f>[1]Budżet!B765</f>
        <v>0</v>
      </c>
      <c r="C773" s="479">
        <f>[1]Budżet!E765</f>
        <v>0</v>
      </c>
      <c r="D773" s="438">
        <f>[1]Budżet!N765</f>
        <v>0</v>
      </c>
      <c r="E773" s="438" t="str">
        <f>IF([1]Budżet!D765="Amortyzacja","T","N")</f>
        <v>N</v>
      </c>
      <c r="F773" s="438" t="str">
        <f>IF([1]Budżet!D765="Personel projektu","T","N")</f>
        <v>N</v>
      </c>
      <c r="G773" s="438" t="str">
        <f>IF([1]Budżet!D765="Środki trwałe/dostawy","T","N")</f>
        <v>N</v>
      </c>
      <c r="H773" s="438" t="str">
        <f>IF([1]Budżet!D765="Wsparcie finansowe udzielone grantobiorcom i uczestnikom projektu","T","N")</f>
        <v>N</v>
      </c>
      <c r="I773" s="438" t="str">
        <f>IF([1]Budżet!K765&gt;[1]Budżet!M765,"T","N")</f>
        <v>N</v>
      </c>
      <c r="J773" s="438" t="str">
        <f>IF([1]Budżet!D765="Nieruchomości","T","N")</f>
        <v>N</v>
      </c>
      <c r="K773" s="438" t="str">
        <f>IF([1]Budżet!D765="Usługi zewnętrzne","T","N")</f>
        <v>N</v>
      </c>
      <c r="L773" s="438" t="str">
        <f>IF([1]Budżet!D765="Wartości niematerialne i prawne","T","N")</f>
        <v>N</v>
      </c>
      <c r="M773" s="438" t="str">
        <f>IF([1]Budżet!D765="Roboty budowlane","T","N")</f>
        <v>N</v>
      </c>
      <c r="N773" s="438" t="str">
        <f>IF([1]Budżet!D765="Dostawy (inne niż środki trwałe)","T","N")</f>
        <v>N</v>
      </c>
      <c r="O773" s="438" t="str">
        <f>IF([1]Budżet!D765="Koszty wsparcia uczestników projektu","T","N")</f>
        <v>N</v>
      </c>
      <c r="P773" s="461"/>
      <c r="Q773" s="462">
        <v>0</v>
      </c>
      <c r="R773" s="463">
        <v>0</v>
      </c>
      <c r="S773" s="464">
        <f t="shared" si="150"/>
        <v>0</v>
      </c>
      <c r="T773" s="461"/>
      <c r="U773" s="462">
        <v>0</v>
      </c>
      <c r="V773" s="463">
        <v>0</v>
      </c>
      <c r="W773" s="464">
        <f t="shared" si="151"/>
        <v>0</v>
      </c>
      <c r="X773" s="461"/>
      <c r="Y773" s="462">
        <v>0</v>
      </c>
      <c r="Z773" s="463">
        <v>0</v>
      </c>
      <c r="AA773" s="464">
        <f t="shared" si="152"/>
        <v>0</v>
      </c>
      <c r="AB773" s="461"/>
      <c r="AC773" s="462">
        <v>0</v>
      </c>
      <c r="AD773" s="463">
        <v>0</v>
      </c>
      <c r="AE773" s="464">
        <f t="shared" si="153"/>
        <v>0</v>
      </c>
      <c r="AF773" s="461"/>
      <c r="AG773" s="462">
        <v>0</v>
      </c>
      <c r="AH773" s="463">
        <v>0</v>
      </c>
      <c r="AI773" s="464">
        <f t="shared" si="154"/>
        <v>0</v>
      </c>
      <c r="AJ773" s="461"/>
      <c r="AK773" s="462">
        <v>0</v>
      </c>
      <c r="AL773" s="463">
        <v>0</v>
      </c>
      <c r="AM773" s="464">
        <f t="shared" si="155"/>
        <v>0</v>
      </c>
      <c r="AN773" s="461"/>
      <c r="AO773" s="462">
        <v>0</v>
      </c>
      <c r="AP773" s="463">
        <v>0</v>
      </c>
      <c r="AQ773" s="490">
        <f t="shared" si="156"/>
        <v>0</v>
      </c>
      <c r="AR773" s="499">
        <f t="shared" si="159"/>
        <v>0</v>
      </c>
      <c r="AS773" s="490">
        <f t="shared" si="160"/>
        <v>0</v>
      </c>
      <c r="AT773" s="483">
        <v>0</v>
      </c>
      <c r="AU773" s="494">
        <f>[1]Budżet!K765</f>
        <v>0</v>
      </c>
      <c r="AV773" s="490">
        <f>[1]Budżet!K765-[1]Budżet!M765</f>
        <v>0</v>
      </c>
      <c r="AW773" s="490" t="str">
        <f t="shared" si="161"/>
        <v>OK</v>
      </c>
      <c r="AX773" s="491" t="str">
        <f t="shared" si="149"/>
        <v>OK</v>
      </c>
      <c r="AY773" s="491" t="str">
        <f t="shared" si="157"/>
        <v>Wartość wkładu własnego spójna z SOWA EFS</v>
      </c>
      <c r="AZ773" s="493" t="str">
        <f t="shared" si="158"/>
        <v>Wartość ogółem spójna z SOWA EFS</v>
      </c>
    </row>
    <row r="774" spans="1:52" ht="75" customHeight="1">
      <c r="A774" s="438" t="s">
        <v>1896</v>
      </c>
      <c r="B774" s="438">
        <f>[1]Budżet!B766</f>
        <v>0</v>
      </c>
      <c r="C774" s="479">
        <f>[1]Budżet!E766</f>
        <v>0</v>
      </c>
      <c r="D774" s="438">
        <f>[1]Budżet!N766</f>
        <v>0</v>
      </c>
      <c r="E774" s="438" t="str">
        <f>IF([1]Budżet!D766="Amortyzacja","T","N")</f>
        <v>N</v>
      </c>
      <c r="F774" s="438" t="str">
        <f>IF([1]Budżet!D766="Personel projektu","T","N")</f>
        <v>N</v>
      </c>
      <c r="G774" s="438" t="str">
        <f>IF([1]Budżet!D766="Środki trwałe/dostawy","T","N")</f>
        <v>N</v>
      </c>
      <c r="H774" s="438" t="str">
        <f>IF([1]Budżet!D766="Wsparcie finansowe udzielone grantobiorcom i uczestnikom projektu","T","N")</f>
        <v>N</v>
      </c>
      <c r="I774" s="438" t="str">
        <f>IF([1]Budżet!K766&gt;[1]Budżet!M766,"T","N")</f>
        <v>N</v>
      </c>
      <c r="J774" s="438" t="str">
        <f>IF([1]Budżet!D766="Nieruchomości","T","N")</f>
        <v>N</v>
      </c>
      <c r="K774" s="438" t="str">
        <f>IF([1]Budżet!D766="Usługi zewnętrzne","T","N")</f>
        <v>N</v>
      </c>
      <c r="L774" s="438" t="str">
        <f>IF([1]Budżet!D766="Wartości niematerialne i prawne","T","N")</f>
        <v>N</v>
      </c>
      <c r="M774" s="438" t="str">
        <f>IF([1]Budżet!D766="Roboty budowlane","T","N")</f>
        <v>N</v>
      </c>
      <c r="N774" s="438" t="str">
        <f>IF([1]Budżet!D766="Dostawy (inne niż środki trwałe)","T","N")</f>
        <v>N</v>
      </c>
      <c r="O774" s="438" t="str">
        <f>IF([1]Budżet!D766="Koszty wsparcia uczestników projektu","T","N")</f>
        <v>N</v>
      </c>
      <c r="P774" s="461"/>
      <c r="Q774" s="462">
        <v>0</v>
      </c>
      <c r="R774" s="463">
        <v>0</v>
      </c>
      <c r="S774" s="464">
        <f t="shared" si="150"/>
        <v>0</v>
      </c>
      <c r="T774" s="461"/>
      <c r="U774" s="462">
        <v>0</v>
      </c>
      <c r="V774" s="463">
        <v>0</v>
      </c>
      <c r="W774" s="464">
        <f t="shared" si="151"/>
        <v>0</v>
      </c>
      <c r="X774" s="461"/>
      <c r="Y774" s="462">
        <v>0</v>
      </c>
      <c r="Z774" s="463">
        <v>0</v>
      </c>
      <c r="AA774" s="464">
        <f t="shared" si="152"/>
        <v>0</v>
      </c>
      <c r="AB774" s="461"/>
      <c r="AC774" s="462">
        <v>0</v>
      </c>
      <c r="AD774" s="463">
        <v>0</v>
      </c>
      <c r="AE774" s="464">
        <f t="shared" si="153"/>
        <v>0</v>
      </c>
      <c r="AF774" s="461"/>
      <c r="AG774" s="462">
        <v>0</v>
      </c>
      <c r="AH774" s="463">
        <v>0</v>
      </c>
      <c r="AI774" s="464">
        <f t="shared" si="154"/>
        <v>0</v>
      </c>
      <c r="AJ774" s="461"/>
      <c r="AK774" s="462">
        <v>0</v>
      </c>
      <c r="AL774" s="463">
        <v>0</v>
      </c>
      <c r="AM774" s="464">
        <f t="shared" si="155"/>
        <v>0</v>
      </c>
      <c r="AN774" s="461"/>
      <c r="AO774" s="462">
        <v>0</v>
      </c>
      <c r="AP774" s="463">
        <v>0</v>
      </c>
      <c r="AQ774" s="490">
        <f t="shared" si="156"/>
        <v>0</v>
      </c>
      <c r="AR774" s="499">
        <f t="shared" si="159"/>
        <v>0</v>
      </c>
      <c r="AS774" s="490">
        <f t="shared" si="160"/>
        <v>0</v>
      </c>
      <c r="AT774" s="483">
        <v>0</v>
      </c>
      <c r="AU774" s="494">
        <f>[1]Budżet!K766</f>
        <v>0</v>
      </c>
      <c r="AV774" s="490">
        <f>[1]Budżet!K766-[1]Budżet!M766</f>
        <v>0</v>
      </c>
      <c r="AW774" s="490" t="str">
        <f t="shared" si="161"/>
        <v>OK</v>
      </c>
      <c r="AX774" s="491" t="str">
        <f t="shared" si="149"/>
        <v>OK</v>
      </c>
      <c r="AY774" s="491" t="str">
        <f t="shared" si="157"/>
        <v>Wartość wkładu własnego spójna z SOWA EFS</v>
      </c>
      <c r="AZ774" s="493" t="str">
        <f t="shared" si="158"/>
        <v>Wartość ogółem spójna z SOWA EFS</v>
      </c>
    </row>
    <row r="775" spans="1:52" ht="75" customHeight="1">
      <c r="A775" s="438" t="s">
        <v>1897</v>
      </c>
      <c r="B775" s="438">
        <f>[1]Budżet!B767</f>
        <v>0</v>
      </c>
      <c r="C775" s="479">
        <f>[1]Budżet!E767</f>
        <v>0</v>
      </c>
      <c r="D775" s="438">
        <f>[1]Budżet!N767</f>
        <v>0</v>
      </c>
      <c r="E775" s="438" t="str">
        <f>IF([1]Budżet!D767="Amortyzacja","T","N")</f>
        <v>N</v>
      </c>
      <c r="F775" s="438" t="str">
        <f>IF([1]Budżet!D767="Personel projektu","T","N")</f>
        <v>N</v>
      </c>
      <c r="G775" s="438" t="str">
        <f>IF([1]Budżet!D767="Środki trwałe/dostawy","T","N")</f>
        <v>N</v>
      </c>
      <c r="H775" s="438" t="str">
        <f>IF([1]Budżet!D767="Wsparcie finansowe udzielone grantobiorcom i uczestnikom projektu","T","N")</f>
        <v>N</v>
      </c>
      <c r="I775" s="438" t="str">
        <f>IF([1]Budżet!K767&gt;[1]Budżet!M767,"T","N")</f>
        <v>N</v>
      </c>
      <c r="J775" s="438" t="str">
        <f>IF([1]Budżet!D767="Nieruchomości","T","N")</f>
        <v>N</v>
      </c>
      <c r="K775" s="438" t="str">
        <f>IF([1]Budżet!D767="Usługi zewnętrzne","T","N")</f>
        <v>N</v>
      </c>
      <c r="L775" s="438" t="str">
        <f>IF([1]Budżet!D767="Wartości niematerialne i prawne","T","N")</f>
        <v>N</v>
      </c>
      <c r="M775" s="438" t="str">
        <f>IF([1]Budżet!D767="Roboty budowlane","T","N")</f>
        <v>N</v>
      </c>
      <c r="N775" s="438" t="str">
        <f>IF([1]Budżet!D767="Dostawy (inne niż środki trwałe)","T","N")</f>
        <v>N</v>
      </c>
      <c r="O775" s="438" t="str">
        <f>IF([1]Budżet!D767="Koszty wsparcia uczestników projektu","T","N")</f>
        <v>N</v>
      </c>
      <c r="P775" s="461"/>
      <c r="Q775" s="462">
        <v>0</v>
      </c>
      <c r="R775" s="463">
        <v>0</v>
      </c>
      <c r="S775" s="464">
        <f t="shared" si="150"/>
        <v>0</v>
      </c>
      <c r="T775" s="461"/>
      <c r="U775" s="462">
        <v>0</v>
      </c>
      <c r="V775" s="463">
        <v>0</v>
      </c>
      <c r="W775" s="464">
        <f t="shared" si="151"/>
        <v>0</v>
      </c>
      <c r="X775" s="461"/>
      <c r="Y775" s="462">
        <v>0</v>
      </c>
      <c r="Z775" s="463">
        <v>0</v>
      </c>
      <c r="AA775" s="464">
        <f t="shared" si="152"/>
        <v>0</v>
      </c>
      <c r="AB775" s="461"/>
      <c r="AC775" s="462">
        <v>0</v>
      </c>
      <c r="AD775" s="463">
        <v>0</v>
      </c>
      <c r="AE775" s="464">
        <f t="shared" si="153"/>
        <v>0</v>
      </c>
      <c r="AF775" s="461"/>
      <c r="AG775" s="462">
        <v>0</v>
      </c>
      <c r="AH775" s="463">
        <v>0</v>
      </c>
      <c r="AI775" s="464">
        <f t="shared" si="154"/>
        <v>0</v>
      </c>
      <c r="AJ775" s="461"/>
      <c r="AK775" s="462">
        <v>0</v>
      </c>
      <c r="AL775" s="463">
        <v>0</v>
      </c>
      <c r="AM775" s="464">
        <f t="shared" si="155"/>
        <v>0</v>
      </c>
      <c r="AN775" s="461"/>
      <c r="AO775" s="462">
        <v>0</v>
      </c>
      <c r="AP775" s="463">
        <v>0</v>
      </c>
      <c r="AQ775" s="490">
        <f t="shared" si="156"/>
        <v>0</v>
      </c>
      <c r="AR775" s="499">
        <f t="shared" si="159"/>
        <v>0</v>
      </c>
      <c r="AS775" s="490">
        <f t="shared" si="160"/>
        <v>0</v>
      </c>
      <c r="AT775" s="483">
        <v>0</v>
      </c>
      <c r="AU775" s="494">
        <f>[1]Budżet!K767</f>
        <v>0</v>
      </c>
      <c r="AV775" s="490">
        <f>[1]Budżet!K767-[1]Budżet!M767</f>
        <v>0</v>
      </c>
      <c r="AW775" s="490" t="str">
        <f t="shared" si="161"/>
        <v>OK</v>
      </c>
      <c r="AX775" s="491" t="str">
        <f t="shared" si="149"/>
        <v>OK</v>
      </c>
      <c r="AY775" s="491" t="str">
        <f t="shared" si="157"/>
        <v>Wartość wkładu własnego spójna z SOWA EFS</v>
      </c>
      <c r="AZ775" s="493" t="str">
        <f t="shared" si="158"/>
        <v>Wartość ogółem spójna z SOWA EFS</v>
      </c>
    </row>
    <row r="776" spans="1:52" ht="75" customHeight="1">
      <c r="A776" s="438" t="s">
        <v>1898</v>
      </c>
      <c r="B776" s="438">
        <f>[1]Budżet!B768</f>
        <v>0</v>
      </c>
      <c r="C776" s="479">
        <f>[1]Budżet!E768</f>
        <v>0</v>
      </c>
      <c r="D776" s="438">
        <f>[1]Budżet!N768</f>
        <v>0</v>
      </c>
      <c r="E776" s="438" t="str">
        <f>IF([1]Budżet!D768="Amortyzacja","T","N")</f>
        <v>N</v>
      </c>
      <c r="F776" s="438" t="str">
        <f>IF([1]Budżet!D768="Personel projektu","T","N")</f>
        <v>N</v>
      </c>
      <c r="G776" s="438" t="str">
        <f>IF([1]Budżet!D768="Środki trwałe/dostawy","T","N")</f>
        <v>N</v>
      </c>
      <c r="H776" s="438" t="str">
        <f>IF([1]Budżet!D768="Wsparcie finansowe udzielone grantobiorcom i uczestnikom projektu","T","N")</f>
        <v>N</v>
      </c>
      <c r="I776" s="438" t="str">
        <f>IF([1]Budżet!K768&gt;[1]Budżet!M768,"T","N")</f>
        <v>N</v>
      </c>
      <c r="J776" s="438" t="str">
        <f>IF([1]Budżet!D768="Nieruchomości","T","N")</f>
        <v>N</v>
      </c>
      <c r="K776" s="438" t="str">
        <f>IF([1]Budżet!D768="Usługi zewnętrzne","T","N")</f>
        <v>N</v>
      </c>
      <c r="L776" s="438" t="str">
        <f>IF([1]Budżet!D768="Wartości niematerialne i prawne","T","N")</f>
        <v>N</v>
      </c>
      <c r="M776" s="438" t="str">
        <f>IF([1]Budżet!D768="Roboty budowlane","T","N")</f>
        <v>N</v>
      </c>
      <c r="N776" s="438" t="str">
        <f>IF([1]Budżet!D768="Dostawy (inne niż środki trwałe)","T","N")</f>
        <v>N</v>
      </c>
      <c r="O776" s="438" t="str">
        <f>IF([1]Budżet!D768="Koszty wsparcia uczestników projektu","T","N")</f>
        <v>N</v>
      </c>
      <c r="P776" s="461"/>
      <c r="Q776" s="462">
        <v>0</v>
      </c>
      <c r="R776" s="463">
        <v>0</v>
      </c>
      <c r="S776" s="464">
        <f t="shared" si="150"/>
        <v>0</v>
      </c>
      <c r="T776" s="461"/>
      <c r="U776" s="462">
        <v>0</v>
      </c>
      <c r="V776" s="463">
        <v>0</v>
      </c>
      <c r="W776" s="464">
        <f t="shared" si="151"/>
        <v>0</v>
      </c>
      <c r="X776" s="461"/>
      <c r="Y776" s="462">
        <v>0</v>
      </c>
      <c r="Z776" s="463">
        <v>0</v>
      </c>
      <c r="AA776" s="464">
        <f t="shared" si="152"/>
        <v>0</v>
      </c>
      <c r="AB776" s="461"/>
      <c r="AC776" s="462">
        <v>0</v>
      </c>
      <c r="AD776" s="463">
        <v>0</v>
      </c>
      <c r="AE776" s="464">
        <f t="shared" si="153"/>
        <v>0</v>
      </c>
      <c r="AF776" s="461"/>
      <c r="AG776" s="462">
        <v>0</v>
      </c>
      <c r="AH776" s="463">
        <v>0</v>
      </c>
      <c r="AI776" s="464">
        <f t="shared" si="154"/>
        <v>0</v>
      </c>
      <c r="AJ776" s="461"/>
      <c r="AK776" s="462">
        <v>0</v>
      </c>
      <c r="AL776" s="463">
        <v>0</v>
      </c>
      <c r="AM776" s="464">
        <f t="shared" si="155"/>
        <v>0</v>
      </c>
      <c r="AN776" s="461"/>
      <c r="AO776" s="462">
        <v>0</v>
      </c>
      <c r="AP776" s="463">
        <v>0</v>
      </c>
      <c r="AQ776" s="490">
        <f t="shared" si="156"/>
        <v>0</v>
      </c>
      <c r="AR776" s="499">
        <f t="shared" si="159"/>
        <v>0</v>
      </c>
      <c r="AS776" s="490">
        <f t="shared" si="160"/>
        <v>0</v>
      </c>
      <c r="AT776" s="483">
        <v>0</v>
      </c>
      <c r="AU776" s="494">
        <f>[1]Budżet!K768</f>
        <v>0</v>
      </c>
      <c r="AV776" s="490">
        <f>[1]Budżet!K768-[1]Budżet!M768</f>
        <v>0</v>
      </c>
      <c r="AW776" s="490" t="str">
        <f t="shared" si="161"/>
        <v>OK</v>
      </c>
      <c r="AX776" s="491" t="str">
        <f t="shared" si="149"/>
        <v>OK</v>
      </c>
      <c r="AY776" s="491" t="str">
        <f t="shared" si="157"/>
        <v>Wartość wkładu własnego spójna z SOWA EFS</v>
      </c>
      <c r="AZ776" s="493" t="str">
        <f t="shared" si="158"/>
        <v>Wartość ogółem spójna z SOWA EFS</v>
      </c>
    </row>
    <row r="777" spans="1:52" ht="75" customHeight="1">
      <c r="A777" s="438" t="s">
        <v>1899</v>
      </c>
      <c r="B777" s="438">
        <f>[1]Budżet!B769</f>
        <v>0</v>
      </c>
      <c r="C777" s="479">
        <f>[1]Budżet!E769</f>
        <v>0</v>
      </c>
      <c r="D777" s="438">
        <f>[1]Budżet!N769</f>
        <v>0</v>
      </c>
      <c r="E777" s="438" t="str">
        <f>IF([1]Budżet!D769="Amortyzacja","T","N")</f>
        <v>N</v>
      </c>
      <c r="F777" s="438" t="str">
        <f>IF([1]Budżet!D769="Personel projektu","T","N")</f>
        <v>N</v>
      </c>
      <c r="G777" s="438" t="str">
        <f>IF([1]Budżet!D769="Środki trwałe/dostawy","T","N")</f>
        <v>N</v>
      </c>
      <c r="H777" s="438" t="str">
        <f>IF([1]Budżet!D769="Wsparcie finansowe udzielone grantobiorcom i uczestnikom projektu","T","N")</f>
        <v>N</v>
      </c>
      <c r="I777" s="438" t="str">
        <f>IF([1]Budżet!K769&gt;[1]Budżet!M769,"T","N")</f>
        <v>N</v>
      </c>
      <c r="J777" s="438" t="str">
        <f>IF([1]Budżet!D769="Nieruchomości","T","N")</f>
        <v>N</v>
      </c>
      <c r="K777" s="438" t="str">
        <f>IF([1]Budżet!D769="Usługi zewnętrzne","T","N")</f>
        <v>N</v>
      </c>
      <c r="L777" s="438" t="str">
        <f>IF([1]Budżet!D769="Wartości niematerialne i prawne","T","N")</f>
        <v>N</v>
      </c>
      <c r="M777" s="438" t="str">
        <f>IF([1]Budżet!D769="Roboty budowlane","T","N")</f>
        <v>N</v>
      </c>
      <c r="N777" s="438" t="str">
        <f>IF([1]Budżet!D769="Dostawy (inne niż środki trwałe)","T","N")</f>
        <v>N</v>
      </c>
      <c r="O777" s="438" t="str">
        <f>IF([1]Budżet!D769="Koszty wsparcia uczestników projektu","T","N")</f>
        <v>N</v>
      </c>
      <c r="P777" s="461"/>
      <c r="Q777" s="462">
        <v>0</v>
      </c>
      <c r="R777" s="463">
        <v>0</v>
      </c>
      <c r="S777" s="464">
        <f t="shared" si="150"/>
        <v>0</v>
      </c>
      <c r="T777" s="461"/>
      <c r="U777" s="462">
        <v>0</v>
      </c>
      <c r="V777" s="463">
        <v>0</v>
      </c>
      <c r="W777" s="464">
        <f t="shared" si="151"/>
        <v>0</v>
      </c>
      <c r="X777" s="461"/>
      <c r="Y777" s="462">
        <v>0</v>
      </c>
      <c r="Z777" s="463">
        <v>0</v>
      </c>
      <c r="AA777" s="464">
        <f t="shared" si="152"/>
        <v>0</v>
      </c>
      <c r="AB777" s="461"/>
      <c r="AC777" s="462">
        <v>0</v>
      </c>
      <c r="AD777" s="463">
        <v>0</v>
      </c>
      <c r="AE777" s="464">
        <f t="shared" si="153"/>
        <v>0</v>
      </c>
      <c r="AF777" s="461"/>
      <c r="AG777" s="462">
        <v>0</v>
      </c>
      <c r="AH777" s="463">
        <v>0</v>
      </c>
      <c r="AI777" s="464">
        <f t="shared" si="154"/>
        <v>0</v>
      </c>
      <c r="AJ777" s="461"/>
      <c r="AK777" s="462">
        <v>0</v>
      </c>
      <c r="AL777" s="463">
        <v>0</v>
      </c>
      <c r="AM777" s="464">
        <f t="shared" si="155"/>
        <v>0</v>
      </c>
      <c r="AN777" s="461"/>
      <c r="AO777" s="462">
        <v>0</v>
      </c>
      <c r="AP777" s="463">
        <v>0</v>
      </c>
      <c r="AQ777" s="490">
        <f t="shared" si="156"/>
        <v>0</v>
      </c>
      <c r="AR777" s="499">
        <f t="shared" si="159"/>
        <v>0</v>
      </c>
      <c r="AS777" s="490">
        <f t="shared" si="160"/>
        <v>0</v>
      </c>
      <c r="AT777" s="483">
        <v>0</v>
      </c>
      <c r="AU777" s="494">
        <f>[1]Budżet!K769</f>
        <v>0</v>
      </c>
      <c r="AV777" s="490">
        <f>[1]Budżet!K769-[1]Budżet!M769</f>
        <v>0</v>
      </c>
      <c r="AW777" s="490" t="str">
        <f t="shared" si="161"/>
        <v>OK</v>
      </c>
      <c r="AX777" s="491" t="str">
        <f t="shared" ref="AX777:AX809" si="162">IF(AS777=AU777,"OK","ŹLE")</f>
        <v>OK</v>
      </c>
      <c r="AY777" s="491" t="str">
        <f t="shared" si="157"/>
        <v>Wartość wkładu własnego spójna z SOWA EFS</v>
      </c>
      <c r="AZ777" s="493" t="str">
        <f t="shared" si="158"/>
        <v>Wartość ogółem spójna z SOWA EFS</v>
      </c>
    </row>
    <row r="778" spans="1:52" ht="75" customHeight="1">
      <c r="A778" s="438" t="s">
        <v>1900</v>
      </c>
      <c r="B778" s="438">
        <f>[1]Budżet!B770</f>
        <v>0</v>
      </c>
      <c r="C778" s="479">
        <f>[1]Budżet!E770</f>
        <v>0</v>
      </c>
      <c r="D778" s="438">
        <f>[1]Budżet!N770</f>
        <v>0</v>
      </c>
      <c r="E778" s="438" t="str">
        <f>IF([1]Budżet!D770="Amortyzacja","T","N")</f>
        <v>N</v>
      </c>
      <c r="F778" s="438" t="str">
        <f>IF([1]Budżet!D770="Personel projektu","T","N")</f>
        <v>N</v>
      </c>
      <c r="G778" s="438" t="str">
        <f>IF([1]Budżet!D770="Środki trwałe/dostawy","T","N")</f>
        <v>N</v>
      </c>
      <c r="H778" s="438" t="str">
        <f>IF([1]Budżet!D770="Wsparcie finansowe udzielone grantobiorcom i uczestnikom projektu","T","N")</f>
        <v>N</v>
      </c>
      <c r="I778" s="438" t="str">
        <f>IF([1]Budżet!K770&gt;[1]Budżet!M770,"T","N")</f>
        <v>N</v>
      </c>
      <c r="J778" s="438" t="str">
        <f>IF([1]Budżet!D770="Nieruchomości","T","N")</f>
        <v>N</v>
      </c>
      <c r="K778" s="438" t="str">
        <f>IF([1]Budżet!D770="Usługi zewnętrzne","T","N")</f>
        <v>N</v>
      </c>
      <c r="L778" s="438" t="str">
        <f>IF([1]Budżet!D770="Wartości niematerialne i prawne","T","N")</f>
        <v>N</v>
      </c>
      <c r="M778" s="438" t="str">
        <f>IF([1]Budżet!D770="Roboty budowlane","T","N")</f>
        <v>N</v>
      </c>
      <c r="N778" s="438" t="str">
        <f>IF([1]Budżet!D770="Dostawy (inne niż środki trwałe)","T","N")</f>
        <v>N</v>
      </c>
      <c r="O778" s="438" t="str">
        <f>IF([1]Budżet!D770="Koszty wsparcia uczestników projektu","T","N")</f>
        <v>N</v>
      </c>
      <c r="P778" s="461"/>
      <c r="Q778" s="462">
        <v>0</v>
      </c>
      <c r="R778" s="463">
        <v>0</v>
      </c>
      <c r="S778" s="464">
        <f t="shared" ref="S778:S809" si="163">ROUND(R778*Q778,2)</f>
        <v>0</v>
      </c>
      <c r="T778" s="461"/>
      <c r="U778" s="462">
        <v>0</v>
      </c>
      <c r="V778" s="463">
        <v>0</v>
      </c>
      <c r="W778" s="464">
        <f t="shared" ref="W778:W809" si="164">ROUND(V778*U778,2)</f>
        <v>0</v>
      </c>
      <c r="X778" s="461"/>
      <c r="Y778" s="462">
        <v>0</v>
      </c>
      <c r="Z778" s="463">
        <v>0</v>
      </c>
      <c r="AA778" s="464">
        <f t="shared" ref="AA778:AA809" si="165">ROUND(Z778*Y778,2)</f>
        <v>0</v>
      </c>
      <c r="AB778" s="461"/>
      <c r="AC778" s="462">
        <v>0</v>
      </c>
      <c r="AD778" s="463">
        <v>0</v>
      </c>
      <c r="AE778" s="464">
        <f t="shared" ref="AE778:AE809" si="166">ROUND(AD778*AC778,2)</f>
        <v>0</v>
      </c>
      <c r="AF778" s="461"/>
      <c r="AG778" s="462">
        <v>0</v>
      </c>
      <c r="AH778" s="463">
        <v>0</v>
      </c>
      <c r="AI778" s="464">
        <f t="shared" ref="AI778:AI809" si="167">ROUND(AH778*AG778,2)</f>
        <v>0</v>
      </c>
      <c r="AJ778" s="461"/>
      <c r="AK778" s="462">
        <v>0</v>
      </c>
      <c r="AL778" s="463">
        <v>0</v>
      </c>
      <c r="AM778" s="464">
        <f t="shared" ref="AM778:AM809" si="168">ROUND(AL778*AK778,2)</f>
        <v>0</v>
      </c>
      <c r="AN778" s="461"/>
      <c r="AO778" s="462">
        <v>0</v>
      </c>
      <c r="AP778" s="463">
        <v>0</v>
      </c>
      <c r="AQ778" s="490">
        <f t="shared" ref="AQ778:AQ809" si="169">ROUND(AP778*AO778,2)</f>
        <v>0</v>
      </c>
      <c r="AR778" s="499">
        <f t="shared" si="159"/>
        <v>0</v>
      </c>
      <c r="AS778" s="490">
        <f t="shared" si="160"/>
        <v>0</v>
      </c>
      <c r="AT778" s="483">
        <v>0</v>
      </c>
      <c r="AU778" s="494">
        <f>[1]Budżet!K770</f>
        <v>0</v>
      </c>
      <c r="AV778" s="490">
        <f>[1]Budżet!K770-[1]Budżet!M770</f>
        <v>0</v>
      </c>
      <c r="AW778" s="490" t="str">
        <f t="shared" si="161"/>
        <v>OK</v>
      </c>
      <c r="AX778" s="491" t="str">
        <f t="shared" si="162"/>
        <v>OK</v>
      </c>
      <c r="AY778" s="491" t="str">
        <f t="shared" ref="AY778:AY809" si="170">IF(AW778="ŹLE",IF(AT778&lt;&gt;AV778,AT778-AV778),IF(AW778="ok","Wartość wkładu własnego spójna z SOWA EFS"))</f>
        <v>Wartość wkładu własnego spójna z SOWA EFS</v>
      </c>
      <c r="AZ778" s="493" t="str">
        <f t="shared" ref="AZ778:AZ809" si="171">IF(AX778="ŹLE",IF(AS778&lt;&gt;AU778,AS778-AU778),IF(AX778="ok","Wartość ogółem spójna z SOWA EFS"))</f>
        <v>Wartość ogółem spójna z SOWA EFS</v>
      </c>
    </row>
    <row r="779" spans="1:52" ht="75" customHeight="1">
      <c r="A779" s="438" t="s">
        <v>1901</v>
      </c>
      <c r="B779" s="438">
        <f>[1]Budżet!B771</f>
        <v>0</v>
      </c>
      <c r="C779" s="479">
        <f>[1]Budżet!E771</f>
        <v>0</v>
      </c>
      <c r="D779" s="438">
        <f>[1]Budżet!N771</f>
        <v>0</v>
      </c>
      <c r="E779" s="438" t="str">
        <f>IF([1]Budżet!D771="Amortyzacja","T","N")</f>
        <v>N</v>
      </c>
      <c r="F779" s="438" t="str">
        <f>IF([1]Budżet!D771="Personel projektu","T","N")</f>
        <v>N</v>
      </c>
      <c r="G779" s="438" t="str">
        <f>IF([1]Budżet!D771="Środki trwałe/dostawy","T","N")</f>
        <v>N</v>
      </c>
      <c r="H779" s="438" t="str">
        <f>IF([1]Budżet!D771="Wsparcie finansowe udzielone grantobiorcom i uczestnikom projektu","T","N")</f>
        <v>N</v>
      </c>
      <c r="I779" s="438" t="str">
        <f>IF([1]Budżet!K771&gt;[1]Budżet!M771,"T","N")</f>
        <v>N</v>
      </c>
      <c r="J779" s="438" t="str">
        <f>IF([1]Budżet!D771="Nieruchomości","T","N")</f>
        <v>N</v>
      </c>
      <c r="K779" s="438" t="str">
        <f>IF([1]Budżet!D771="Usługi zewnętrzne","T","N")</f>
        <v>N</v>
      </c>
      <c r="L779" s="438" t="str">
        <f>IF([1]Budżet!D771="Wartości niematerialne i prawne","T","N")</f>
        <v>N</v>
      </c>
      <c r="M779" s="438" t="str">
        <f>IF([1]Budżet!D771="Roboty budowlane","T","N")</f>
        <v>N</v>
      </c>
      <c r="N779" s="438" t="str">
        <f>IF([1]Budżet!D771="Dostawy (inne niż środki trwałe)","T","N")</f>
        <v>N</v>
      </c>
      <c r="O779" s="438" t="str">
        <f>IF([1]Budżet!D771="Koszty wsparcia uczestników projektu","T","N")</f>
        <v>N</v>
      </c>
      <c r="P779" s="461"/>
      <c r="Q779" s="462">
        <v>0</v>
      </c>
      <c r="R779" s="463">
        <v>0</v>
      </c>
      <c r="S779" s="464">
        <f t="shared" si="163"/>
        <v>0</v>
      </c>
      <c r="T779" s="461"/>
      <c r="U779" s="462">
        <v>0</v>
      </c>
      <c r="V779" s="463">
        <v>0</v>
      </c>
      <c r="W779" s="464">
        <f t="shared" si="164"/>
        <v>0</v>
      </c>
      <c r="X779" s="461"/>
      <c r="Y779" s="462">
        <v>0</v>
      </c>
      <c r="Z779" s="463">
        <v>0</v>
      </c>
      <c r="AA779" s="464">
        <f t="shared" si="165"/>
        <v>0</v>
      </c>
      <c r="AB779" s="461"/>
      <c r="AC779" s="462">
        <v>0</v>
      </c>
      <c r="AD779" s="463">
        <v>0</v>
      </c>
      <c r="AE779" s="464">
        <f t="shared" si="166"/>
        <v>0</v>
      </c>
      <c r="AF779" s="461"/>
      <c r="AG779" s="462">
        <v>0</v>
      </c>
      <c r="AH779" s="463">
        <v>0</v>
      </c>
      <c r="AI779" s="464">
        <f t="shared" si="167"/>
        <v>0</v>
      </c>
      <c r="AJ779" s="461"/>
      <c r="AK779" s="462">
        <v>0</v>
      </c>
      <c r="AL779" s="463">
        <v>0</v>
      </c>
      <c r="AM779" s="464">
        <f t="shared" si="168"/>
        <v>0</v>
      </c>
      <c r="AN779" s="461"/>
      <c r="AO779" s="462">
        <v>0</v>
      </c>
      <c r="AP779" s="463">
        <v>0</v>
      </c>
      <c r="AQ779" s="490">
        <f t="shared" si="169"/>
        <v>0</v>
      </c>
      <c r="AR779" s="499">
        <f t="shared" ref="AR779:AR809" si="172">AO779+AK779+AG779+AC779+Y779+Q779+U779</f>
        <v>0</v>
      </c>
      <c r="AS779" s="490">
        <f t="shared" ref="AS779:AS809" si="173">AQ779+AM779+AI779+AE779+AA779+W779+S779</f>
        <v>0</v>
      </c>
      <c r="AT779" s="483">
        <v>0</v>
      </c>
      <c r="AU779" s="494">
        <f>[1]Budżet!K771</f>
        <v>0</v>
      </c>
      <c r="AV779" s="490">
        <f>[1]Budżet!K771-[1]Budżet!M771</f>
        <v>0</v>
      </c>
      <c r="AW779" s="490" t="str">
        <f t="shared" ref="AW779:AW809" si="174">IF(AT779=AV779,"OK","ŹLE")</f>
        <v>OK</v>
      </c>
      <c r="AX779" s="491" t="str">
        <f t="shared" si="162"/>
        <v>OK</v>
      </c>
      <c r="AY779" s="491" t="str">
        <f t="shared" si="170"/>
        <v>Wartość wkładu własnego spójna z SOWA EFS</v>
      </c>
      <c r="AZ779" s="493" t="str">
        <f t="shared" si="171"/>
        <v>Wartość ogółem spójna z SOWA EFS</v>
      </c>
    </row>
    <row r="780" spans="1:52" ht="75" customHeight="1">
      <c r="A780" s="438" t="s">
        <v>1902</v>
      </c>
      <c r="B780" s="438">
        <f>[1]Budżet!B772</f>
        <v>0</v>
      </c>
      <c r="C780" s="479">
        <f>[1]Budżet!E772</f>
        <v>0</v>
      </c>
      <c r="D780" s="438">
        <f>[1]Budżet!N772</f>
        <v>0</v>
      </c>
      <c r="E780" s="438" t="str">
        <f>IF([1]Budżet!D772="Amortyzacja","T","N")</f>
        <v>N</v>
      </c>
      <c r="F780" s="438" t="str">
        <f>IF([1]Budżet!D772="Personel projektu","T","N")</f>
        <v>N</v>
      </c>
      <c r="G780" s="438" t="str">
        <f>IF([1]Budżet!D772="Środki trwałe/dostawy","T","N")</f>
        <v>N</v>
      </c>
      <c r="H780" s="438" t="str">
        <f>IF([1]Budżet!D772="Wsparcie finansowe udzielone grantobiorcom i uczestnikom projektu","T","N")</f>
        <v>N</v>
      </c>
      <c r="I780" s="438" t="str">
        <f>IF([1]Budżet!K772&gt;[1]Budżet!M772,"T","N")</f>
        <v>N</v>
      </c>
      <c r="J780" s="438" t="str">
        <f>IF([1]Budżet!D772="Nieruchomości","T","N")</f>
        <v>N</v>
      </c>
      <c r="K780" s="438" t="str">
        <f>IF([1]Budżet!D772="Usługi zewnętrzne","T","N")</f>
        <v>N</v>
      </c>
      <c r="L780" s="438" t="str">
        <f>IF([1]Budżet!D772="Wartości niematerialne i prawne","T","N")</f>
        <v>N</v>
      </c>
      <c r="M780" s="438" t="str">
        <f>IF([1]Budżet!D772="Roboty budowlane","T","N")</f>
        <v>N</v>
      </c>
      <c r="N780" s="438" t="str">
        <f>IF([1]Budżet!D772="Dostawy (inne niż środki trwałe)","T","N")</f>
        <v>N</v>
      </c>
      <c r="O780" s="438" t="str">
        <f>IF([1]Budżet!D772="Koszty wsparcia uczestników projektu","T","N")</f>
        <v>N</v>
      </c>
      <c r="P780" s="461"/>
      <c r="Q780" s="462">
        <v>0</v>
      </c>
      <c r="R780" s="463">
        <v>0</v>
      </c>
      <c r="S780" s="464">
        <f t="shared" si="163"/>
        <v>0</v>
      </c>
      <c r="T780" s="461"/>
      <c r="U780" s="462">
        <v>0</v>
      </c>
      <c r="V780" s="463">
        <v>0</v>
      </c>
      <c r="W780" s="464">
        <f t="shared" si="164"/>
        <v>0</v>
      </c>
      <c r="X780" s="461"/>
      <c r="Y780" s="462">
        <v>0</v>
      </c>
      <c r="Z780" s="463">
        <v>0</v>
      </c>
      <c r="AA780" s="464">
        <f t="shared" si="165"/>
        <v>0</v>
      </c>
      <c r="AB780" s="461"/>
      <c r="AC780" s="462">
        <v>0</v>
      </c>
      <c r="AD780" s="463">
        <v>0</v>
      </c>
      <c r="AE780" s="464">
        <f t="shared" si="166"/>
        <v>0</v>
      </c>
      <c r="AF780" s="461"/>
      <c r="AG780" s="462">
        <v>0</v>
      </c>
      <c r="AH780" s="463">
        <v>0</v>
      </c>
      <c r="AI780" s="464">
        <f t="shared" si="167"/>
        <v>0</v>
      </c>
      <c r="AJ780" s="461"/>
      <c r="AK780" s="462">
        <v>0</v>
      </c>
      <c r="AL780" s="463">
        <v>0</v>
      </c>
      <c r="AM780" s="464">
        <f t="shared" si="168"/>
        <v>0</v>
      </c>
      <c r="AN780" s="461"/>
      <c r="AO780" s="462">
        <v>0</v>
      </c>
      <c r="AP780" s="463">
        <v>0</v>
      </c>
      <c r="AQ780" s="490">
        <f t="shared" si="169"/>
        <v>0</v>
      </c>
      <c r="AR780" s="499">
        <f t="shared" si="172"/>
        <v>0</v>
      </c>
      <c r="AS780" s="490">
        <f t="shared" si="173"/>
        <v>0</v>
      </c>
      <c r="AT780" s="483">
        <v>0</v>
      </c>
      <c r="AU780" s="494">
        <f>[1]Budżet!K772</f>
        <v>0</v>
      </c>
      <c r="AV780" s="490">
        <f>[1]Budżet!K772-[1]Budżet!M772</f>
        <v>0</v>
      </c>
      <c r="AW780" s="490" t="str">
        <f t="shared" si="174"/>
        <v>OK</v>
      </c>
      <c r="AX780" s="491" t="str">
        <f t="shared" si="162"/>
        <v>OK</v>
      </c>
      <c r="AY780" s="491" t="str">
        <f t="shared" si="170"/>
        <v>Wartość wkładu własnego spójna z SOWA EFS</v>
      </c>
      <c r="AZ780" s="493" t="str">
        <f t="shared" si="171"/>
        <v>Wartość ogółem spójna z SOWA EFS</v>
      </c>
    </row>
    <row r="781" spans="1:52" ht="75" customHeight="1">
      <c r="A781" s="438" t="s">
        <v>1903</v>
      </c>
      <c r="B781" s="438">
        <f>[1]Budżet!B773</f>
        <v>0</v>
      </c>
      <c r="C781" s="479">
        <f>[1]Budżet!E773</f>
        <v>0</v>
      </c>
      <c r="D781" s="438">
        <f>[1]Budżet!N773</f>
        <v>0</v>
      </c>
      <c r="E781" s="438" t="str">
        <f>IF([1]Budżet!D773="Amortyzacja","T","N")</f>
        <v>N</v>
      </c>
      <c r="F781" s="438" t="str">
        <f>IF([1]Budżet!D773="Personel projektu","T","N")</f>
        <v>N</v>
      </c>
      <c r="G781" s="438" t="str">
        <f>IF([1]Budżet!D773="Środki trwałe/dostawy","T","N")</f>
        <v>N</v>
      </c>
      <c r="H781" s="438" t="str">
        <f>IF([1]Budżet!D773="Wsparcie finansowe udzielone grantobiorcom i uczestnikom projektu","T","N")</f>
        <v>N</v>
      </c>
      <c r="I781" s="438" t="str">
        <f>IF([1]Budżet!K773&gt;[1]Budżet!M773,"T","N")</f>
        <v>N</v>
      </c>
      <c r="J781" s="438" t="str">
        <f>IF([1]Budżet!D773="Nieruchomości","T","N")</f>
        <v>N</v>
      </c>
      <c r="K781" s="438" t="str">
        <f>IF([1]Budżet!D773="Usługi zewnętrzne","T","N")</f>
        <v>N</v>
      </c>
      <c r="L781" s="438" t="str">
        <f>IF([1]Budżet!D773="Wartości niematerialne i prawne","T","N")</f>
        <v>N</v>
      </c>
      <c r="M781" s="438" t="str">
        <f>IF([1]Budżet!D773="Roboty budowlane","T","N")</f>
        <v>N</v>
      </c>
      <c r="N781" s="438" t="str">
        <f>IF([1]Budżet!D773="Dostawy (inne niż środki trwałe)","T","N")</f>
        <v>N</v>
      </c>
      <c r="O781" s="438" t="str">
        <f>IF([1]Budżet!D773="Koszty wsparcia uczestników projektu","T","N")</f>
        <v>N</v>
      </c>
      <c r="P781" s="461"/>
      <c r="Q781" s="462">
        <v>0</v>
      </c>
      <c r="R781" s="463">
        <v>0</v>
      </c>
      <c r="S781" s="464">
        <f t="shared" si="163"/>
        <v>0</v>
      </c>
      <c r="T781" s="461"/>
      <c r="U781" s="462">
        <v>0</v>
      </c>
      <c r="V781" s="463">
        <v>0</v>
      </c>
      <c r="W781" s="464">
        <f t="shared" si="164"/>
        <v>0</v>
      </c>
      <c r="X781" s="461"/>
      <c r="Y781" s="462">
        <v>0</v>
      </c>
      <c r="Z781" s="463">
        <v>0</v>
      </c>
      <c r="AA781" s="464">
        <f t="shared" si="165"/>
        <v>0</v>
      </c>
      <c r="AB781" s="461"/>
      <c r="AC781" s="462">
        <v>0</v>
      </c>
      <c r="AD781" s="463">
        <v>0</v>
      </c>
      <c r="AE781" s="464">
        <f t="shared" si="166"/>
        <v>0</v>
      </c>
      <c r="AF781" s="461"/>
      <c r="AG781" s="462">
        <v>0</v>
      </c>
      <c r="AH781" s="463">
        <v>0</v>
      </c>
      <c r="AI781" s="464">
        <f t="shared" si="167"/>
        <v>0</v>
      </c>
      <c r="AJ781" s="461"/>
      <c r="AK781" s="462">
        <v>0</v>
      </c>
      <c r="AL781" s="463">
        <v>0</v>
      </c>
      <c r="AM781" s="464">
        <f t="shared" si="168"/>
        <v>0</v>
      </c>
      <c r="AN781" s="461"/>
      <c r="AO781" s="462">
        <v>0</v>
      </c>
      <c r="AP781" s="463">
        <v>0</v>
      </c>
      <c r="AQ781" s="490">
        <f t="shared" si="169"/>
        <v>0</v>
      </c>
      <c r="AR781" s="499">
        <f t="shared" si="172"/>
        <v>0</v>
      </c>
      <c r="AS781" s="490">
        <f t="shared" si="173"/>
        <v>0</v>
      </c>
      <c r="AT781" s="483">
        <v>0</v>
      </c>
      <c r="AU781" s="494">
        <f>[1]Budżet!K773</f>
        <v>0</v>
      </c>
      <c r="AV781" s="490">
        <f>[1]Budżet!K773-[1]Budżet!M773</f>
        <v>0</v>
      </c>
      <c r="AW781" s="490" t="str">
        <f t="shared" si="174"/>
        <v>OK</v>
      </c>
      <c r="AX781" s="491" t="str">
        <f t="shared" si="162"/>
        <v>OK</v>
      </c>
      <c r="AY781" s="491" t="str">
        <f t="shared" si="170"/>
        <v>Wartość wkładu własnego spójna z SOWA EFS</v>
      </c>
      <c r="AZ781" s="493" t="str">
        <f t="shared" si="171"/>
        <v>Wartość ogółem spójna z SOWA EFS</v>
      </c>
    </row>
    <row r="782" spans="1:52" ht="75" customHeight="1">
      <c r="A782" s="438" t="s">
        <v>1904</v>
      </c>
      <c r="B782" s="438">
        <f>[1]Budżet!B774</f>
        <v>0</v>
      </c>
      <c r="C782" s="479">
        <f>[1]Budżet!E774</f>
        <v>0</v>
      </c>
      <c r="D782" s="438">
        <f>[1]Budżet!N774</f>
        <v>0</v>
      </c>
      <c r="E782" s="438" t="str">
        <f>IF([1]Budżet!D774="Amortyzacja","T","N")</f>
        <v>N</v>
      </c>
      <c r="F782" s="438" t="str">
        <f>IF([1]Budżet!D774="Personel projektu","T","N")</f>
        <v>N</v>
      </c>
      <c r="G782" s="438" t="str">
        <f>IF([1]Budżet!D774="Środki trwałe/dostawy","T","N")</f>
        <v>N</v>
      </c>
      <c r="H782" s="438" t="str">
        <f>IF([1]Budżet!D774="Wsparcie finansowe udzielone grantobiorcom i uczestnikom projektu","T","N")</f>
        <v>N</v>
      </c>
      <c r="I782" s="438" t="str">
        <f>IF([1]Budżet!K774&gt;[1]Budżet!M774,"T","N")</f>
        <v>N</v>
      </c>
      <c r="J782" s="438" t="str">
        <f>IF([1]Budżet!D774="Nieruchomości","T","N")</f>
        <v>N</v>
      </c>
      <c r="K782" s="438" t="str">
        <f>IF([1]Budżet!D774="Usługi zewnętrzne","T","N")</f>
        <v>N</v>
      </c>
      <c r="L782" s="438" t="str">
        <f>IF([1]Budżet!D774="Wartości niematerialne i prawne","T","N")</f>
        <v>N</v>
      </c>
      <c r="M782" s="438" t="str">
        <f>IF([1]Budżet!D774="Roboty budowlane","T","N")</f>
        <v>N</v>
      </c>
      <c r="N782" s="438" t="str">
        <f>IF([1]Budżet!D774="Dostawy (inne niż środki trwałe)","T","N")</f>
        <v>N</v>
      </c>
      <c r="O782" s="438" t="str">
        <f>IF([1]Budżet!D774="Koszty wsparcia uczestników projektu","T","N")</f>
        <v>N</v>
      </c>
      <c r="P782" s="461"/>
      <c r="Q782" s="462">
        <v>0</v>
      </c>
      <c r="R782" s="463">
        <v>0</v>
      </c>
      <c r="S782" s="464">
        <f t="shared" si="163"/>
        <v>0</v>
      </c>
      <c r="T782" s="461"/>
      <c r="U782" s="462">
        <v>0</v>
      </c>
      <c r="V782" s="463">
        <v>0</v>
      </c>
      <c r="W782" s="464">
        <f t="shared" si="164"/>
        <v>0</v>
      </c>
      <c r="X782" s="461"/>
      <c r="Y782" s="462">
        <v>0</v>
      </c>
      <c r="Z782" s="463">
        <v>0</v>
      </c>
      <c r="AA782" s="464">
        <f t="shared" si="165"/>
        <v>0</v>
      </c>
      <c r="AB782" s="461"/>
      <c r="AC782" s="462">
        <v>0</v>
      </c>
      <c r="AD782" s="463">
        <v>0</v>
      </c>
      <c r="AE782" s="464">
        <f t="shared" si="166"/>
        <v>0</v>
      </c>
      <c r="AF782" s="461"/>
      <c r="AG782" s="462">
        <v>0</v>
      </c>
      <c r="AH782" s="463">
        <v>0</v>
      </c>
      <c r="AI782" s="464">
        <f t="shared" si="167"/>
        <v>0</v>
      </c>
      <c r="AJ782" s="461"/>
      <c r="AK782" s="462">
        <v>0</v>
      </c>
      <c r="AL782" s="463">
        <v>0</v>
      </c>
      <c r="AM782" s="464">
        <f t="shared" si="168"/>
        <v>0</v>
      </c>
      <c r="AN782" s="461"/>
      <c r="AO782" s="462">
        <v>0</v>
      </c>
      <c r="AP782" s="463">
        <v>0</v>
      </c>
      <c r="AQ782" s="490">
        <f t="shared" si="169"/>
        <v>0</v>
      </c>
      <c r="AR782" s="499">
        <f t="shared" si="172"/>
        <v>0</v>
      </c>
      <c r="AS782" s="490">
        <f t="shared" si="173"/>
        <v>0</v>
      </c>
      <c r="AT782" s="483">
        <v>0</v>
      </c>
      <c r="AU782" s="494">
        <f>[1]Budżet!K774</f>
        <v>0</v>
      </c>
      <c r="AV782" s="490">
        <f>[1]Budżet!K774-[1]Budżet!M774</f>
        <v>0</v>
      </c>
      <c r="AW782" s="490" t="str">
        <f t="shared" si="174"/>
        <v>OK</v>
      </c>
      <c r="AX782" s="491" t="str">
        <f t="shared" si="162"/>
        <v>OK</v>
      </c>
      <c r="AY782" s="491" t="str">
        <f t="shared" si="170"/>
        <v>Wartość wkładu własnego spójna z SOWA EFS</v>
      </c>
      <c r="AZ782" s="493" t="str">
        <f t="shared" si="171"/>
        <v>Wartość ogółem spójna z SOWA EFS</v>
      </c>
    </row>
    <row r="783" spans="1:52" ht="75" customHeight="1">
      <c r="A783" s="438" t="s">
        <v>1905</v>
      </c>
      <c r="B783" s="438">
        <f>[1]Budżet!B775</f>
        <v>0</v>
      </c>
      <c r="C783" s="479">
        <f>[1]Budżet!E775</f>
        <v>0</v>
      </c>
      <c r="D783" s="438">
        <f>[1]Budżet!N775</f>
        <v>0</v>
      </c>
      <c r="E783" s="438" t="str">
        <f>IF([1]Budżet!D775="Amortyzacja","T","N")</f>
        <v>N</v>
      </c>
      <c r="F783" s="438" t="str">
        <f>IF([1]Budżet!D775="Personel projektu","T","N")</f>
        <v>N</v>
      </c>
      <c r="G783" s="438" t="str">
        <f>IF([1]Budżet!D775="Środki trwałe/dostawy","T","N")</f>
        <v>N</v>
      </c>
      <c r="H783" s="438" t="str">
        <f>IF([1]Budżet!D775="Wsparcie finansowe udzielone grantobiorcom i uczestnikom projektu","T","N")</f>
        <v>N</v>
      </c>
      <c r="I783" s="438" t="str">
        <f>IF([1]Budżet!K775&gt;[1]Budżet!M775,"T","N")</f>
        <v>N</v>
      </c>
      <c r="J783" s="438" t="str">
        <f>IF([1]Budżet!D775="Nieruchomości","T","N")</f>
        <v>N</v>
      </c>
      <c r="K783" s="438" t="str">
        <f>IF([1]Budżet!D775="Usługi zewnętrzne","T","N")</f>
        <v>N</v>
      </c>
      <c r="L783" s="438" t="str">
        <f>IF([1]Budżet!D775="Wartości niematerialne i prawne","T","N")</f>
        <v>N</v>
      </c>
      <c r="M783" s="438" t="str">
        <f>IF([1]Budżet!D775="Roboty budowlane","T","N")</f>
        <v>N</v>
      </c>
      <c r="N783" s="438" t="str">
        <f>IF([1]Budżet!D775="Dostawy (inne niż środki trwałe)","T","N")</f>
        <v>N</v>
      </c>
      <c r="O783" s="438" t="str">
        <f>IF([1]Budżet!D775="Koszty wsparcia uczestników projektu","T","N")</f>
        <v>N</v>
      </c>
      <c r="P783" s="461"/>
      <c r="Q783" s="462">
        <v>0</v>
      </c>
      <c r="R783" s="463">
        <v>0</v>
      </c>
      <c r="S783" s="464">
        <f t="shared" si="163"/>
        <v>0</v>
      </c>
      <c r="T783" s="461"/>
      <c r="U783" s="462">
        <v>0</v>
      </c>
      <c r="V783" s="463">
        <v>0</v>
      </c>
      <c r="W783" s="464">
        <f t="shared" si="164"/>
        <v>0</v>
      </c>
      <c r="X783" s="461"/>
      <c r="Y783" s="462">
        <v>0</v>
      </c>
      <c r="Z783" s="463">
        <v>0</v>
      </c>
      <c r="AA783" s="464">
        <f t="shared" si="165"/>
        <v>0</v>
      </c>
      <c r="AB783" s="461"/>
      <c r="AC783" s="462">
        <v>0</v>
      </c>
      <c r="AD783" s="463">
        <v>0</v>
      </c>
      <c r="AE783" s="464">
        <f t="shared" si="166"/>
        <v>0</v>
      </c>
      <c r="AF783" s="461"/>
      <c r="AG783" s="462">
        <v>0</v>
      </c>
      <c r="AH783" s="463">
        <v>0</v>
      </c>
      <c r="AI783" s="464">
        <f t="shared" si="167"/>
        <v>0</v>
      </c>
      <c r="AJ783" s="461"/>
      <c r="AK783" s="462">
        <v>0</v>
      </c>
      <c r="AL783" s="463">
        <v>0</v>
      </c>
      <c r="AM783" s="464">
        <f t="shared" si="168"/>
        <v>0</v>
      </c>
      <c r="AN783" s="461"/>
      <c r="AO783" s="462">
        <v>0</v>
      </c>
      <c r="AP783" s="463">
        <v>0</v>
      </c>
      <c r="AQ783" s="490">
        <f t="shared" si="169"/>
        <v>0</v>
      </c>
      <c r="AR783" s="499">
        <f t="shared" si="172"/>
        <v>0</v>
      </c>
      <c r="AS783" s="490">
        <f t="shared" si="173"/>
        <v>0</v>
      </c>
      <c r="AT783" s="483">
        <v>0</v>
      </c>
      <c r="AU783" s="494">
        <f>[1]Budżet!K775</f>
        <v>0</v>
      </c>
      <c r="AV783" s="490">
        <f>[1]Budżet!K775-[1]Budżet!M775</f>
        <v>0</v>
      </c>
      <c r="AW783" s="490" t="str">
        <f t="shared" si="174"/>
        <v>OK</v>
      </c>
      <c r="AX783" s="491" t="str">
        <f t="shared" si="162"/>
        <v>OK</v>
      </c>
      <c r="AY783" s="491" t="str">
        <f t="shared" si="170"/>
        <v>Wartość wkładu własnego spójna z SOWA EFS</v>
      </c>
      <c r="AZ783" s="493" t="str">
        <f t="shared" si="171"/>
        <v>Wartość ogółem spójna z SOWA EFS</v>
      </c>
    </row>
    <row r="784" spans="1:52" ht="75" customHeight="1">
      <c r="A784" s="438" t="s">
        <v>1906</v>
      </c>
      <c r="B784" s="438">
        <f>[1]Budżet!B776</f>
        <v>0</v>
      </c>
      <c r="C784" s="479">
        <f>[1]Budżet!E776</f>
        <v>0</v>
      </c>
      <c r="D784" s="438">
        <f>[1]Budżet!N776</f>
        <v>0</v>
      </c>
      <c r="E784" s="438" t="str">
        <f>IF([1]Budżet!D776="Amortyzacja","T","N")</f>
        <v>N</v>
      </c>
      <c r="F784" s="438" t="str">
        <f>IF([1]Budżet!D776="Personel projektu","T","N")</f>
        <v>N</v>
      </c>
      <c r="G784" s="438" t="str">
        <f>IF([1]Budżet!D776="Środki trwałe/dostawy","T","N")</f>
        <v>N</v>
      </c>
      <c r="H784" s="438" t="str">
        <f>IF([1]Budżet!D776="Wsparcie finansowe udzielone grantobiorcom i uczestnikom projektu","T","N")</f>
        <v>N</v>
      </c>
      <c r="I784" s="438" t="str">
        <f>IF([1]Budżet!K776&gt;[1]Budżet!M776,"T","N")</f>
        <v>N</v>
      </c>
      <c r="J784" s="438" t="str">
        <f>IF([1]Budżet!D776="Nieruchomości","T","N")</f>
        <v>N</v>
      </c>
      <c r="K784" s="438" t="str">
        <f>IF([1]Budżet!D776="Usługi zewnętrzne","T","N")</f>
        <v>N</v>
      </c>
      <c r="L784" s="438" t="str">
        <f>IF([1]Budżet!D776="Wartości niematerialne i prawne","T","N")</f>
        <v>N</v>
      </c>
      <c r="M784" s="438" t="str">
        <f>IF([1]Budżet!D776="Roboty budowlane","T","N")</f>
        <v>N</v>
      </c>
      <c r="N784" s="438" t="str">
        <f>IF([1]Budżet!D776="Dostawy (inne niż środki trwałe)","T","N")</f>
        <v>N</v>
      </c>
      <c r="O784" s="438" t="str">
        <f>IF([1]Budżet!D776="Koszty wsparcia uczestników projektu","T","N")</f>
        <v>N</v>
      </c>
      <c r="P784" s="461"/>
      <c r="Q784" s="462">
        <v>0</v>
      </c>
      <c r="R784" s="463">
        <v>0</v>
      </c>
      <c r="S784" s="464">
        <f t="shared" si="163"/>
        <v>0</v>
      </c>
      <c r="T784" s="461"/>
      <c r="U784" s="462">
        <v>0</v>
      </c>
      <c r="V784" s="463">
        <v>0</v>
      </c>
      <c r="W784" s="464">
        <f t="shared" si="164"/>
        <v>0</v>
      </c>
      <c r="X784" s="461"/>
      <c r="Y784" s="462">
        <v>0</v>
      </c>
      <c r="Z784" s="463">
        <v>0</v>
      </c>
      <c r="AA784" s="464">
        <f t="shared" si="165"/>
        <v>0</v>
      </c>
      <c r="AB784" s="461"/>
      <c r="AC784" s="462">
        <v>0</v>
      </c>
      <c r="AD784" s="463">
        <v>0</v>
      </c>
      <c r="AE784" s="464">
        <f t="shared" si="166"/>
        <v>0</v>
      </c>
      <c r="AF784" s="461"/>
      <c r="AG784" s="462">
        <v>0</v>
      </c>
      <c r="AH784" s="463">
        <v>0</v>
      </c>
      <c r="AI784" s="464">
        <f t="shared" si="167"/>
        <v>0</v>
      </c>
      <c r="AJ784" s="461"/>
      <c r="AK784" s="462">
        <v>0</v>
      </c>
      <c r="AL784" s="463">
        <v>0</v>
      </c>
      <c r="AM784" s="464">
        <f t="shared" si="168"/>
        <v>0</v>
      </c>
      <c r="AN784" s="461"/>
      <c r="AO784" s="462">
        <v>0</v>
      </c>
      <c r="AP784" s="463">
        <v>0</v>
      </c>
      <c r="AQ784" s="490">
        <f t="shared" si="169"/>
        <v>0</v>
      </c>
      <c r="AR784" s="499">
        <f t="shared" si="172"/>
        <v>0</v>
      </c>
      <c r="AS784" s="490">
        <f t="shared" si="173"/>
        <v>0</v>
      </c>
      <c r="AT784" s="483">
        <v>0</v>
      </c>
      <c r="AU784" s="494">
        <f>[1]Budżet!K776</f>
        <v>0</v>
      </c>
      <c r="AV784" s="490">
        <f>[1]Budżet!K776-[1]Budżet!M776</f>
        <v>0</v>
      </c>
      <c r="AW784" s="490" t="str">
        <f t="shared" si="174"/>
        <v>OK</v>
      </c>
      <c r="AX784" s="491" t="str">
        <f t="shared" si="162"/>
        <v>OK</v>
      </c>
      <c r="AY784" s="491" t="str">
        <f t="shared" si="170"/>
        <v>Wartość wkładu własnego spójna z SOWA EFS</v>
      </c>
      <c r="AZ784" s="493" t="str">
        <f t="shared" si="171"/>
        <v>Wartość ogółem spójna z SOWA EFS</v>
      </c>
    </row>
    <row r="785" spans="1:52" ht="75" customHeight="1">
      <c r="A785" s="438" t="s">
        <v>1907</v>
      </c>
      <c r="B785" s="438">
        <f>[1]Budżet!B777</f>
        <v>0</v>
      </c>
      <c r="C785" s="479">
        <f>[1]Budżet!E777</f>
        <v>0</v>
      </c>
      <c r="D785" s="438">
        <f>[1]Budżet!N777</f>
        <v>0</v>
      </c>
      <c r="E785" s="438" t="str">
        <f>IF([1]Budżet!D777="Amortyzacja","T","N")</f>
        <v>N</v>
      </c>
      <c r="F785" s="438" t="str">
        <f>IF([1]Budżet!D777="Personel projektu","T","N")</f>
        <v>N</v>
      </c>
      <c r="G785" s="438" t="str">
        <f>IF([1]Budżet!D777="Środki trwałe/dostawy","T","N")</f>
        <v>N</v>
      </c>
      <c r="H785" s="438" t="str">
        <f>IF([1]Budżet!D777="Wsparcie finansowe udzielone grantobiorcom i uczestnikom projektu","T","N")</f>
        <v>N</v>
      </c>
      <c r="I785" s="438" t="str">
        <f>IF([1]Budżet!K777&gt;[1]Budżet!M777,"T","N")</f>
        <v>N</v>
      </c>
      <c r="J785" s="438" t="str">
        <f>IF([1]Budżet!D777="Nieruchomości","T","N")</f>
        <v>N</v>
      </c>
      <c r="K785" s="438" t="str">
        <f>IF([1]Budżet!D777="Usługi zewnętrzne","T","N")</f>
        <v>N</v>
      </c>
      <c r="L785" s="438" t="str">
        <f>IF([1]Budżet!D777="Wartości niematerialne i prawne","T","N")</f>
        <v>N</v>
      </c>
      <c r="M785" s="438" t="str">
        <f>IF([1]Budżet!D777="Roboty budowlane","T","N")</f>
        <v>N</v>
      </c>
      <c r="N785" s="438" t="str">
        <f>IF([1]Budżet!D777="Dostawy (inne niż środki trwałe)","T","N")</f>
        <v>N</v>
      </c>
      <c r="O785" s="438" t="str">
        <f>IF([1]Budżet!D777="Koszty wsparcia uczestników projektu","T","N")</f>
        <v>N</v>
      </c>
      <c r="P785" s="461"/>
      <c r="Q785" s="462">
        <v>0</v>
      </c>
      <c r="R785" s="463">
        <v>0</v>
      </c>
      <c r="S785" s="464">
        <f t="shared" si="163"/>
        <v>0</v>
      </c>
      <c r="T785" s="461"/>
      <c r="U785" s="462">
        <v>0</v>
      </c>
      <c r="V785" s="463">
        <v>0</v>
      </c>
      <c r="W785" s="464">
        <f t="shared" si="164"/>
        <v>0</v>
      </c>
      <c r="X785" s="461"/>
      <c r="Y785" s="462">
        <v>0</v>
      </c>
      <c r="Z785" s="463">
        <v>0</v>
      </c>
      <c r="AA785" s="464">
        <f t="shared" si="165"/>
        <v>0</v>
      </c>
      <c r="AB785" s="461"/>
      <c r="AC785" s="462">
        <v>0</v>
      </c>
      <c r="AD785" s="463">
        <v>0</v>
      </c>
      <c r="AE785" s="464">
        <f t="shared" si="166"/>
        <v>0</v>
      </c>
      <c r="AF785" s="461"/>
      <c r="AG785" s="462">
        <v>0</v>
      </c>
      <c r="AH785" s="463">
        <v>0</v>
      </c>
      <c r="AI785" s="464">
        <f t="shared" si="167"/>
        <v>0</v>
      </c>
      <c r="AJ785" s="461"/>
      <c r="AK785" s="462">
        <v>0</v>
      </c>
      <c r="AL785" s="463">
        <v>0</v>
      </c>
      <c r="AM785" s="464">
        <f t="shared" si="168"/>
        <v>0</v>
      </c>
      <c r="AN785" s="461"/>
      <c r="AO785" s="462">
        <v>0</v>
      </c>
      <c r="AP785" s="463">
        <v>0</v>
      </c>
      <c r="AQ785" s="490">
        <f t="shared" si="169"/>
        <v>0</v>
      </c>
      <c r="AR785" s="499">
        <f t="shared" si="172"/>
        <v>0</v>
      </c>
      <c r="AS785" s="490">
        <f t="shared" si="173"/>
        <v>0</v>
      </c>
      <c r="AT785" s="483">
        <v>0</v>
      </c>
      <c r="AU785" s="494">
        <f>[1]Budżet!K777</f>
        <v>0</v>
      </c>
      <c r="AV785" s="490">
        <f>[1]Budżet!K777-[1]Budżet!M777</f>
        <v>0</v>
      </c>
      <c r="AW785" s="490" t="str">
        <f t="shared" si="174"/>
        <v>OK</v>
      </c>
      <c r="AX785" s="491" t="str">
        <f t="shared" si="162"/>
        <v>OK</v>
      </c>
      <c r="AY785" s="491" t="str">
        <f t="shared" si="170"/>
        <v>Wartość wkładu własnego spójna z SOWA EFS</v>
      </c>
      <c r="AZ785" s="493" t="str">
        <f t="shared" si="171"/>
        <v>Wartość ogółem spójna z SOWA EFS</v>
      </c>
    </row>
    <row r="786" spans="1:52" ht="75" customHeight="1">
      <c r="A786" s="438" t="s">
        <v>1908</v>
      </c>
      <c r="B786" s="438">
        <f>[1]Budżet!B778</f>
        <v>0</v>
      </c>
      <c r="C786" s="479">
        <f>[1]Budżet!E778</f>
        <v>0</v>
      </c>
      <c r="D786" s="438">
        <f>[1]Budżet!N778</f>
        <v>0</v>
      </c>
      <c r="E786" s="438" t="str">
        <f>IF([1]Budżet!D778="Amortyzacja","T","N")</f>
        <v>N</v>
      </c>
      <c r="F786" s="438" t="str">
        <f>IF([1]Budżet!D778="Personel projektu","T","N")</f>
        <v>N</v>
      </c>
      <c r="G786" s="438" t="str">
        <f>IF([1]Budżet!D778="Środki trwałe/dostawy","T","N")</f>
        <v>N</v>
      </c>
      <c r="H786" s="438" t="str">
        <f>IF([1]Budżet!D778="Wsparcie finansowe udzielone grantobiorcom i uczestnikom projektu","T","N")</f>
        <v>N</v>
      </c>
      <c r="I786" s="438" t="str">
        <f>IF([1]Budżet!K778&gt;[1]Budżet!M778,"T","N")</f>
        <v>N</v>
      </c>
      <c r="J786" s="438" t="str">
        <f>IF([1]Budżet!D778="Nieruchomości","T","N")</f>
        <v>N</v>
      </c>
      <c r="K786" s="438" t="str">
        <f>IF([1]Budżet!D778="Usługi zewnętrzne","T","N")</f>
        <v>N</v>
      </c>
      <c r="L786" s="438" t="str">
        <f>IF([1]Budżet!D778="Wartości niematerialne i prawne","T","N")</f>
        <v>N</v>
      </c>
      <c r="M786" s="438" t="str">
        <f>IF([1]Budżet!D778="Roboty budowlane","T","N")</f>
        <v>N</v>
      </c>
      <c r="N786" s="438" t="str">
        <f>IF([1]Budżet!D778="Dostawy (inne niż środki trwałe)","T","N")</f>
        <v>N</v>
      </c>
      <c r="O786" s="438" t="str">
        <f>IF([1]Budżet!D778="Koszty wsparcia uczestników projektu","T","N")</f>
        <v>N</v>
      </c>
      <c r="P786" s="461"/>
      <c r="Q786" s="462">
        <v>0</v>
      </c>
      <c r="R786" s="463">
        <v>0</v>
      </c>
      <c r="S786" s="464">
        <f t="shared" si="163"/>
        <v>0</v>
      </c>
      <c r="T786" s="461"/>
      <c r="U786" s="462">
        <v>0</v>
      </c>
      <c r="V786" s="463">
        <v>0</v>
      </c>
      <c r="W786" s="464">
        <f t="shared" si="164"/>
        <v>0</v>
      </c>
      <c r="X786" s="461"/>
      <c r="Y786" s="462">
        <v>0</v>
      </c>
      <c r="Z786" s="463">
        <v>0</v>
      </c>
      <c r="AA786" s="464">
        <f t="shared" si="165"/>
        <v>0</v>
      </c>
      <c r="AB786" s="461"/>
      <c r="AC786" s="462">
        <v>0</v>
      </c>
      <c r="AD786" s="463">
        <v>0</v>
      </c>
      <c r="AE786" s="464">
        <f t="shared" si="166"/>
        <v>0</v>
      </c>
      <c r="AF786" s="461"/>
      <c r="AG786" s="462">
        <v>0</v>
      </c>
      <c r="AH786" s="463">
        <v>0</v>
      </c>
      <c r="AI786" s="464">
        <f t="shared" si="167"/>
        <v>0</v>
      </c>
      <c r="AJ786" s="461"/>
      <c r="AK786" s="462">
        <v>0</v>
      </c>
      <c r="AL786" s="463">
        <v>0</v>
      </c>
      <c r="AM786" s="464">
        <f t="shared" si="168"/>
        <v>0</v>
      </c>
      <c r="AN786" s="461"/>
      <c r="AO786" s="462">
        <v>0</v>
      </c>
      <c r="AP786" s="463">
        <v>0</v>
      </c>
      <c r="AQ786" s="490">
        <f t="shared" si="169"/>
        <v>0</v>
      </c>
      <c r="AR786" s="499">
        <f t="shared" si="172"/>
        <v>0</v>
      </c>
      <c r="AS786" s="490">
        <f t="shared" si="173"/>
        <v>0</v>
      </c>
      <c r="AT786" s="483">
        <v>0</v>
      </c>
      <c r="AU786" s="494">
        <f>[1]Budżet!K778</f>
        <v>0</v>
      </c>
      <c r="AV786" s="490">
        <f>[1]Budżet!K778-[1]Budżet!M778</f>
        <v>0</v>
      </c>
      <c r="AW786" s="490" t="str">
        <f t="shared" si="174"/>
        <v>OK</v>
      </c>
      <c r="AX786" s="491" t="str">
        <f t="shared" si="162"/>
        <v>OK</v>
      </c>
      <c r="AY786" s="491" t="str">
        <f t="shared" si="170"/>
        <v>Wartość wkładu własnego spójna z SOWA EFS</v>
      </c>
      <c r="AZ786" s="493" t="str">
        <f t="shared" si="171"/>
        <v>Wartość ogółem spójna z SOWA EFS</v>
      </c>
    </row>
    <row r="787" spans="1:52" ht="75" customHeight="1">
      <c r="A787" s="438" t="s">
        <v>1909</v>
      </c>
      <c r="B787" s="438">
        <f>[1]Budżet!B779</f>
        <v>0</v>
      </c>
      <c r="C787" s="479">
        <f>[1]Budżet!E779</f>
        <v>0</v>
      </c>
      <c r="D787" s="438">
        <f>[1]Budżet!N779</f>
        <v>0</v>
      </c>
      <c r="E787" s="438" t="str">
        <f>IF([1]Budżet!D779="Amortyzacja","T","N")</f>
        <v>N</v>
      </c>
      <c r="F787" s="438" t="str">
        <f>IF([1]Budżet!D779="Personel projektu","T","N")</f>
        <v>N</v>
      </c>
      <c r="G787" s="438" t="str">
        <f>IF([1]Budżet!D779="Środki trwałe/dostawy","T","N")</f>
        <v>N</v>
      </c>
      <c r="H787" s="438" t="str">
        <f>IF([1]Budżet!D779="Wsparcie finansowe udzielone grantobiorcom i uczestnikom projektu","T","N")</f>
        <v>N</v>
      </c>
      <c r="I787" s="438" t="str">
        <f>IF([1]Budżet!K779&gt;[1]Budżet!M779,"T","N")</f>
        <v>N</v>
      </c>
      <c r="J787" s="438" t="str">
        <f>IF([1]Budżet!D779="Nieruchomości","T","N")</f>
        <v>N</v>
      </c>
      <c r="K787" s="438" t="str">
        <f>IF([1]Budżet!D779="Usługi zewnętrzne","T","N")</f>
        <v>N</v>
      </c>
      <c r="L787" s="438" t="str">
        <f>IF([1]Budżet!D779="Wartości niematerialne i prawne","T","N")</f>
        <v>N</v>
      </c>
      <c r="M787" s="438" t="str">
        <f>IF([1]Budżet!D779="Roboty budowlane","T","N")</f>
        <v>N</v>
      </c>
      <c r="N787" s="438" t="str">
        <f>IF([1]Budżet!D779="Dostawy (inne niż środki trwałe)","T","N")</f>
        <v>N</v>
      </c>
      <c r="O787" s="438" t="str">
        <f>IF([1]Budżet!D779="Koszty wsparcia uczestników projektu","T","N")</f>
        <v>N</v>
      </c>
      <c r="P787" s="461"/>
      <c r="Q787" s="462">
        <v>0</v>
      </c>
      <c r="R787" s="463">
        <v>0</v>
      </c>
      <c r="S787" s="464">
        <f t="shared" si="163"/>
        <v>0</v>
      </c>
      <c r="T787" s="461"/>
      <c r="U787" s="462">
        <v>0</v>
      </c>
      <c r="V787" s="463">
        <v>0</v>
      </c>
      <c r="W787" s="464">
        <f t="shared" si="164"/>
        <v>0</v>
      </c>
      <c r="X787" s="461"/>
      <c r="Y787" s="462">
        <v>0</v>
      </c>
      <c r="Z787" s="463">
        <v>0</v>
      </c>
      <c r="AA787" s="464">
        <f t="shared" si="165"/>
        <v>0</v>
      </c>
      <c r="AB787" s="461"/>
      <c r="AC787" s="462">
        <v>0</v>
      </c>
      <c r="AD787" s="463">
        <v>0</v>
      </c>
      <c r="AE787" s="464">
        <f t="shared" si="166"/>
        <v>0</v>
      </c>
      <c r="AF787" s="461"/>
      <c r="AG787" s="462">
        <v>0</v>
      </c>
      <c r="AH787" s="463">
        <v>0</v>
      </c>
      <c r="AI787" s="464">
        <f t="shared" si="167"/>
        <v>0</v>
      </c>
      <c r="AJ787" s="461"/>
      <c r="AK787" s="462">
        <v>0</v>
      </c>
      <c r="AL787" s="463">
        <v>0</v>
      </c>
      <c r="AM787" s="464">
        <f t="shared" si="168"/>
        <v>0</v>
      </c>
      <c r="AN787" s="461"/>
      <c r="AO787" s="462">
        <v>0</v>
      </c>
      <c r="AP787" s="463">
        <v>0</v>
      </c>
      <c r="AQ787" s="490">
        <f t="shared" si="169"/>
        <v>0</v>
      </c>
      <c r="AR787" s="499">
        <f t="shared" si="172"/>
        <v>0</v>
      </c>
      <c r="AS787" s="490">
        <f t="shared" si="173"/>
        <v>0</v>
      </c>
      <c r="AT787" s="483">
        <v>0</v>
      </c>
      <c r="AU787" s="494">
        <f>[1]Budżet!K779</f>
        <v>0</v>
      </c>
      <c r="AV787" s="490">
        <f>[1]Budżet!K779-[1]Budżet!M779</f>
        <v>0</v>
      </c>
      <c r="AW787" s="490" t="str">
        <f t="shared" si="174"/>
        <v>OK</v>
      </c>
      <c r="AX787" s="491" t="str">
        <f t="shared" si="162"/>
        <v>OK</v>
      </c>
      <c r="AY787" s="491" t="str">
        <f t="shared" si="170"/>
        <v>Wartość wkładu własnego spójna z SOWA EFS</v>
      </c>
      <c r="AZ787" s="493" t="str">
        <f t="shared" si="171"/>
        <v>Wartość ogółem spójna z SOWA EFS</v>
      </c>
    </row>
    <row r="788" spans="1:52" ht="75" customHeight="1">
      <c r="A788" s="438" t="s">
        <v>1910</v>
      </c>
      <c r="B788" s="438">
        <f>[1]Budżet!B780</f>
        <v>0</v>
      </c>
      <c r="C788" s="479">
        <f>[1]Budżet!E780</f>
        <v>0</v>
      </c>
      <c r="D788" s="438">
        <f>[1]Budżet!N780</f>
        <v>0</v>
      </c>
      <c r="E788" s="438" t="str">
        <f>IF([1]Budżet!D780="Amortyzacja","T","N")</f>
        <v>N</v>
      </c>
      <c r="F788" s="438" t="str">
        <f>IF([1]Budżet!D780="Personel projektu","T","N")</f>
        <v>N</v>
      </c>
      <c r="G788" s="438" t="str">
        <f>IF([1]Budżet!D780="Środki trwałe/dostawy","T","N")</f>
        <v>N</v>
      </c>
      <c r="H788" s="438" t="str">
        <f>IF([1]Budżet!D780="Wsparcie finansowe udzielone grantobiorcom i uczestnikom projektu","T","N")</f>
        <v>N</v>
      </c>
      <c r="I788" s="438" t="str">
        <f>IF([1]Budżet!K780&gt;[1]Budżet!M780,"T","N")</f>
        <v>N</v>
      </c>
      <c r="J788" s="438" t="str">
        <f>IF([1]Budżet!D780="Nieruchomości","T","N")</f>
        <v>N</v>
      </c>
      <c r="K788" s="438" t="str">
        <f>IF([1]Budżet!D780="Usługi zewnętrzne","T","N")</f>
        <v>N</v>
      </c>
      <c r="L788" s="438" t="str">
        <f>IF([1]Budżet!D780="Wartości niematerialne i prawne","T","N")</f>
        <v>N</v>
      </c>
      <c r="M788" s="438" t="str">
        <f>IF([1]Budżet!D780="Roboty budowlane","T","N")</f>
        <v>N</v>
      </c>
      <c r="N788" s="438" t="str">
        <f>IF([1]Budżet!D780="Dostawy (inne niż środki trwałe)","T","N")</f>
        <v>N</v>
      </c>
      <c r="O788" s="438" t="str">
        <f>IF([1]Budżet!D780="Koszty wsparcia uczestników projektu","T","N")</f>
        <v>N</v>
      </c>
      <c r="P788" s="461"/>
      <c r="Q788" s="462">
        <v>0</v>
      </c>
      <c r="R788" s="463">
        <v>0</v>
      </c>
      <c r="S788" s="464">
        <f t="shared" si="163"/>
        <v>0</v>
      </c>
      <c r="T788" s="461"/>
      <c r="U788" s="462">
        <v>0</v>
      </c>
      <c r="V788" s="463">
        <v>0</v>
      </c>
      <c r="W788" s="464">
        <f t="shared" si="164"/>
        <v>0</v>
      </c>
      <c r="X788" s="461"/>
      <c r="Y788" s="462">
        <v>0</v>
      </c>
      <c r="Z788" s="463">
        <v>0</v>
      </c>
      <c r="AA788" s="464">
        <f t="shared" si="165"/>
        <v>0</v>
      </c>
      <c r="AB788" s="461"/>
      <c r="AC788" s="462">
        <v>0</v>
      </c>
      <c r="AD788" s="463">
        <v>0</v>
      </c>
      <c r="AE788" s="464">
        <f t="shared" si="166"/>
        <v>0</v>
      </c>
      <c r="AF788" s="461"/>
      <c r="AG788" s="462">
        <v>0</v>
      </c>
      <c r="AH788" s="463">
        <v>0</v>
      </c>
      <c r="AI788" s="464">
        <f t="shared" si="167"/>
        <v>0</v>
      </c>
      <c r="AJ788" s="461"/>
      <c r="AK788" s="462">
        <v>0</v>
      </c>
      <c r="AL788" s="463">
        <v>0</v>
      </c>
      <c r="AM788" s="464">
        <f t="shared" si="168"/>
        <v>0</v>
      </c>
      <c r="AN788" s="461"/>
      <c r="AO788" s="462">
        <v>0</v>
      </c>
      <c r="AP788" s="463">
        <v>0</v>
      </c>
      <c r="AQ788" s="490">
        <f t="shared" si="169"/>
        <v>0</v>
      </c>
      <c r="AR788" s="499">
        <f t="shared" si="172"/>
        <v>0</v>
      </c>
      <c r="AS788" s="490">
        <f t="shared" si="173"/>
        <v>0</v>
      </c>
      <c r="AT788" s="483">
        <v>0</v>
      </c>
      <c r="AU788" s="494">
        <f>[1]Budżet!K780</f>
        <v>0</v>
      </c>
      <c r="AV788" s="490">
        <f>[1]Budżet!K780-[1]Budżet!M780</f>
        <v>0</v>
      </c>
      <c r="AW788" s="490" t="str">
        <f t="shared" si="174"/>
        <v>OK</v>
      </c>
      <c r="AX788" s="491" t="str">
        <f t="shared" si="162"/>
        <v>OK</v>
      </c>
      <c r="AY788" s="491" t="str">
        <f t="shared" si="170"/>
        <v>Wartość wkładu własnego spójna z SOWA EFS</v>
      </c>
      <c r="AZ788" s="493" t="str">
        <f t="shared" si="171"/>
        <v>Wartość ogółem spójna z SOWA EFS</v>
      </c>
    </row>
    <row r="789" spans="1:52" ht="75" customHeight="1">
      <c r="A789" s="438" t="s">
        <v>1911</v>
      </c>
      <c r="B789" s="438">
        <f>[1]Budżet!B781</f>
        <v>0</v>
      </c>
      <c r="C789" s="479">
        <f>[1]Budżet!E781</f>
        <v>0</v>
      </c>
      <c r="D789" s="438">
        <f>[1]Budżet!N781</f>
        <v>0</v>
      </c>
      <c r="E789" s="438" t="str">
        <f>IF([1]Budżet!D781="Amortyzacja","T","N")</f>
        <v>N</v>
      </c>
      <c r="F789" s="438" t="str">
        <f>IF([1]Budżet!D781="Personel projektu","T","N")</f>
        <v>N</v>
      </c>
      <c r="G789" s="438" t="str">
        <f>IF([1]Budżet!D781="Środki trwałe/dostawy","T","N")</f>
        <v>N</v>
      </c>
      <c r="H789" s="438" t="str">
        <f>IF([1]Budżet!D781="Wsparcie finansowe udzielone grantobiorcom i uczestnikom projektu","T","N")</f>
        <v>N</v>
      </c>
      <c r="I789" s="438" t="str">
        <f>IF([1]Budżet!K781&gt;[1]Budżet!M781,"T","N")</f>
        <v>N</v>
      </c>
      <c r="J789" s="438" t="str">
        <f>IF([1]Budżet!D781="Nieruchomości","T","N")</f>
        <v>N</v>
      </c>
      <c r="K789" s="438" t="str">
        <f>IF([1]Budżet!D781="Usługi zewnętrzne","T","N")</f>
        <v>N</v>
      </c>
      <c r="L789" s="438" t="str">
        <f>IF([1]Budżet!D781="Wartości niematerialne i prawne","T","N")</f>
        <v>N</v>
      </c>
      <c r="M789" s="438" t="str">
        <f>IF([1]Budżet!D781="Roboty budowlane","T","N")</f>
        <v>N</v>
      </c>
      <c r="N789" s="438" t="str">
        <f>IF([1]Budżet!D781="Dostawy (inne niż środki trwałe)","T","N")</f>
        <v>N</v>
      </c>
      <c r="O789" s="438" t="str">
        <f>IF([1]Budżet!D781="Koszty wsparcia uczestników projektu","T","N")</f>
        <v>N</v>
      </c>
      <c r="P789" s="461"/>
      <c r="Q789" s="462">
        <v>0</v>
      </c>
      <c r="R789" s="463">
        <v>0</v>
      </c>
      <c r="S789" s="464">
        <f t="shared" si="163"/>
        <v>0</v>
      </c>
      <c r="T789" s="461"/>
      <c r="U789" s="462">
        <v>0</v>
      </c>
      <c r="V789" s="463">
        <v>0</v>
      </c>
      <c r="W789" s="464">
        <f t="shared" si="164"/>
        <v>0</v>
      </c>
      <c r="X789" s="461"/>
      <c r="Y789" s="462">
        <v>0</v>
      </c>
      <c r="Z789" s="463">
        <v>0</v>
      </c>
      <c r="AA789" s="464">
        <f t="shared" si="165"/>
        <v>0</v>
      </c>
      <c r="AB789" s="461"/>
      <c r="AC789" s="462">
        <v>0</v>
      </c>
      <c r="AD789" s="463">
        <v>0</v>
      </c>
      <c r="AE789" s="464">
        <f t="shared" si="166"/>
        <v>0</v>
      </c>
      <c r="AF789" s="461"/>
      <c r="AG789" s="462">
        <v>0</v>
      </c>
      <c r="AH789" s="463">
        <v>0</v>
      </c>
      <c r="AI789" s="464">
        <f t="shared" si="167"/>
        <v>0</v>
      </c>
      <c r="AJ789" s="461"/>
      <c r="AK789" s="462">
        <v>0</v>
      </c>
      <c r="AL789" s="463">
        <v>0</v>
      </c>
      <c r="AM789" s="464">
        <f t="shared" si="168"/>
        <v>0</v>
      </c>
      <c r="AN789" s="461"/>
      <c r="AO789" s="462">
        <v>0</v>
      </c>
      <c r="AP789" s="463">
        <v>0</v>
      </c>
      <c r="AQ789" s="490">
        <f t="shared" si="169"/>
        <v>0</v>
      </c>
      <c r="AR789" s="499">
        <f t="shared" si="172"/>
        <v>0</v>
      </c>
      <c r="AS789" s="490">
        <f t="shared" si="173"/>
        <v>0</v>
      </c>
      <c r="AT789" s="483">
        <v>0</v>
      </c>
      <c r="AU789" s="494">
        <f>[1]Budżet!K781</f>
        <v>0</v>
      </c>
      <c r="AV789" s="490">
        <f>[1]Budżet!K781-[1]Budżet!M781</f>
        <v>0</v>
      </c>
      <c r="AW789" s="490" t="str">
        <f t="shared" si="174"/>
        <v>OK</v>
      </c>
      <c r="AX789" s="491" t="str">
        <f t="shared" si="162"/>
        <v>OK</v>
      </c>
      <c r="AY789" s="491" t="str">
        <f t="shared" si="170"/>
        <v>Wartość wkładu własnego spójna z SOWA EFS</v>
      </c>
      <c r="AZ789" s="493" t="str">
        <f t="shared" si="171"/>
        <v>Wartość ogółem spójna z SOWA EFS</v>
      </c>
    </row>
    <row r="790" spans="1:52" ht="75" customHeight="1">
      <c r="A790" s="438" t="s">
        <v>1912</v>
      </c>
      <c r="B790" s="438">
        <f>[1]Budżet!B782</f>
        <v>0</v>
      </c>
      <c r="C790" s="479">
        <f>[1]Budżet!E782</f>
        <v>0</v>
      </c>
      <c r="D790" s="438">
        <f>[1]Budżet!N782</f>
        <v>0</v>
      </c>
      <c r="E790" s="438" t="str">
        <f>IF([1]Budżet!D782="Amortyzacja","T","N")</f>
        <v>N</v>
      </c>
      <c r="F790" s="438" t="str">
        <f>IF([1]Budżet!D782="Personel projektu","T","N")</f>
        <v>N</v>
      </c>
      <c r="G790" s="438" t="str">
        <f>IF([1]Budżet!D782="Środki trwałe/dostawy","T","N")</f>
        <v>N</v>
      </c>
      <c r="H790" s="438" t="str">
        <f>IF([1]Budżet!D782="Wsparcie finansowe udzielone grantobiorcom i uczestnikom projektu","T","N")</f>
        <v>N</v>
      </c>
      <c r="I790" s="438" t="str">
        <f>IF([1]Budżet!K782&gt;[1]Budżet!M782,"T","N")</f>
        <v>N</v>
      </c>
      <c r="J790" s="438" t="str">
        <f>IF([1]Budżet!D782="Nieruchomości","T","N")</f>
        <v>N</v>
      </c>
      <c r="K790" s="438" t="str">
        <f>IF([1]Budżet!D782="Usługi zewnętrzne","T","N")</f>
        <v>N</v>
      </c>
      <c r="L790" s="438" t="str">
        <f>IF([1]Budżet!D782="Wartości niematerialne i prawne","T","N")</f>
        <v>N</v>
      </c>
      <c r="M790" s="438" t="str">
        <f>IF([1]Budżet!D782="Roboty budowlane","T","N")</f>
        <v>N</v>
      </c>
      <c r="N790" s="438" t="str">
        <f>IF([1]Budżet!D782="Dostawy (inne niż środki trwałe)","T","N")</f>
        <v>N</v>
      </c>
      <c r="O790" s="438" t="str">
        <f>IF([1]Budżet!D782="Koszty wsparcia uczestników projektu","T","N")</f>
        <v>N</v>
      </c>
      <c r="P790" s="461"/>
      <c r="Q790" s="462">
        <v>0</v>
      </c>
      <c r="R790" s="463">
        <v>0</v>
      </c>
      <c r="S790" s="464">
        <f t="shared" si="163"/>
        <v>0</v>
      </c>
      <c r="T790" s="461"/>
      <c r="U790" s="462">
        <v>0</v>
      </c>
      <c r="V790" s="463">
        <v>0</v>
      </c>
      <c r="W790" s="464">
        <f t="shared" si="164"/>
        <v>0</v>
      </c>
      <c r="X790" s="461"/>
      <c r="Y790" s="462">
        <v>0</v>
      </c>
      <c r="Z790" s="463">
        <v>0</v>
      </c>
      <c r="AA790" s="464">
        <f t="shared" si="165"/>
        <v>0</v>
      </c>
      <c r="AB790" s="461"/>
      <c r="AC790" s="462">
        <v>0</v>
      </c>
      <c r="AD790" s="463">
        <v>0</v>
      </c>
      <c r="AE790" s="464">
        <f t="shared" si="166"/>
        <v>0</v>
      </c>
      <c r="AF790" s="461"/>
      <c r="AG790" s="462">
        <v>0</v>
      </c>
      <c r="AH790" s="463">
        <v>0</v>
      </c>
      <c r="AI790" s="464">
        <f t="shared" si="167"/>
        <v>0</v>
      </c>
      <c r="AJ790" s="461"/>
      <c r="AK790" s="462">
        <v>0</v>
      </c>
      <c r="AL790" s="463">
        <v>0</v>
      </c>
      <c r="AM790" s="464">
        <f t="shared" si="168"/>
        <v>0</v>
      </c>
      <c r="AN790" s="461"/>
      <c r="AO790" s="462">
        <v>0</v>
      </c>
      <c r="AP790" s="463">
        <v>0</v>
      </c>
      <c r="AQ790" s="490">
        <f t="shared" si="169"/>
        <v>0</v>
      </c>
      <c r="AR790" s="499">
        <f t="shared" si="172"/>
        <v>0</v>
      </c>
      <c r="AS790" s="490">
        <f t="shared" si="173"/>
        <v>0</v>
      </c>
      <c r="AT790" s="483">
        <v>0</v>
      </c>
      <c r="AU790" s="494">
        <f>[1]Budżet!K782</f>
        <v>0</v>
      </c>
      <c r="AV790" s="490">
        <f>[1]Budżet!K782-[1]Budżet!M782</f>
        <v>0</v>
      </c>
      <c r="AW790" s="490" t="str">
        <f t="shared" si="174"/>
        <v>OK</v>
      </c>
      <c r="AX790" s="491" t="str">
        <f t="shared" si="162"/>
        <v>OK</v>
      </c>
      <c r="AY790" s="491" t="str">
        <f t="shared" si="170"/>
        <v>Wartość wkładu własnego spójna z SOWA EFS</v>
      </c>
      <c r="AZ790" s="493" t="str">
        <f t="shared" si="171"/>
        <v>Wartość ogółem spójna z SOWA EFS</v>
      </c>
    </row>
    <row r="791" spans="1:52" ht="75" customHeight="1">
      <c r="A791" s="438" t="s">
        <v>1913</v>
      </c>
      <c r="B791" s="438">
        <f>[1]Budżet!B783</f>
        <v>0</v>
      </c>
      <c r="C791" s="479">
        <f>[1]Budżet!E783</f>
        <v>0</v>
      </c>
      <c r="D791" s="438">
        <f>[1]Budżet!N783</f>
        <v>0</v>
      </c>
      <c r="E791" s="438" t="str">
        <f>IF([1]Budżet!D783="Amortyzacja","T","N")</f>
        <v>N</v>
      </c>
      <c r="F791" s="438" t="str">
        <f>IF([1]Budżet!D783="Personel projektu","T","N")</f>
        <v>N</v>
      </c>
      <c r="G791" s="438" t="str">
        <f>IF([1]Budżet!D783="Środki trwałe/dostawy","T","N")</f>
        <v>N</v>
      </c>
      <c r="H791" s="438" t="str">
        <f>IF([1]Budżet!D783="Wsparcie finansowe udzielone grantobiorcom i uczestnikom projektu","T","N")</f>
        <v>N</v>
      </c>
      <c r="I791" s="438" t="str">
        <f>IF([1]Budżet!K783&gt;[1]Budżet!M783,"T","N")</f>
        <v>N</v>
      </c>
      <c r="J791" s="438" t="str">
        <f>IF([1]Budżet!D783="Nieruchomości","T","N")</f>
        <v>N</v>
      </c>
      <c r="K791" s="438" t="str">
        <f>IF([1]Budżet!D783="Usługi zewnętrzne","T","N")</f>
        <v>N</v>
      </c>
      <c r="L791" s="438" t="str">
        <f>IF([1]Budżet!D783="Wartości niematerialne i prawne","T","N")</f>
        <v>N</v>
      </c>
      <c r="M791" s="438" t="str">
        <f>IF([1]Budżet!D783="Roboty budowlane","T","N")</f>
        <v>N</v>
      </c>
      <c r="N791" s="438" t="str">
        <f>IF([1]Budżet!D783="Dostawy (inne niż środki trwałe)","T","N")</f>
        <v>N</v>
      </c>
      <c r="O791" s="438" t="str">
        <f>IF([1]Budżet!D783="Koszty wsparcia uczestników projektu","T","N")</f>
        <v>N</v>
      </c>
      <c r="P791" s="461"/>
      <c r="Q791" s="462">
        <v>0</v>
      </c>
      <c r="R791" s="463">
        <v>0</v>
      </c>
      <c r="S791" s="464">
        <f t="shared" si="163"/>
        <v>0</v>
      </c>
      <c r="T791" s="461"/>
      <c r="U791" s="462">
        <v>0</v>
      </c>
      <c r="V791" s="463">
        <v>0</v>
      </c>
      <c r="W791" s="464">
        <f t="shared" si="164"/>
        <v>0</v>
      </c>
      <c r="X791" s="461"/>
      <c r="Y791" s="462">
        <v>0</v>
      </c>
      <c r="Z791" s="463">
        <v>0</v>
      </c>
      <c r="AA791" s="464">
        <f t="shared" si="165"/>
        <v>0</v>
      </c>
      <c r="AB791" s="461"/>
      <c r="AC791" s="462">
        <v>0</v>
      </c>
      <c r="AD791" s="463">
        <v>0</v>
      </c>
      <c r="AE791" s="464">
        <f t="shared" si="166"/>
        <v>0</v>
      </c>
      <c r="AF791" s="461"/>
      <c r="AG791" s="462">
        <v>0</v>
      </c>
      <c r="AH791" s="463">
        <v>0</v>
      </c>
      <c r="AI791" s="464">
        <f t="shared" si="167"/>
        <v>0</v>
      </c>
      <c r="AJ791" s="461"/>
      <c r="AK791" s="462">
        <v>0</v>
      </c>
      <c r="AL791" s="463">
        <v>0</v>
      </c>
      <c r="AM791" s="464">
        <f t="shared" si="168"/>
        <v>0</v>
      </c>
      <c r="AN791" s="461"/>
      <c r="AO791" s="462">
        <v>0</v>
      </c>
      <c r="AP791" s="463">
        <v>0</v>
      </c>
      <c r="AQ791" s="490">
        <f t="shared" si="169"/>
        <v>0</v>
      </c>
      <c r="AR791" s="499">
        <f t="shared" si="172"/>
        <v>0</v>
      </c>
      <c r="AS791" s="490">
        <f t="shared" si="173"/>
        <v>0</v>
      </c>
      <c r="AT791" s="483">
        <v>0</v>
      </c>
      <c r="AU791" s="494">
        <f>[1]Budżet!K783</f>
        <v>0</v>
      </c>
      <c r="AV791" s="490">
        <f>[1]Budżet!K783-[1]Budżet!M783</f>
        <v>0</v>
      </c>
      <c r="AW791" s="490" t="str">
        <f t="shared" si="174"/>
        <v>OK</v>
      </c>
      <c r="AX791" s="491" t="str">
        <f t="shared" si="162"/>
        <v>OK</v>
      </c>
      <c r="AY791" s="491" t="str">
        <f t="shared" si="170"/>
        <v>Wartość wkładu własnego spójna z SOWA EFS</v>
      </c>
      <c r="AZ791" s="493" t="str">
        <f t="shared" si="171"/>
        <v>Wartość ogółem spójna z SOWA EFS</v>
      </c>
    </row>
    <row r="792" spans="1:52" ht="75" customHeight="1">
      <c r="A792" s="438" t="s">
        <v>1914</v>
      </c>
      <c r="B792" s="438">
        <f>[1]Budżet!B784</f>
        <v>0</v>
      </c>
      <c r="C792" s="479">
        <f>[1]Budżet!E784</f>
        <v>0</v>
      </c>
      <c r="D792" s="438">
        <f>[1]Budżet!N784</f>
        <v>0</v>
      </c>
      <c r="E792" s="438" t="str">
        <f>IF([1]Budżet!D784="Amortyzacja","T","N")</f>
        <v>N</v>
      </c>
      <c r="F792" s="438" t="str">
        <f>IF([1]Budżet!D784="Personel projektu","T","N")</f>
        <v>N</v>
      </c>
      <c r="G792" s="438" t="str">
        <f>IF([1]Budżet!D784="Środki trwałe/dostawy","T","N")</f>
        <v>N</v>
      </c>
      <c r="H792" s="438" t="str">
        <f>IF([1]Budżet!D784="Wsparcie finansowe udzielone grantobiorcom i uczestnikom projektu","T","N")</f>
        <v>N</v>
      </c>
      <c r="I792" s="438" t="str">
        <f>IF([1]Budżet!K784&gt;[1]Budżet!M784,"T","N")</f>
        <v>N</v>
      </c>
      <c r="J792" s="438" t="str">
        <f>IF([1]Budżet!D784="Nieruchomości","T","N")</f>
        <v>N</v>
      </c>
      <c r="K792" s="438" t="str">
        <f>IF([1]Budżet!D784="Usługi zewnętrzne","T","N")</f>
        <v>N</v>
      </c>
      <c r="L792" s="438" t="str">
        <f>IF([1]Budżet!D784="Wartości niematerialne i prawne","T","N")</f>
        <v>N</v>
      </c>
      <c r="M792" s="438" t="str">
        <f>IF([1]Budżet!D784="Roboty budowlane","T","N")</f>
        <v>N</v>
      </c>
      <c r="N792" s="438" t="str">
        <f>IF([1]Budżet!D784="Dostawy (inne niż środki trwałe)","T","N")</f>
        <v>N</v>
      </c>
      <c r="O792" s="438" t="str">
        <f>IF([1]Budżet!D784="Koszty wsparcia uczestników projektu","T","N")</f>
        <v>N</v>
      </c>
      <c r="P792" s="461"/>
      <c r="Q792" s="462">
        <v>0</v>
      </c>
      <c r="R792" s="463">
        <v>0</v>
      </c>
      <c r="S792" s="464">
        <f t="shared" si="163"/>
        <v>0</v>
      </c>
      <c r="T792" s="461"/>
      <c r="U792" s="462">
        <v>0</v>
      </c>
      <c r="V792" s="463">
        <v>0</v>
      </c>
      <c r="W792" s="464">
        <f t="shared" si="164"/>
        <v>0</v>
      </c>
      <c r="X792" s="461"/>
      <c r="Y792" s="462">
        <v>0</v>
      </c>
      <c r="Z792" s="463">
        <v>0</v>
      </c>
      <c r="AA792" s="464">
        <f t="shared" si="165"/>
        <v>0</v>
      </c>
      <c r="AB792" s="461"/>
      <c r="AC792" s="462">
        <v>0</v>
      </c>
      <c r="AD792" s="463">
        <v>0</v>
      </c>
      <c r="AE792" s="464">
        <f t="shared" si="166"/>
        <v>0</v>
      </c>
      <c r="AF792" s="461"/>
      <c r="AG792" s="462">
        <v>0</v>
      </c>
      <c r="AH792" s="463">
        <v>0</v>
      </c>
      <c r="AI792" s="464">
        <f t="shared" si="167"/>
        <v>0</v>
      </c>
      <c r="AJ792" s="461"/>
      <c r="AK792" s="462">
        <v>0</v>
      </c>
      <c r="AL792" s="463">
        <v>0</v>
      </c>
      <c r="AM792" s="464">
        <f t="shared" si="168"/>
        <v>0</v>
      </c>
      <c r="AN792" s="461"/>
      <c r="AO792" s="462">
        <v>0</v>
      </c>
      <c r="AP792" s="463">
        <v>0</v>
      </c>
      <c r="AQ792" s="490">
        <f t="shared" si="169"/>
        <v>0</v>
      </c>
      <c r="AR792" s="499">
        <f t="shared" si="172"/>
        <v>0</v>
      </c>
      <c r="AS792" s="490">
        <f t="shared" si="173"/>
        <v>0</v>
      </c>
      <c r="AT792" s="483">
        <v>0</v>
      </c>
      <c r="AU792" s="494">
        <f>[1]Budżet!K784</f>
        <v>0</v>
      </c>
      <c r="AV792" s="490">
        <f>[1]Budżet!K784-[1]Budżet!M784</f>
        <v>0</v>
      </c>
      <c r="AW792" s="490" t="str">
        <f t="shared" si="174"/>
        <v>OK</v>
      </c>
      <c r="AX792" s="491" t="str">
        <f t="shared" si="162"/>
        <v>OK</v>
      </c>
      <c r="AY792" s="491" t="str">
        <f t="shared" si="170"/>
        <v>Wartość wkładu własnego spójna z SOWA EFS</v>
      </c>
      <c r="AZ792" s="493" t="str">
        <f t="shared" si="171"/>
        <v>Wartość ogółem spójna z SOWA EFS</v>
      </c>
    </row>
    <row r="793" spans="1:52" ht="75" customHeight="1">
      <c r="A793" s="438" t="s">
        <v>1915</v>
      </c>
      <c r="B793" s="438">
        <f>[1]Budżet!B785</f>
        <v>0</v>
      </c>
      <c r="C793" s="479">
        <f>[1]Budżet!E785</f>
        <v>0</v>
      </c>
      <c r="D793" s="438">
        <f>[1]Budżet!N785</f>
        <v>0</v>
      </c>
      <c r="E793" s="438" t="str">
        <f>IF([1]Budżet!D785="Amortyzacja","T","N")</f>
        <v>N</v>
      </c>
      <c r="F793" s="438" t="str">
        <f>IF([1]Budżet!D785="Personel projektu","T","N")</f>
        <v>N</v>
      </c>
      <c r="G793" s="438" t="str">
        <f>IF([1]Budżet!D785="Środki trwałe/dostawy","T","N")</f>
        <v>N</v>
      </c>
      <c r="H793" s="438" t="str">
        <f>IF([1]Budżet!D785="Wsparcie finansowe udzielone grantobiorcom i uczestnikom projektu","T","N")</f>
        <v>N</v>
      </c>
      <c r="I793" s="438" t="str">
        <f>IF([1]Budżet!K785&gt;[1]Budżet!M785,"T","N")</f>
        <v>N</v>
      </c>
      <c r="J793" s="438" t="str">
        <f>IF([1]Budżet!D785="Nieruchomości","T","N")</f>
        <v>N</v>
      </c>
      <c r="K793" s="438" t="str">
        <f>IF([1]Budżet!D785="Usługi zewnętrzne","T","N")</f>
        <v>N</v>
      </c>
      <c r="L793" s="438" t="str">
        <f>IF([1]Budżet!D785="Wartości niematerialne i prawne","T","N")</f>
        <v>N</v>
      </c>
      <c r="M793" s="438" t="str">
        <f>IF([1]Budżet!D785="Roboty budowlane","T","N")</f>
        <v>N</v>
      </c>
      <c r="N793" s="438" t="str">
        <f>IF([1]Budżet!D785="Dostawy (inne niż środki trwałe)","T","N")</f>
        <v>N</v>
      </c>
      <c r="O793" s="438" t="str">
        <f>IF([1]Budżet!D785="Koszty wsparcia uczestników projektu","T","N")</f>
        <v>N</v>
      </c>
      <c r="P793" s="461"/>
      <c r="Q793" s="462">
        <v>0</v>
      </c>
      <c r="R793" s="463">
        <v>0</v>
      </c>
      <c r="S793" s="464">
        <f t="shared" si="163"/>
        <v>0</v>
      </c>
      <c r="T793" s="461"/>
      <c r="U793" s="462">
        <v>0</v>
      </c>
      <c r="V793" s="463">
        <v>0</v>
      </c>
      <c r="W793" s="464">
        <f t="shared" si="164"/>
        <v>0</v>
      </c>
      <c r="X793" s="461"/>
      <c r="Y793" s="462">
        <v>0</v>
      </c>
      <c r="Z793" s="463">
        <v>0</v>
      </c>
      <c r="AA793" s="464">
        <f t="shared" si="165"/>
        <v>0</v>
      </c>
      <c r="AB793" s="461"/>
      <c r="AC793" s="462">
        <v>0</v>
      </c>
      <c r="AD793" s="463">
        <v>0</v>
      </c>
      <c r="AE793" s="464">
        <f t="shared" si="166"/>
        <v>0</v>
      </c>
      <c r="AF793" s="461"/>
      <c r="AG793" s="462">
        <v>0</v>
      </c>
      <c r="AH793" s="463">
        <v>0</v>
      </c>
      <c r="AI793" s="464">
        <f t="shared" si="167"/>
        <v>0</v>
      </c>
      <c r="AJ793" s="461"/>
      <c r="AK793" s="462">
        <v>0</v>
      </c>
      <c r="AL793" s="463">
        <v>0</v>
      </c>
      <c r="AM793" s="464">
        <f t="shared" si="168"/>
        <v>0</v>
      </c>
      <c r="AN793" s="461"/>
      <c r="AO793" s="462">
        <v>0</v>
      </c>
      <c r="AP793" s="463">
        <v>0</v>
      </c>
      <c r="AQ793" s="490">
        <f t="shared" si="169"/>
        <v>0</v>
      </c>
      <c r="AR793" s="499">
        <f t="shared" si="172"/>
        <v>0</v>
      </c>
      <c r="AS793" s="490">
        <f t="shared" si="173"/>
        <v>0</v>
      </c>
      <c r="AT793" s="483">
        <v>0</v>
      </c>
      <c r="AU793" s="494">
        <f>[1]Budżet!K785</f>
        <v>0</v>
      </c>
      <c r="AV793" s="490">
        <f>[1]Budżet!K785-[1]Budżet!M785</f>
        <v>0</v>
      </c>
      <c r="AW793" s="490" t="str">
        <f t="shared" si="174"/>
        <v>OK</v>
      </c>
      <c r="AX793" s="491" t="str">
        <f t="shared" si="162"/>
        <v>OK</v>
      </c>
      <c r="AY793" s="491" t="str">
        <f t="shared" si="170"/>
        <v>Wartość wkładu własnego spójna z SOWA EFS</v>
      </c>
      <c r="AZ793" s="493" t="str">
        <f t="shared" si="171"/>
        <v>Wartość ogółem spójna z SOWA EFS</v>
      </c>
    </row>
    <row r="794" spans="1:52" ht="75" customHeight="1">
      <c r="A794" s="438" t="s">
        <v>1916</v>
      </c>
      <c r="B794" s="438">
        <f>[1]Budżet!B786</f>
        <v>0</v>
      </c>
      <c r="C794" s="479">
        <f>[1]Budżet!E786</f>
        <v>0</v>
      </c>
      <c r="D794" s="438">
        <f>[1]Budżet!N786</f>
        <v>0</v>
      </c>
      <c r="E794" s="438" t="str">
        <f>IF([1]Budżet!D786="Amortyzacja","T","N")</f>
        <v>N</v>
      </c>
      <c r="F794" s="438" t="str">
        <f>IF([1]Budżet!D786="Personel projektu","T","N")</f>
        <v>N</v>
      </c>
      <c r="G794" s="438" t="str">
        <f>IF([1]Budżet!D786="Środki trwałe/dostawy","T","N")</f>
        <v>N</v>
      </c>
      <c r="H794" s="438" t="str">
        <f>IF([1]Budżet!D786="Wsparcie finansowe udzielone grantobiorcom i uczestnikom projektu","T","N")</f>
        <v>N</v>
      </c>
      <c r="I794" s="438" t="str">
        <f>IF([1]Budżet!K786&gt;[1]Budżet!M786,"T","N")</f>
        <v>N</v>
      </c>
      <c r="J794" s="438" t="str">
        <f>IF([1]Budżet!D786="Nieruchomości","T","N")</f>
        <v>N</v>
      </c>
      <c r="K794" s="438" t="str">
        <f>IF([1]Budżet!D786="Usługi zewnętrzne","T","N")</f>
        <v>N</v>
      </c>
      <c r="L794" s="438" t="str">
        <f>IF([1]Budżet!D786="Wartości niematerialne i prawne","T","N")</f>
        <v>N</v>
      </c>
      <c r="M794" s="438" t="str">
        <f>IF([1]Budżet!D786="Roboty budowlane","T","N")</f>
        <v>N</v>
      </c>
      <c r="N794" s="438" t="str">
        <f>IF([1]Budżet!D786="Dostawy (inne niż środki trwałe)","T","N")</f>
        <v>N</v>
      </c>
      <c r="O794" s="438" t="str">
        <f>IF([1]Budżet!D786="Koszty wsparcia uczestników projektu","T","N")</f>
        <v>N</v>
      </c>
      <c r="P794" s="461"/>
      <c r="Q794" s="462">
        <v>0</v>
      </c>
      <c r="R794" s="463">
        <v>0</v>
      </c>
      <c r="S794" s="464">
        <f t="shared" si="163"/>
        <v>0</v>
      </c>
      <c r="T794" s="461"/>
      <c r="U794" s="462">
        <v>0</v>
      </c>
      <c r="V794" s="463">
        <v>0</v>
      </c>
      <c r="W794" s="464">
        <f t="shared" si="164"/>
        <v>0</v>
      </c>
      <c r="X794" s="461"/>
      <c r="Y794" s="462">
        <v>0</v>
      </c>
      <c r="Z794" s="463">
        <v>0</v>
      </c>
      <c r="AA794" s="464">
        <f t="shared" si="165"/>
        <v>0</v>
      </c>
      <c r="AB794" s="461"/>
      <c r="AC794" s="462">
        <v>0</v>
      </c>
      <c r="AD794" s="463">
        <v>0</v>
      </c>
      <c r="AE794" s="464">
        <f t="shared" si="166"/>
        <v>0</v>
      </c>
      <c r="AF794" s="461"/>
      <c r="AG794" s="462">
        <v>0</v>
      </c>
      <c r="AH794" s="463">
        <v>0</v>
      </c>
      <c r="AI794" s="464">
        <f t="shared" si="167"/>
        <v>0</v>
      </c>
      <c r="AJ794" s="461"/>
      <c r="AK794" s="462">
        <v>0</v>
      </c>
      <c r="AL794" s="463">
        <v>0</v>
      </c>
      <c r="AM794" s="464">
        <f t="shared" si="168"/>
        <v>0</v>
      </c>
      <c r="AN794" s="461"/>
      <c r="AO794" s="462">
        <v>0</v>
      </c>
      <c r="AP794" s="463">
        <v>0</v>
      </c>
      <c r="AQ794" s="490">
        <f t="shared" si="169"/>
        <v>0</v>
      </c>
      <c r="AR794" s="499">
        <f t="shared" si="172"/>
        <v>0</v>
      </c>
      <c r="AS794" s="490">
        <f t="shared" si="173"/>
        <v>0</v>
      </c>
      <c r="AT794" s="483">
        <v>0</v>
      </c>
      <c r="AU794" s="494">
        <f>[1]Budżet!K786</f>
        <v>0</v>
      </c>
      <c r="AV794" s="490">
        <f>[1]Budżet!K786-[1]Budżet!M786</f>
        <v>0</v>
      </c>
      <c r="AW794" s="490" t="str">
        <f t="shared" si="174"/>
        <v>OK</v>
      </c>
      <c r="AX794" s="491" t="str">
        <f t="shared" si="162"/>
        <v>OK</v>
      </c>
      <c r="AY794" s="491" t="str">
        <f t="shared" si="170"/>
        <v>Wartość wkładu własnego spójna z SOWA EFS</v>
      </c>
      <c r="AZ794" s="493" t="str">
        <f t="shared" si="171"/>
        <v>Wartość ogółem spójna z SOWA EFS</v>
      </c>
    </row>
    <row r="795" spans="1:52" ht="75" customHeight="1">
      <c r="A795" s="438" t="s">
        <v>1917</v>
      </c>
      <c r="B795" s="438">
        <f>[1]Budżet!B787</f>
        <v>0</v>
      </c>
      <c r="C795" s="479">
        <f>[1]Budżet!E787</f>
        <v>0</v>
      </c>
      <c r="D795" s="438">
        <f>[1]Budżet!N787</f>
        <v>0</v>
      </c>
      <c r="E795" s="438" t="str">
        <f>IF([1]Budżet!D787="Amortyzacja","T","N")</f>
        <v>N</v>
      </c>
      <c r="F795" s="438" t="str">
        <f>IF([1]Budżet!D787="Personel projektu","T","N")</f>
        <v>N</v>
      </c>
      <c r="G795" s="438" t="str">
        <f>IF([1]Budżet!D787="Środki trwałe/dostawy","T","N")</f>
        <v>N</v>
      </c>
      <c r="H795" s="438" t="str">
        <f>IF([1]Budżet!D787="Wsparcie finansowe udzielone grantobiorcom i uczestnikom projektu","T","N")</f>
        <v>N</v>
      </c>
      <c r="I795" s="438" t="str">
        <f>IF([1]Budżet!K787&gt;[1]Budżet!M787,"T","N")</f>
        <v>N</v>
      </c>
      <c r="J795" s="438" t="str">
        <f>IF([1]Budżet!D787="Nieruchomości","T","N")</f>
        <v>N</v>
      </c>
      <c r="K795" s="438" t="str">
        <f>IF([1]Budżet!D787="Usługi zewnętrzne","T","N")</f>
        <v>N</v>
      </c>
      <c r="L795" s="438" t="str">
        <f>IF([1]Budżet!D787="Wartości niematerialne i prawne","T","N")</f>
        <v>N</v>
      </c>
      <c r="M795" s="438" t="str">
        <f>IF([1]Budżet!D787="Roboty budowlane","T","N")</f>
        <v>N</v>
      </c>
      <c r="N795" s="438" t="str">
        <f>IF([1]Budżet!D787="Dostawy (inne niż środki trwałe)","T","N")</f>
        <v>N</v>
      </c>
      <c r="O795" s="438" t="str">
        <f>IF([1]Budżet!D787="Koszty wsparcia uczestników projektu","T","N")</f>
        <v>N</v>
      </c>
      <c r="P795" s="461"/>
      <c r="Q795" s="462">
        <v>0</v>
      </c>
      <c r="R795" s="463">
        <v>0</v>
      </c>
      <c r="S795" s="464">
        <f t="shared" si="163"/>
        <v>0</v>
      </c>
      <c r="T795" s="461"/>
      <c r="U795" s="462">
        <v>0</v>
      </c>
      <c r="V795" s="463">
        <v>0</v>
      </c>
      <c r="W795" s="464">
        <f t="shared" si="164"/>
        <v>0</v>
      </c>
      <c r="X795" s="461"/>
      <c r="Y795" s="462">
        <v>0</v>
      </c>
      <c r="Z795" s="463">
        <v>0</v>
      </c>
      <c r="AA795" s="464">
        <f t="shared" si="165"/>
        <v>0</v>
      </c>
      <c r="AB795" s="461"/>
      <c r="AC795" s="462">
        <v>0</v>
      </c>
      <c r="AD795" s="463">
        <v>0</v>
      </c>
      <c r="AE795" s="464">
        <f t="shared" si="166"/>
        <v>0</v>
      </c>
      <c r="AF795" s="461"/>
      <c r="AG795" s="462">
        <v>0</v>
      </c>
      <c r="AH795" s="463">
        <v>0</v>
      </c>
      <c r="AI795" s="464">
        <f t="shared" si="167"/>
        <v>0</v>
      </c>
      <c r="AJ795" s="461"/>
      <c r="AK795" s="462">
        <v>0</v>
      </c>
      <c r="AL795" s="463">
        <v>0</v>
      </c>
      <c r="AM795" s="464">
        <f t="shared" si="168"/>
        <v>0</v>
      </c>
      <c r="AN795" s="461"/>
      <c r="AO795" s="462">
        <v>0</v>
      </c>
      <c r="AP795" s="463">
        <v>0</v>
      </c>
      <c r="AQ795" s="490">
        <f t="shared" si="169"/>
        <v>0</v>
      </c>
      <c r="AR795" s="499">
        <f t="shared" si="172"/>
        <v>0</v>
      </c>
      <c r="AS795" s="490">
        <f t="shared" si="173"/>
        <v>0</v>
      </c>
      <c r="AT795" s="483">
        <v>0</v>
      </c>
      <c r="AU795" s="494">
        <f>[1]Budżet!K787</f>
        <v>0</v>
      </c>
      <c r="AV795" s="490">
        <f>[1]Budżet!K787-[1]Budżet!M787</f>
        <v>0</v>
      </c>
      <c r="AW795" s="490" t="str">
        <f t="shared" si="174"/>
        <v>OK</v>
      </c>
      <c r="AX795" s="491" t="str">
        <f t="shared" si="162"/>
        <v>OK</v>
      </c>
      <c r="AY795" s="491" t="str">
        <f t="shared" si="170"/>
        <v>Wartość wkładu własnego spójna z SOWA EFS</v>
      </c>
      <c r="AZ795" s="493" t="str">
        <f t="shared" si="171"/>
        <v>Wartość ogółem spójna z SOWA EFS</v>
      </c>
    </row>
    <row r="796" spans="1:52" ht="75" customHeight="1">
      <c r="A796" s="438" t="s">
        <v>1918</v>
      </c>
      <c r="B796" s="438">
        <f>[1]Budżet!B788</f>
        <v>0</v>
      </c>
      <c r="C796" s="479">
        <f>[1]Budżet!E788</f>
        <v>0</v>
      </c>
      <c r="D796" s="438">
        <f>[1]Budżet!N788</f>
        <v>0</v>
      </c>
      <c r="E796" s="438" t="str">
        <f>IF([1]Budżet!D788="Amortyzacja","T","N")</f>
        <v>N</v>
      </c>
      <c r="F796" s="438" t="str">
        <f>IF([1]Budżet!D788="Personel projektu","T","N")</f>
        <v>N</v>
      </c>
      <c r="G796" s="438" t="str">
        <f>IF([1]Budżet!D788="Środki trwałe/dostawy","T","N")</f>
        <v>N</v>
      </c>
      <c r="H796" s="438" t="str">
        <f>IF([1]Budżet!D788="Wsparcie finansowe udzielone grantobiorcom i uczestnikom projektu","T","N")</f>
        <v>N</v>
      </c>
      <c r="I796" s="438" t="str">
        <f>IF([1]Budżet!K788&gt;[1]Budżet!M788,"T","N")</f>
        <v>N</v>
      </c>
      <c r="J796" s="438" t="str">
        <f>IF([1]Budżet!D788="Nieruchomości","T","N")</f>
        <v>N</v>
      </c>
      <c r="K796" s="438" t="str">
        <f>IF([1]Budżet!D788="Usługi zewnętrzne","T","N")</f>
        <v>N</v>
      </c>
      <c r="L796" s="438" t="str">
        <f>IF([1]Budżet!D788="Wartości niematerialne i prawne","T","N")</f>
        <v>N</v>
      </c>
      <c r="M796" s="438" t="str">
        <f>IF([1]Budżet!D788="Roboty budowlane","T","N")</f>
        <v>N</v>
      </c>
      <c r="N796" s="438" t="str">
        <f>IF([1]Budżet!D788="Dostawy (inne niż środki trwałe)","T","N")</f>
        <v>N</v>
      </c>
      <c r="O796" s="438" t="str">
        <f>IF([1]Budżet!D788="Koszty wsparcia uczestników projektu","T","N")</f>
        <v>N</v>
      </c>
      <c r="P796" s="461"/>
      <c r="Q796" s="462">
        <v>0</v>
      </c>
      <c r="R796" s="463">
        <v>0</v>
      </c>
      <c r="S796" s="464">
        <f t="shared" si="163"/>
        <v>0</v>
      </c>
      <c r="T796" s="461"/>
      <c r="U796" s="462">
        <v>0</v>
      </c>
      <c r="V796" s="463">
        <v>0</v>
      </c>
      <c r="W796" s="464">
        <f t="shared" si="164"/>
        <v>0</v>
      </c>
      <c r="X796" s="461"/>
      <c r="Y796" s="462">
        <v>0</v>
      </c>
      <c r="Z796" s="463">
        <v>0</v>
      </c>
      <c r="AA796" s="464">
        <f t="shared" si="165"/>
        <v>0</v>
      </c>
      <c r="AB796" s="461"/>
      <c r="AC796" s="462">
        <v>0</v>
      </c>
      <c r="AD796" s="463">
        <v>0</v>
      </c>
      <c r="AE796" s="464">
        <f t="shared" si="166"/>
        <v>0</v>
      </c>
      <c r="AF796" s="461"/>
      <c r="AG796" s="462">
        <v>0</v>
      </c>
      <c r="AH796" s="463">
        <v>0</v>
      </c>
      <c r="AI796" s="464">
        <f t="shared" si="167"/>
        <v>0</v>
      </c>
      <c r="AJ796" s="461"/>
      <c r="AK796" s="462">
        <v>0</v>
      </c>
      <c r="AL796" s="463">
        <v>0</v>
      </c>
      <c r="AM796" s="464">
        <f t="shared" si="168"/>
        <v>0</v>
      </c>
      <c r="AN796" s="461"/>
      <c r="AO796" s="462">
        <v>0</v>
      </c>
      <c r="AP796" s="463">
        <v>0</v>
      </c>
      <c r="AQ796" s="490">
        <f t="shared" si="169"/>
        <v>0</v>
      </c>
      <c r="AR796" s="499">
        <f t="shared" si="172"/>
        <v>0</v>
      </c>
      <c r="AS796" s="490">
        <f t="shared" si="173"/>
        <v>0</v>
      </c>
      <c r="AT796" s="483">
        <v>0</v>
      </c>
      <c r="AU796" s="494">
        <f>[1]Budżet!K788</f>
        <v>0</v>
      </c>
      <c r="AV796" s="490">
        <f>[1]Budżet!K788-[1]Budżet!M788</f>
        <v>0</v>
      </c>
      <c r="AW796" s="490" t="str">
        <f t="shared" si="174"/>
        <v>OK</v>
      </c>
      <c r="AX796" s="491" t="str">
        <f t="shared" si="162"/>
        <v>OK</v>
      </c>
      <c r="AY796" s="491" t="str">
        <f t="shared" si="170"/>
        <v>Wartość wkładu własnego spójna z SOWA EFS</v>
      </c>
      <c r="AZ796" s="493" t="str">
        <f t="shared" si="171"/>
        <v>Wartość ogółem spójna z SOWA EFS</v>
      </c>
    </row>
    <row r="797" spans="1:52" ht="75" customHeight="1">
      <c r="A797" s="438" t="s">
        <v>1919</v>
      </c>
      <c r="B797" s="438">
        <f>[1]Budżet!B789</f>
        <v>0</v>
      </c>
      <c r="C797" s="479">
        <f>[1]Budżet!E789</f>
        <v>0</v>
      </c>
      <c r="D797" s="438">
        <f>[1]Budżet!N789</f>
        <v>0</v>
      </c>
      <c r="E797" s="438" t="str">
        <f>IF([1]Budżet!D789="Amortyzacja","T","N")</f>
        <v>N</v>
      </c>
      <c r="F797" s="438" t="str">
        <f>IF([1]Budżet!D789="Personel projektu","T","N")</f>
        <v>N</v>
      </c>
      <c r="G797" s="438" t="str">
        <f>IF([1]Budżet!D789="Środki trwałe/dostawy","T","N")</f>
        <v>N</v>
      </c>
      <c r="H797" s="438" t="str">
        <f>IF([1]Budżet!D789="Wsparcie finansowe udzielone grantobiorcom i uczestnikom projektu","T","N")</f>
        <v>N</v>
      </c>
      <c r="I797" s="438" t="str">
        <f>IF([1]Budżet!K789&gt;[1]Budżet!M789,"T","N")</f>
        <v>N</v>
      </c>
      <c r="J797" s="438" t="str">
        <f>IF([1]Budżet!D789="Nieruchomości","T","N")</f>
        <v>N</v>
      </c>
      <c r="K797" s="438" t="str">
        <f>IF([1]Budżet!D789="Usługi zewnętrzne","T","N")</f>
        <v>N</v>
      </c>
      <c r="L797" s="438" t="str">
        <f>IF([1]Budżet!D789="Wartości niematerialne i prawne","T","N")</f>
        <v>N</v>
      </c>
      <c r="M797" s="438" t="str">
        <f>IF([1]Budżet!D789="Roboty budowlane","T","N")</f>
        <v>N</v>
      </c>
      <c r="N797" s="438" t="str">
        <f>IF([1]Budżet!D789="Dostawy (inne niż środki trwałe)","T","N")</f>
        <v>N</v>
      </c>
      <c r="O797" s="438" t="str">
        <f>IF([1]Budżet!D789="Koszty wsparcia uczestników projektu","T","N")</f>
        <v>N</v>
      </c>
      <c r="P797" s="461"/>
      <c r="Q797" s="462">
        <v>0</v>
      </c>
      <c r="R797" s="463">
        <v>0</v>
      </c>
      <c r="S797" s="464">
        <f t="shared" si="163"/>
        <v>0</v>
      </c>
      <c r="T797" s="461"/>
      <c r="U797" s="462">
        <v>0</v>
      </c>
      <c r="V797" s="463">
        <v>0</v>
      </c>
      <c r="W797" s="464">
        <f t="shared" si="164"/>
        <v>0</v>
      </c>
      <c r="X797" s="461"/>
      <c r="Y797" s="462">
        <v>0</v>
      </c>
      <c r="Z797" s="463">
        <v>0</v>
      </c>
      <c r="AA797" s="464">
        <f t="shared" si="165"/>
        <v>0</v>
      </c>
      <c r="AB797" s="461"/>
      <c r="AC797" s="462">
        <v>0</v>
      </c>
      <c r="AD797" s="463">
        <v>0</v>
      </c>
      <c r="AE797" s="464">
        <f t="shared" si="166"/>
        <v>0</v>
      </c>
      <c r="AF797" s="461"/>
      <c r="AG797" s="462">
        <v>0</v>
      </c>
      <c r="AH797" s="463">
        <v>0</v>
      </c>
      <c r="AI797" s="464">
        <f t="shared" si="167"/>
        <v>0</v>
      </c>
      <c r="AJ797" s="461"/>
      <c r="AK797" s="462">
        <v>0</v>
      </c>
      <c r="AL797" s="463">
        <v>0</v>
      </c>
      <c r="AM797" s="464">
        <f t="shared" si="168"/>
        <v>0</v>
      </c>
      <c r="AN797" s="461"/>
      <c r="AO797" s="462">
        <v>0</v>
      </c>
      <c r="AP797" s="463">
        <v>0</v>
      </c>
      <c r="AQ797" s="490">
        <f t="shared" si="169"/>
        <v>0</v>
      </c>
      <c r="AR797" s="499">
        <f t="shared" si="172"/>
        <v>0</v>
      </c>
      <c r="AS797" s="490">
        <f t="shared" si="173"/>
        <v>0</v>
      </c>
      <c r="AT797" s="483">
        <v>0</v>
      </c>
      <c r="AU797" s="494">
        <f>[1]Budżet!K789</f>
        <v>0</v>
      </c>
      <c r="AV797" s="490">
        <f>[1]Budżet!K789-[1]Budżet!M789</f>
        <v>0</v>
      </c>
      <c r="AW797" s="490" t="str">
        <f t="shared" si="174"/>
        <v>OK</v>
      </c>
      <c r="AX797" s="491" t="str">
        <f t="shared" si="162"/>
        <v>OK</v>
      </c>
      <c r="AY797" s="491" t="str">
        <f t="shared" si="170"/>
        <v>Wartość wkładu własnego spójna z SOWA EFS</v>
      </c>
      <c r="AZ797" s="493" t="str">
        <f t="shared" si="171"/>
        <v>Wartość ogółem spójna z SOWA EFS</v>
      </c>
    </row>
    <row r="798" spans="1:52" ht="75" customHeight="1">
      <c r="A798" s="438" t="s">
        <v>1920</v>
      </c>
      <c r="B798" s="438">
        <f>[1]Budżet!B790</f>
        <v>0</v>
      </c>
      <c r="C798" s="479">
        <f>[1]Budżet!E790</f>
        <v>0</v>
      </c>
      <c r="D798" s="438">
        <f>[1]Budżet!N790</f>
        <v>0</v>
      </c>
      <c r="E798" s="438" t="str">
        <f>IF([1]Budżet!D790="Amortyzacja","T","N")</f>
        <v>N</v>
      </c>
      <c r="F798" s="438" t="str">
        <f>IF([1]Budżet!D790="Personel projektu","T","N")</f>
        <v>N</v>
      </c>
      <c r="G798" s="438" t="str">
        <f>IF([1]Budżet!D790="Środki trwałe/dostawy","T","N")</f>
        <v>N</v>
      </c>
      <c r="H798" s="438" t="str">
        <f>IF([1]Budżet!D790="Wsparcie finansowe udzielone grantobiorcom i uczestnikom projektu","T","N")</f>
        <v>N</v>
      </c>
      <c r="I798" s="438" t="str">
        <f>IF([1]Budżet!K790&gt;[1]Budżet!M790,"T","N")</f>
        <v>N</v>
      </c>
      <c r="J798" s="438" t="str">
        <f>IF([1]Budżet!D790="Nieruchomości","T","N")</f>
        <v>N</v>
      </c>
      <c r="K798" s="438" t="str">
        <f>IF([1]Budżet!D790="Usługi zewnętrzne","T","N")</f>
        <v>N</v>
      </c>
      <c r="L798" s="438" t="str">
        <f>IF([1]Budżet!D790="Wartości niematerialne i prawne","T","N")</f>
        <v>N</v>
      </c>
      <c r="M798" s="438" t="str">
        <f>IF([1]Budżet!D790="Roboty budowlane","T","N")</f>
        <v>N</v>
      </c>
      <c r="N798" s="438" t="str">
        <f>IF([1]Budżet!D790="Dostawy (inne niż środki trwałe)","T","N")</f>
        <v>N</v>
      </c>
      <c r="O798" s="438" t="str">
        <f>IF([1]Budżet!D790="Koszty wsparcia uczestników projektu","T","N")</f>
        <v>N</v>
      </c>
      <c r="P798" s="461"/>
      <c r="Q798" s="462">
        <v>0</v>
      </c>
      <c r="R798" s="463">
        <v>0</v>
      </c>
      <c r="S798" s="464">
        <f t="shared" si="163"/>
        <v>0</v>
      </c>
      <c r="T798" s="461"/>
      <c r="U798" s="462">
        <v>0</v>
      </c>
      <c r="V798" s="463">
        <v>0</v>
      </c>
      <c r="W798" s="464">
        <f t="shared" si="164"/>
        <v>0</v>
      </c>
      <c r="X798" s="461"/>
      <c r="Y798" s="462">
        <v>0</v>
      </c>
      <c r="Z798" s="463">
        <v>0</v>
      </c>
      <c r="AA798" s="464">
        <f t="shared" si="165"/>
        <v>0</v>
      </c>
      <c r="AB798" s="461"/>
      <c r="AC798" s="462">
        <v>0</v>
      </c>
      <c r="AD798" s="463">
        <v>0</v>
      </c>
      <c r="AE798" s="464">
        <f t="shared" si="166"/>
        <v>0</v>
      </c>
      <c r="AF798" s="461"/>
      <c r="AG798" s="462">
        <v>0</v>
      </c>
      <c r="AH798" s="463">
        <v>0</v>
      </c>
      <c r="AI798" s="464">
        <f t="shared" si="167"/>
        <v>0</v>
      </c>
      <c r="AJ798" s="461"/>
      <c r="AK798" s="462">
        <v>0</v>
      </c>
      <c r="AL798" s="463">
        <v>0</v>
      </c>
      <c r="AM798" s="464">
        <f t="shared" si="168"/>
        <v>0</v>
      </c>
      <c r="AN798" s="461"/>
      <c r="AO798" s="462">
        <v>0</v>
      </c>
      <c r="AP798" s="463">
        <v>0</v>
      </c>
      <c r="AQ798" s="490">
        <f t="shared" si="169"/>
        <v>0</v>
      </c>
      <c r="AR798" s="499">
        <f t="shared" si="172"/>
        <v>0</v>
      </c>
      <c r="AS798" s="490">
        <f t="shared" si="173"/>
        <v>0</v>
      </c>
      <c r="AT798" s="483">
        <v>0</v>
      </c>
      <c r="AU798" s="494">
        <f>[1]Budżet!K790</f>
        <v>0</v>
      </c>
      <c r="AV798" s="490">
        <f>[1]Budżet!K790-[1]Budżet!M790</f>
        <v>0</v>
      </c>
      <c r="AW798" s="490" t="str">
        <f t="shared" si="174"/>
        <v>OK</v>
      </c>
      <c r="AX798" s="491" t="str">
        <f t="shared" si="162"/>
        <v>OK</v>
      </c>
      <c r="AY798" s="491" t="str">
        <f t="shared" si="170"/>
        <v>Wartość wkładu własnego spójna z SOWA EFS</v>
      </c>
      <c r="AZ798" s="493" t="str">
        <f t="shared" si="171"/>
        <v>Wartość ogółem spójna z SOWA EFS</v>
      </c>
    </row>
    <row r="799" spans="1:52" ht="75" customHeight="1">
      <c r="A799" s="438" t="s">
        <v>1921</v>
      </c>
      <c r="B799" s="438">
        <f>[1]Budżet!B791</f>
        <v>0</v>
      </c>
      <c r="C799" s="479">
        <f>[1]Budżet!E791</f>
        <v>0</v>
      </c>
      <c r="D799" s="438">
        <f>[1]Budżet!N791</f>
        <v>0</v>
      </c>
      <c r="E799" s="438" t="str">
        <f>IF([1]Budżet!D791="Amortyzacja","T","N")</f>
        <v>N</v>
      </c>
      <c r="F799" s="438" t="str">
        <f>IF([1]Budżet!D791="Personel projektu","T","N")</f>
        <v>N</v>
      </c>
      <c r="G799" s="438" t="str">
        <f>IF([1]Budżet!D791="Środki trwałe/dostawy","T","N")</f>
        <v>N</v>
      </c>
      <c r="H799" s="438" t="str">
        <f>IF([1]Budżet!D791="Wsparcie finansowe udzielone grantobiorcom i uczestnikom projektu","T","N")</f>
        <v>N</v>
      </c>
      <c r="I799" s="438" t="str">
        <f>IF([1]Budżet!K791&gt;[1]Budżet!M791,"T","N")</f>
        <v>N</v>
      </c>
      <c r="J799" s="438" t="str">
        <f>IF([1]Budżet!D791="Nieruchomości","T","N")</f>
        <v>N</v>
      </c>
      <c r="K799" s="438" t="str">
        <f>IF([1]Budżet!D791="Usługi zewnętrzne","T","N")</f>
        <v>N</v>
      </c>
      <c r="L799" s="438" t="str">
        <f>IF([1]Budżet!D791="Wartości niematerialne i prawne","T","N")</f>
        <v>N</v>
      </c>
      <c r="M799" s="438" t="str">
        <f>IF([1]Budżet!D791="Roboty budowlane","T","N")</f>
        <v>N</v>
      </c>
      <c r="N799" s="438" t="str">
        <f>IF([1]Budżet!D791="Dostawy (inne niż środki trwałe)","T","N")</f>
        <v>N</v>
      </c>
      <c r="O799" s="438" t="str">
        <f>IF([1]Budżet!D791="Koszty wsparcia uczestników projektu","T","N")</f>
        <v>N</v>
      </c>
      <c r="P799" s="461"/>
      <c r="Q799" s="462">
        <v>0</v>
      </c>
      <c r="R799" s="463">
        <v>0</v>
      </c>
      <c r="S799" s="464">
        <f t="shared" si="163"/>
        <v>0</v>
      </c>
      <c r="T799" s="461"/>
      <c r="U799" s="462">
        <v>0</v>
      </c>
      <c r="V799" s="463">
        <v>0</v>
      </c>
      <c r="W799" s="464">
        <f t="shared" si="164"/>
        <v>0</v>
      </c>
      <c r="X799" s="461"/>
      <c r="Y799" s="462">
        <v>0</v>
      </c>
      <c r="Z799" s="463">
        <v>0</v>
      </c>
      <c r="AA799" s="464">
        <f t="shared" si="165"/>
        <v>0</v>
      </c>
      <c r="AB799" s="461"/>
      <c r="AC799" s="462">
        <v>0</v>
      </c>
      <c r="AD799" s="463">
        <v>0</v>
      </c>
      <c r="AE799" s="464">
        <f t="shared" si="166"/>
        <v>0</v>
      </c>
      <c r="AF799" s="461"/>
      <c r="AG799" s="462">
        <v>0</v>
      </c>
      <c r="AH799" s="463">
        <v>0</v>
      </c>
      <c r="AI799" s="464">
        <f t="shared" si="167"/>
        <v>0</v>
      </c>
      <c r="AJ799" s="461"/>
      <c r="AK799" s="462">
        <v>0</v>
      </c>
      <c r="AL799" s="463">
        <v>0</v>
      </c>
      <c r="AM799" s="464">
        <f t="shared" si="168"/>
        <v>0</v>
      </c>
      <c r="AN799" s="461"/>
      <c r="AO799" s="462">
        <v>0</v>
      </c>
      <c r="AP799" s="463">
        <v>0</v>
      </c>
      <c r="AQ799" s="490">
        <f t="shared" si="169"/>
        <v>0</v>
      </c>
      <c r="AR799" s="499">
        <f t="shared" si="172"/>
        <v>0</v>
      </c>
      <c r="AS799" s="490">
        <f t="shared" si="173"/>
        <v>0</v>
      </c>
      <c r="AT799" s="483">
        <v>0</v>
      </c>
      <c r="AU799" s="494">
        <f>[1]Budżet!K791</f>
        <v>0</v>
      </c>
      <c r="AV799" s="490">
        <f>[1]Budżet!K791-[1]Budżet!M791</f>
        <v>0</v>
      </c>
      <c r="AW799" s="490" t="str">
        <f t="shared" si="174"/>
        <v>OK</v>
      </c>
      <c r="AX799" s="491" t="str">
        <f t="shared" si="162"/>
        <v>OK</v>
      </c>
      <c r="AY799" s="491" t="str">
        <f t="shared" si="170"/>
        <v>Wartość wkładu własnego spójna z SOWA EFS</v>
      </c>
      <c r="AZ799" s="493" t="str">
        <f t="shared" si="171"/>
        <v>Wartość ogółem spójna z SOWA EFS</v>
      </c>
    </row>
    <row r="800" spans="1:52" ht="75" customHeight="1">
      <c r="A800" s="438" t="s">
        <v>1922</v>
      </c>
      <c r="B800" s="438">
        <f>[1]Budżet!B792</f>
        <v>0</v>
      </c>
      <c r="C800" s="479">
        <f>[1]Budżet!E792</f>
        <v>0</v>
      </c>
      <c r="D800" s="438">
        <f>[1]Budżet!N792</f>
        <v>0</v>
      </c>
      <c r="E800" s="438" t="str">
        <f>IF([1]Budżet!D792="Amortyzacja","T","N")</f>
        <v>N</v>
      </c>
      <c r="F800" s="438" t="str">
        <f>IF([1]Budżet!D792="Personel projektu","T","N")</f>
        <v>N</v>
      </c>
      <c r="G800" s="438" t="str">
        <f>IF([1]Budżet!D792="Środki trwałe/dostawy","T","N")</f>
        <v>N</v>
      </c>
      <c r="H800" s="438" t="str">
        <f>IF([1]Budżet!D792="Wsparcie finansowe udzielone grantobiorcom i uczestnikom projektu","T","N")</f>
        <v>N</v>
      </c>
      <c r="I800" s="438" t="str">
        <f>IF([1]Budżet!K792&gt;[1]Budżet!M792,"T","N")</f>
        <v>N</v>
      </c>
      <c r="J800" s="438" t="str">
        <f>IF([1]Budżet!D792="Nieruchomości","T","N")</f>
        <v>N</v>
      </c>
      <c r="K800" s="438" t="str">
        <f>IF([1]Budżet!D792="Usługi zewnętrzne","T","N")</f>
        <v>N</v>
      </c>
      <c r="L800" s="438" t="str">
        <f>IF([1]Budżet!D792="Wartości niematerialne i prawne","T","N")</f>
        <v>N</v>
      </c>
      <c r="M800" s="438" t="str">
        <f>IF([1]Budżet!D792="Roboty budowlane","T","N")</f>
        <v>N</v>
      </c>
      <c r="N800" s="438" t="str">
        <f>IF([1]Budżet!D792="Dostawy (inne niż środki trwałe)","T","N")</f>
        <v>N</v>
      </c>
      <c r="O800" s="438" t="str">
        <f>IF([1]Budżet!D792="Koszty wsparcia uczestników projektu","T","N")</f>
        <v>N</v>
      </c>
      <c r="P800" s="461"/>
      <c r="Q800" s="462">
        <v>0</v>
      </c>
      <c r="R800" s="463">
        <v>0</v>
      </c>
      <c r="S800" s="464">
        <f t="shared" si="163"/>
        <v>0</v>
      </c>
      <c r="T800" s="461"/>
      <c r="U800" s="462">
        <v>0</v>
      </c>
      <c r="V800" s="463">
        <v>0</v>
      </c>
      <c r="W800" s="464">
        <f t="shared" si="164"/>
        <v>0</v>
      </c>
      <c r="X800" s="461"/>
      <c r="Y800" s="462">
        <v>0</v>
      </c>
      <c r="Z800" s="463">
        <v>0</v>
      </c>
      <c r="AA800" s="464">
        <f t="shared" si="165"/>
        <v>0</v>
      </c>
      <c r="AB800" s="461"/>
      <c r="AC800" s="462">
        <v>0</v>
      </c>
      <c r="AD800" s="463">
        <v>0</v>
      </c>
      <c r="AE800" s="464">
        <f t="shared" si="166"/>
        <v>0</v>
      </c>
      <c r="AF800" s="461"/>
      <c r="AG800" s="462">
        <v>0</v>
      </c>
      <c r="AH800" s="463">
        <v>0</v>
      </c>
      <c r="AI800" s="464">
        <f t="shared" si="167"/>
        <v>0</v>
      </c>
      <c r="AJ800" s="461"/>
      <c r="AK800" s="462">
        <v>0</v>
      </c>
      <c r="AL800" s="463">
        <v>0</v>
      </c>
      <c r="AM800" s="464">
        <f t="shared" si="168"/>
        <v>0</v>
      </c>
      <c r="AN800" s="461"/>
      <c r="AO800" s="462">
        <v>0</v>
      </c>
      <c r="AP800" s="463">
        <v>0</v>
      </c>
      <c r="AQ800" s="490">
        <f t="shared" si="169"/>
        <v>0</v>
      </c>
      <c r="AR800" s="499">
        <f t="shared" si="172"/>
        <v>0</v>
      </c>
      <c r="AS800" s="490">
        <f t="shared" si="173"/>
        <v>0</v>
      </c>
      <c r="AT800" s="483">
        <v>0</v>
      </c>
      <c r="AU800" s="494">
        <f>[1]Budżet!K792</f>
        <v>0</v>
      </c>
      <c r="AV800" s="490">
        <f>[1]Budżet!K792-[1]Budżet!M792</f>
        <v>0</v>
      </c>
      <c r="AW800" s="490" t="str">
        <f t="shared" si="174"/>
        <v>OK</v>
      </c>
      <c r="AX800" s="491" t="str">
        <f t="shared" si="162"/>
        <v>OK</v>
      </c>
      <c r="AY800" s="491" t="str">
        <f t="shared" si="170"/>
        <v>Wartość wkładu własnego spójna z SOWA EFS</v>
      </c>
      <c r="AZ800" s="493" t="str">
        <f t="shared" si="171"/>
        <v>Wartość ogółem spójna z SOWA EFS</v>
      </c>
    </row>
    <row r="801" spans="1:52" ht="75" customHeight="1">
      <c r="A801" s="438" t="s">
        <v>1923</v>
      </c>
      <c r="B801" s="438">
        <f>[1]Budżet!B793</f>
        <v>0</v>
      </c>
      <c r="C801" s="479">
        <f>[1]Budżet!E793</f>
        <v>0</v>
      </c>
      <c r="D801" s="438">
        <f>[1]Budżet!N793</f>
        <v>0</v>
      </c>
      <c r="E801" s="438" t="str">
        <f>IF([1]Budżet!D793="Amortyzacja","T","N")</f>
        <v>N</v>
      </c>
      <c r="F801" s="438" t="str">
        <f>IF([1]Budżet!D793="Personel projektu","T","N")</f>
        <v>N</v>
      </c>
      <c r="G801" s="438" t="str">
        <f>IF([1]Budżet!D793="Środki trwałe/dostawy","T","N")</f>
        <v>N</v>
      </c>
      <c r="H801" s="438" t="str">
        <f>IF([1]Budżet!D793="Wsparcie finansowe udzielone grantobiorcom i uczestnikom projektu","T","N")</f>
        <v>N</v>
      </c>
      <c r="I801" s="438" t="str">
        <f>IF([1]Budżet!K793&gt;[1]Budżet!M793,"T","N")</f>
        <v>N</v>
      </c>
      <c r="J801" s="438" t="str">
        <f>IF([1]Budżet!D793="Nieruchomości","T","N")</f>
        <v>N</v>
      </c>
      <c r="K801" s="438" t="str">
        <f>IF([1]Budżet!D793="Usługi zewnętrzne","T","N")</f>
        <v>N</v>
      </c>
      <c r="L801" s="438" t="str">
        <f>IF([1]Budżet!D793="Wartości niematerialne i prawne","T","N")</f>
        <v>N</v>
      </c>
      <c r="M801" s="438" t="str">
        <f>IF([1]Budżet!D793="Roboty budowlane","T","N")</f>
        <v>N</v>
      </c>
      <c r="N801" s="438" t="str">
        <f>IF([1]Budżet!D793="Dostawy (inne niż środki trwałe)","T","N")</f>
        <v>N</v>
      </c>
      <c r="O801" s="438" t="str">
        <f>IF([1]Budżet!D793="Koszty wsparcia uczestników projektu","T","N")</f>
        <v>N</v>
      </c>
      <c r="P801" s="461"/>
      <c r="Q801" s="462">
        <v>0</v>
      </c>
      <c r="R801" s="463">
        <v>0</v>
      </c>
      <c r="S801" s="464">
        <f t="shared" si="163"/>
        <v>0</v>
      </c>
      <c r="T801" s="461"/>
      <c r="U801" s="462">
        <v>0</v>
      </c>
      <c r="V801" s="463">
        <v>0</v>
      </c>
      <c r="W801" s="464">
        <f t="shared" si="164"/>
        <v>0</v>
      </c>
      <c r="X801" s="461"/>
      <c r="Y801" s="462">
        <v>0</v>
      </c>
      <c r="Z801" s="463">
        <v>0</v>
      </c>
      <c r="AA801" s="464">
        <f t="shared" si="165"/>
        <v>0</v>
      </c>
      <c r="AB801" s="461"/>
      <c r="AC801" s="462">
        <v>0</v>
      </c>
      <c r="AD801" s="463">
        <v>0</v>
      </c>
      <c r="AE801" s="464">
        <f t="shared" si="166"/>
        <v>0</v>
      </c>
      <c r="AF801" s="461"/>
      <c r="AG801" s="462">
        <v>0</v>
      </c>
      <c r="AH801" s="463">
        <v>0</v>
      </c>
      <c r="AI801" s="464">
        <f t="shared" si="167"/>
        <v>0</v>
      </c>
      <c r="AJ801" s="461"/>
      <c r="AK801" s="462">
        <v>0</v>
      </c>
      <c r="AL801" s="463">
        <v>0</v>
      </c>
      <c r="AM801" s="464">
        <f t="shared" si="168"/>
        <v>0</v>
      </c>
      <c r="AN801" s="461"/>
      <c r="AO801" s="462">
        <v>0</v>
      </c>
      <c r="AP801" s="463">
        <v>0</v>
      </c>
      <c r="AQ801" s="490">
        <f t="shared" si="169"/>
        <v>0</v>
      </c>
      <c r="AR801" s="499">
        <f t="shared" si="172"/>
        <v>0</v>
      </c>
      <c r="AS801" s="490">
        <f t="shared" si="173"/>
        <v>0</v>
      </c>
      <c r="AT801" s="483">
        <v>0</v>
      </c>
      <c r="AU801" s="494">
        <f>[1]Budżet!K793</f>
        <v>0</v>
      </c>
      <c r="AV801" s="490">
        <f>[1]Budżet!K793-[1]Budżet!M793</f>
        <v>0</v>
      </c>
      <c r="AW801" s="490" t="str">
        <f t="shared" si="174"/>
        <v>OK</v>
      </c>
      <c r="AX801" s="491" t="str">
        <f t="shared" si="162"/>
        <v>OK</v>
      </c>
      <c r="AY801" s="491" t="str">
        <f t="shared" si="170"/>
        <v>Wartość wkładu własnego spójna z SOWA EFS</v>
      </c>
      <c r="AZ801" s="493" t="str">
        <f t="shared" si="171"/>
        <v>Wartość ogółem spójna z SOWA EFS</v>
      </c>
    </row>
    <row r="802" spans="1:52" ht="75" customHeight="1">
      <c r="A802" s="438" t="s">
        <v>1924</v>
      </c>
      <c r="B802" s="438">
        <f>[1]Budżet!B794</f>
        <v>0</v>
      </c>
      <c r="C802" s="479">
        <f>[1]Budżet!E794</f>
        <v>0</v>
      </c>
      <c r="D802" s="438">
        <f>[1]Budżet!N794</f>
        <v>0</v>
      </c>
      <c r="E802" s="438" t="str">
        <f>IF([1]Budżet!D794="Amortyzacja","T","N")</f>
        <v>N</v>
      </c>
      <c r="F802" s="438" t="str">
        <f>IF([1]Budżet!D794="Personel projektu","T","N")</f>
        <v>N</v>
      </c>
      <c r="G802" s="438" t="str">
        <f>IF([1]Budżet!D794="Środki trwałe/dostawy","T","N")</f>
        <v>N</v>
      </c>
      <c r="H802" s="438" t="str">
        <f>IF([1]Budżet!D794="Wsparcie finansowe udzielone grantobiorcom i uczestnikom projektu","T","N")</f>
        <v>N</v>
      </c>
      <c r="I802" s="438" t="str">
        <f>IF([1]Budżet!K794&gt;[1]Budżet!M794,"T","N")</f>
        <v>N</v>
      </c>
      <c r="J802" s="438" t="str">
        <f>IF([1]Budżet!D794="Nieruchomości","T","N")</f>
        <v>N</v>
      </c>
      <c r="K802" s="438" t="str">
        <f>IF([1]Budżet!D794="Usługi zewnętrzne","T","N")</f>
        <v>N</v>
      </c>
      <c r="L802" s="438" t="str">
        <f>IF([1]Budżet!D794="Wartości niematerialne i prawne","T","N")</f>
        <v>N</v>
      </c>
      <c r="M802" s="438" t="str">
        <f>IF([1]Budżet!D794="Roboty budowlane","T","N")</f>
        <v>N</v>
      </c>
      <c r="N802" s="438" t="str">
        <f>IF([1]Budżet!D794="Dostawy (inne niż środki trwałe)","T","N")</f>
        <v>N</v>
      </c>
      <c r="O802" s="438" t="str">
        <f>IF([1]Budżet!D794="Koszty wsparcia uczestników projektu","T","N")</f>
        <v>N</v>
      </c>
      <c r="P802" s="461"/>
      <c r="Q802" s="462">
        <v>0</v>
      </c>
      <c r="R802" s="463">
        <v>0</v>
      </c>
      <c r="S802" s="464">
        <f t="shared" si="163"/>
        <v>0</v>
      </c>
      <c r="T802" s="461"/>
      <c r="U802" s="462">
        <v>0</v>
      </c>
      <c r="V802" s="463">
        <v>0</v>
      </c>
      <c r="W802" s="464">
        <f t="shared" si="164"/>
        <v>0</v>
      </c>
      <c r="X802" s="461"/>
      <c r="Y802" s="462">
        <v>0</v>
      </c>
      <c r="Z802" s="463">
        <v>0</v>
      </c>
      <c r="AA802" s="464">
        <f t="shared" si="165"/>
        <v>0</v>
      </c>
      <c r="AB802" s="461"/>
      <c r="AC802" s="462">
        <v>0</v>
      </c>
      <c r="AD802" s="463">
        <v>0</v>
      </c>
      <c r="AE802" s="464">
        <f t="shared" si="166"/>
        <v>0</v>
      </c>
      <c r="AF802" s="461"/>
      <c r="AG802" s="462">
        <v>0</v>
      </c>
      <c r="AH802" s="463">
        <v>0</v>
      </c>
      <c r="AI802" s="464">
        <f t="shared" si="167"/>
        <v>0</v>
      </c>
      <c r="AJ802" s="461"/>
      <c r="AK802" s="462">
        <v>0</v>
      </c>
      <c r="AL802" s="463">
        <v>0</v>
      </c>
      <c r="AM802" s="464">
        <f t="shared" si="168"/>
        <v>0</v>
      </c>
      <c r="AN802" s="461"/>
      <c r="AO802" s="462">
        <v>0</v>
      </c>
      <c r="AP802" s="463">
        <v>0</v>
      </c>
      <c r="AQ802" s="490">
        <f t="shared" si="169"/>
        <v>0</v>
      </c>
      <c r="AR802" s="499">
        <f t="shared" si="172"/>
        <v>0</v>
      </c>
      <c r="AS802" s="490">
        <f t="shared" si="173"/>
        <v>0</v>
      </c>
      <c r="AT802" s="483">
        <v>0</v>
      </c>
      <c r="AU802" s="494">
        <f>[1]Budżet!K794</f>
        <v>0</v>
      </c>
      <c r="AV802" s="490">
        <f>[1]Budżet!K794-[1]Budżet!M794</f>
        <v>0</v>
      </c>
      <c r="AW802" s="490" t="str">
        <f t="shared" si="174"/>
        <v>OK</v>
      </c>
      <c r="AX802" s="491" t="str">
        <f t="shared" si="162"/>
        <v>OK</v>
      </c>
      <c r="AY802" s="491" t="str">
        <f t="shared" si="170"/>
        <v>Wartość wkładu własnego spójna z SOWA EFS</v>
      </c>
      <c r="AZ802" s="493" t="str">
        <f t="shared" si="171"/>
        <v>Wartość ogółem spójna z SOWA EFS</v>
      </c>
    </row>
    <row r="803" spans="1:52" ht="75" customHeight="1">
      <c r="A803" s="438" t="s">
        <v>1925</v>
      </c>
      <c r="B803" s="438">
        <f>[1]Budżet!B795</f>
        <v>0</v>
      </c>
      <c r="C803" s="479">
        <f>[1]Budżet!E795</f>
        <v>0</v>
      </c>
      <c r="D803" s="438">
        <f>[1]Budżet!N795</f>
        <v>0</v>
      </c>
      <c r="E803" s="438" t="str">
        <f>IF([1]Budżet!D795="Amortyzacja","T","N")</f>
        <v>N</v>
      </c>
      <c r="F803" s="438" t="str">
        <f>IF([1]Budżet!D795="Personel projektu","T","N")</f>
        <v>N</v>
      </c>
      <c r="G803" s="438" t="str">
        <f>IF([1]Budżet!D795="Środki trwałe/dostawy","T","N")</f>
        <v>N</v>
      </c>
      <c r="H803" s="438" t="str">
        <f>IF([1]Budżet!D795="Wsparcie finansowe udzielone grantobiorcom i uczestnikom projektu","T","N")</f>
        <v>N</v>
      </c>
      <c r="I803" s="438" t="str">
        <f>IF([1]Budżet!K795&gt;[1]Budżet!M795,"T","N")</f>
        <v>N</v>
      </c>
      <c r="J803" s="438" t="str">
        <f>IF([1]Budżet!D795="Nieruchomości","T","N")</f>
        <v>N</v>
      </c>
      <c r="K803" s="438" t="str">
        <f>IF([1]Budżet!D795="Usługi zewnętrzne","T","N")</f>
        <v>N</v>
      </c>
      <c r="L803" s="438" t="str">
        <f>IF([1]Budżet!D795="Wartości niematerialne i prawne","T","N")</f>
        <v>N</v>
      </c>
      <c r="M803" s="438" t="str">
        <f>IF([1]Budżet!D795="Roboty budowlane","T","N")</f>
        <v>N</v>
      </c>
      <c r="N803" s="438" t="str">
        <f>IF([1]Budżet!D795="Dostawy (inne niż środki trwałe)","T","N")</f>
        <v>N</v>
      </c>
      <c r="O803" s="438" t="str">
        <f>IF([1]Budżet!D795="Koszty wsparcia uczestników projektu","T","N")</f>
        <v>N</v>
      </c>
      <c r="P803" s="461"/>
      <c r="Q803" s="462">
        <v>0</v>
      </c>
      <c r="R803" s="463">
        <v>0</v>
      </c>
      <c r="S803" s="464">
        <f t="shared" si="163"/>
        <v>0</v>
      </c>
      <c r="T803" s="461"/>
      <c r="U803" s="462">
        <v>0</v>
      </c>
      <c r="V803" s="463">
        <v>0</v>
      </c>
      <c r="W803" s="464">
        <f t="shared" si="164"/>
        <v>0</v>
      </c>
      <c r="X803" s="461"/>
      <c r="Y803" s="462">
        <v>0</v>
      </c>
      <c r="Z803" s="463">
        <v>0</v>
      </c>
      <c r="AA803" s="464">
        <f t="shared" si="165"/>
        <v>0</v>
      </c>
      <c r="AB803" s="461"/>
      <c r="AC803" s="462">
        <v>0</v>
      </c>
      <c r="AD803" s="463">
        <v>0</v>
      </c>
      <c r="AE803" s="464">
        <f t="shared" si="166"/>
        <v>0</v>
      </c>
      <c r="AF803" s="461"/>
      <c r="AG803" s="462">
        <v>0</v>
      </c>
      <c r="AH803" s="463">
        <v>0</v>
      </c>
      <c r="AI803" s="464">
        <f t="shared" si="167"/>
        <v>0</v>
      </c>
      <c r="AJ803" s="461"/>
      <c r="AK803" s="462">
        <v>0</v>
      </c>
      <c r="AL803" s="463">
        <v>0</v>
      </c>
      <c r="AM803" s="464">
        <f t="shared" si="168"/>
        <v>0</v>
      </c>
      <c r="AN803" s="461"/>
      <c r="AO803" s="462">
        <v>0</v>
      </c>
      <c r="AP803" s="463">
        <v>0</v>
      </c>
      <c r="AQ803" s="490">
        <f t="shared" si="169"/>
        <v>0</v>
      </c>
      <c r="AR803" s="499">
        <f t="shared" si="172"/>
        <v>0</v>
      </c>
      <c r="AS803" s="490">
        <f t="shared" si="173"/>
        <v>0</v>
      </c>
      <c r="AT803" s="483">
        <v>0</v>
      </c>
      <c r="AU803" s="494">
        <f>[1]Budżet!K795</f>
        <v>0</v>
      </c>
      <c r="AV803" s="490">
        <f>[1]Budżet!K795-[1]Budżet!M795</f>
        <v>0</v>
      </c>
      <c r="AW803" s="490" t="str">
        <f t="shared" si="174"/>
        <v>OK</v>
      </c>
      <c r="AX803" s="491" t="str">
        <f t="shared" si="162"/>
        <v>OK</v>
      </c>
      <c r="AY803" s="491" t="str">
        <f t="shared" si="170"/>
        <v>Wartość wkładu własnego spójna z SOWA EFS</v>
      </c>
      <c r="AZ803" s="493" t="str">
        <f t="shared" si="171"/>
        <v>Wartość ogółem spójna z SOWA EFS</v>
      </c>
    </row>
    <row r="804" spans="1:52" ht="75" customHeight="1">
      <c r="A804" s="438" t="s">
        <v>1926</v>
      </c>
      <c r="B804" s="438">
        <f>[1]Budżet!B796</f>
        <v>0</v>
      </c>
      <c r="C804" s="479">
        <f>[1]Budżet!E796</f>
        <v>0</v>
      </c>
      <c r="D804" s="438">
        <f>[1]Budżet!N796</f>
        <v>0</v>
      </c>
      <c r="E804" s="438" t="str">
        <f>IF([1]Budżet!D796="Amortyzacja","T","N")</f>
        <v>N</v>
      </c>
      <c r="F804" s="438" t="str">
        <f>IF([1]Budżet!D796="Personel projektu","T","N")</f>
        <v>N</v>
      </c>
      <c r="G804" s="438" t="str">
        <f>IF([1]Budżet!D796="Środki trwałe/dostawy","T","N")</f>
        <v>N</v>
      </c>
      <c r="H804" s="438" t="str">
        <f>IF([1]Budżet!D796="Wsparcie finansowe udzielone grantobiorcom i uczestnikom projektu","T","N")</f>
        <v>N</v>
      </c>
      <c r="I804" s="438" t="str">
        <f>IF([1]Budżet!K796&gt;[1]Budżet!M796,"T","N")</f>
        <v>N</v>
      </c>
      <c r="J804" s="438" t="str">
        <f>IF([1]Budżet!D796="Nieruchomości","T","N")</f>
        <v>N</v>
      </c>
      <c r="K804" s="438" t="str">
        <f>IF([1]Budżet!D796="Usługi zewnętrzne","T","N")</f>
        <v>N</v>
      </c>
      <c r="L804" s="438" t="str">
        <f>IF([1]Budżet!D796="Wartości niematerialne i prawne","T","N")</f>
        <v>N</v>
      </c>
      <c r="M804" s="438" t="str">
        <f>IF([1]Budżet!D796="Roboty budowlane","T","N")</f>
        <v>N</v>
      </c>
      <c r="N804" s="438" t="str">
        <f>IF([1]Budżet!D796="Dostawy (inne niż środki trwałe)","T","N")</f>
        <v>N</v>
      </c>
      <c r="O804" s="438" t="str">
        <f>IF([1]Budżet!D796="Koszty wsparcia uczestników projektu","T","N")</f>
        <v>N</v>
      </c>
      <c r="P804" s="461"/>
      <c r="Q804" s="462">
        <v>0</v>
      </c>
      <c r="R804" s="463">
        <v>0</v>
      </c>
      <c r="S804" s="464">
        <f t="shared" si="163"/>
        <v>0</v>
      </c>
      <c r="T804" s="461"/>
      <c r="U804" s="462">
        <v>0</v>
      </c>
      <c r="V804" s="463">
        <v>0</v>
      </c>
      <c r="W804" s="464">
        <f t="shared" si="164"/>
        <v>0</v>
      </c>
      <c r="X804" s="461"/>
      <c r="Y804" s="462">
        <v>0</v>
      </c>
      <c r="Z804" s="463">
        <v>0</v>
      </c>
      <c r="AA804" s="464">
        <f t="shared" si="165"/>
        <v>0</v>
      </c>
      <c r="AB804" s="461"/>
      <c r="AC804" s="462">
        <v>0</v>
      </c>
      <c r="AD804" s="463">
        <v>0</v>
      </c>
      <c r="AE804" s="464">
        <f t="shared" si="166"/>
        <v>0</v>
      </c>
      <c r="AF804" s="461"/>
      <c r="AG804" s="462">
        <v>0</v>
      </c>
      <c r="AH804" s="463">
        <v>0</v>
      </c>
      <c r="AI804" s="464">
        <f t="shared" si="167"/>
        <v>0</v>
      </c>
      <c r="AJ804" s="461"/>
      <c r="AK804" s="462">
        <v>0</v>
      </c>
      <c r="AL804" s="463">
        <v>0</v>
      </c>
      <c r="AM804" s="464">
        <f t="shared" si="168"/>
        <v>0</v>
      </c>
      <c r="AN804" s="461"/>
      <c r="AO804" s="462">
        <v>0</v>
      </c>
      <c r="AP804" s="463">
        <v>0</v>
      </c>
      <c r="AQ804" s="490">
        <f t="shared" si="169"/>
        <v>0</v>
      </c>
      <c r="AR804" s="499">
        <f t="shared" si="172"/>
        <v>0</v>
      </c>
      <c r="AS804" s="490">
        <f t="shared" si="173"/>
        <v>0</v>
      </c>
      <c r="AT804" s="483">
        <v>0</v>
      </c>
      <c r="AU804" s="494">
        <f>[1]Budżet!K796</f>
        <v>0</v>
      </c>
      <c r="AV804" s="490">
        <f>[1]Budżet!K796-[1]Budżet!M796</f>
        <v>0</v>
      </c>
      <c r="AW804" s="490" t="str">
        <f t="shared" si="174"/>
        <v>OK</v>
      </c>
      <c r="AX804" s="491" t="str">
        <f t="shared" si="162"/>
        <v>OK</v>
      </c>
      <c r="AY804" s="491" t="str">
        <f t="shared" si="170"/>
        <v>Wartość wkładu własnego spójna z SOWA EFS</v>
      </c>
      <c r="AZ804" s="493" t="str">
        <f t="shared" si="171"/>
        <v>Wartość ogółem spójna z SOWA EFS</v>
      </c>
    </row>
    <row r="805" spans="1:52" ht="75" customHeight="1">
      <c r="A805" s="438" t="s">
        <v>1927</v>
      </c>
      <c r="B805" s="438">
        <f>[1]Budżet!B797</f>
        <v>0</v>
      </c>
      <c r="C805" s="479">
        <f>[1]Budżet!E797</f>
        <v>0</v>
      </c>
      <c r="D805" s="438">
        <f>[1]Budżet!N797</f>
        <v>0</v>
      </c>
      <c r="E805" s="438" t="str">
        <f>IF([1]Budżet!D797="Amortyzacja","T","N")</f>
        <v>N</v>
      </c>
      <c r="F805" s="438" t="str">
        <f>IF([1]Budżet!D797="Personel projektu","T","N")</f>
        <v>N</v>
      </c>
      <c r="G805" s="438" t="str">
        <f>IF([1]Budżet!D797="Środki trwałe/dostawy","T","N")</f>
        <v>N</v>
      </c>
      <c r="H805" s="438" t="str">
        <f>IF([1]Budżet!D797="Wsparcie finansowe udzielone grantobiorcom i uczestnikom projektu","T","N")</f>
        <v>N</v>
      </c>
      <c r="I805" s="438" t="str">
        <f>IF([1]Budżet!K797&gt;[1]Budżet!M797,"T","N")</f>
        <v>N</v>
      </c>
      <c r="J805" s="438" t="str">
        <f>IF([1]Budżet!D797="Nieruchomości","T","N")</f>
        <v>N</v>
      </c>
      <c r="K805" s="438" t="str">
        <f>IF([1]Budżet!D797="Usługi zewnętrzne","T","N")</f>
        <v>N</v>
      </c>
      <c r="L805" s="438" t="str">
        <f>IF([1]Budżet!D797="Wartości niematerialne i prawne","T","N")</f>
        <v>N</v>
      </c>
      <c r="M805" s="438" t="str">
        <f>IF([1]Budżet!D797="Roboty budowlane","T","N")</f>
        <v>N</v>
      </c>
      <c r="N805" s="438" t="str">
        <f>IF([1]Budżet!D797="Dostawy (inne niż środki trwałe)","T","N")</f>
        <v>N</v>
      </c>
      <c r="O805" s="438" t="str">
        <f>IF([1]Budżet!D797="Koszty wsparcia uczestników projektu","T","N")</f>
        <v>N</v>
      </c>
      <c r="P805" s="461"/>
      <c r="Q805" s="462">
        <v>0</v>
      </c>
      <c r="R805" s="463">
        <v>0</v>
      </c>
      <c r="S805" s="464">
        <f t="shared" si="163"/>
        <v>0</v>
      </c>
      <c r="T805" s="461"/>
      <c r="U805" s="462">
        <v>0</v>
      </c>
      <c r="V805" s="463">
        <v>0</v>
      </c>
      <c r="W805" s="464">
        <f t="shared" si="164"/>
        <v>0</v>
      </c>
      <c r="X805" s="461"/>
      <c r="Y805" s="462">
        <v>0</v>
      </c>
      <c r="Z805" s="463">
        <v>0</v>
      </c>
      <c r="AA805" s="464">
        <f t="shared" si="165"/>
        <v>0</v>
      </c>
      <c r="AB805" s="461"/>
      <c r="AC805" s="462">
        <v>0</v>
      </c>
      <c r="AD805" s="463">
        <v>0</v>
      </c>
      <c r="AE805" s="464">
        <f t="shared" si="166"/>
        <v>0</v>
      </c>
      <c r="AF805" s="461"/>
      <c r="AG805" s="462">
        <v>0</v>
      </c>
      <c r="AH805" s="463">
        <v>0</v>
      </c>
      <c r="AI805" s="464">
        <f t="shared" si="167"/>
        <v>0</v>
      </c>
      <c r="AJ805" s="461"/>
      <c r="AK805" s="462">
        <v>0</v>
      </c>
      <c r="AL805" s="463">
        <v>0</v>
      </c>
      <c r="AM805" s="464">
        <f t="shared" si="168"/>
        <v>0</v>
      </c>
      <c r="AN805" s="461"/>
      <c r="AO805" s="462">
        <v>0</v>
      </c>
      <c r="AP805" s="463">
        <v>0</v>
      </c>
      <c r="AQ805" s="490">
        <f t="shared" si="169"/>
        <v>0</v>
      </c>
      <c r="AR805" s="499">
        <f t="shared" si="172"/>
        <v>0</v>
      </c>
      <c r="AS805" s="490">
        <f t="shared" si="173"/>
        <v>0</v>
      </c>
      <c r="AT805" s="483">
        <v>0</v>
      </c>
      <c r="AU805" s="494">
        <f>[1]Budżet!K797</f>
        <v>0</v>
      </c>
      <c r="AV805" s="490">
        <f>[1]Budżet!K797-[1]Budżet!M797</f>
        <v>0</v>
      </c>
      <c r="AW805" s="490" t="str">
        <f t="shared" si="174"/>
        <v>OK</v>
      </c>
      <c r="AX805" s="491" t="str">
        <f t="shared" si="162"/>
        <v>OK</v>
      </c>
      <c r="AY805" s="491" t="str">
        <f t="shared" si="170"/>
        <v>Wartość wkładu własnego spójna z SOWA EFS</v>
      </c>
      <c r="AZ805" s="493" t="str">
        <f t="shared" si="171"/>
        <v>Wartość ogółem spójna z SOWA EFS</v>
      </c>
    </row>
    <row r="806" spans="1:52" ht="75" customHeight="1">
      <c r="A806" s="438" t="s">
        <v>1928</v>
      </c>
      <c r="B806" s="438">
        <f>[1]Budżet!B798</f>
        <v>0</v>
      </c>
      <c r="C806" s="479">
        <f>[1]Budżet!E798</f>
        <v>0</v>
      </c>
      <c r="D806" s="438">
        <f>[1]Budżet!N798</f>
        <v>0</v>
      </c>
      <c r="E806" s="438" t="str">
        <f>IF([1]Budżet!D798="Amortyzacja","T","N")</f>
        <v>N</v>
      </c>
      <c r="F806" s="438" t="str">
        <f>IF([1]Budżet!D798="Personel projektu","T","N")</f>
        <v>N</v>
      </c>
      <c r="G806" s="438" t="str">
        <f>IF([1]Budżet!D798="Środki trwałe/dostawy","T","N")</f>
        <v>N</v>
      </c>
      <c r="H806" s="438" t="str">
        <f>IF([1]Budżet!D798="Wsparcie finansowe udzielone grantobiorcom i uczestnikom projektu","T","N")</f>
        <v>N</v>
      </c>
      <c r="I806" s="438" t="str">
        <f>IF([1]Budżet!K798&gt;[1]Budżet!M798,"T","N")</f>
        <v>N</v>
      </c>
      <c r="J806" s="438" t="str">
        <f>IF([1]Budżet!D798="Nieruchomości","T","N")</f>
        <v>N</v>
      </c>
      <c r="K806" s="438" t="str">
        <f>IF([1]Budżet!D798="Usługi zewnętrzne","T","N")</f>
        <v>N</v>
      </c>
      <c r="L806" s="438" t="str">
        <f>IF([1]Budżet!D798="Wartości niematerialne i prawne","T","N")</f>
        <v>N</v>
      </c>
      <c r="M806" s="438" t="str">
        <f>IF([1]Budżet!D798="Roboty budowlane","T","N")</f>
        <v>N</v>
      </c>
      <c r="N806" s="438" t="str">
        <f>IF([1]Budżet!D798="Dostawy (inne niż środki trwałe)","T","N")</f>
        <v>N</v>
      </c>
      <c r="O806" s="438" t="str">
        <f>IF([1]Budżet!D798="Koszty wsparcia uczestników projektu","T","N")</f>
        <v>N</v>
      </c>
      <c r="P806" s="461"/>
      <c r="Q806" s="462">
        <v>0</v>
      </c>
      <c r="R806" s="463">
        <v>0</v>
      </c>
      <c r="S806" s="464">
        <f t="shared" si="163"/>
        <v>0</v>
      </c>
      <c r="T806" s="461"/>
      <c r="U806" s="462">
        <v>0</v>
      </c>
      <c r="V806" s="463">
        <v>0</v>
      </c>
      <c r="W806" s="464">
        <f t="shared" si="164"/>
        <v>0</v>
      </c>
      <c r="X806" s="461"/>
      <c r="Y806" s="462">
        <v>0</v>
      </c>
      <c r="Z806" s="463">
        <v>0</v>
      </c>
      <c r="AA806" s="464">
        <f t="shared" si="165"/>
        <v>0</v>
      </c>
      <c r="AB806" s="461"/>
      <c r="AC806" s="462">
        <v>0</v>
      </c>
      <c r="AD806" s="463">
        <v>0</v>
      </c>
      <c r="AE806" s="464">
        <f t="shared" si="166"/>
        <v>0</v>
      </c>
      <c r="AF806" s="461"/>
      <c r="AG806" s="462">
        <v>0</v>
      </c>
      <c r="AH806" s="463">
        <v>0</v>
      </c>
      <c r="AI806" s="464">
        <f t="shared" si="167"/>
        <v>0</v>
      </c>
      <c r="AJ806" s="461"/>
      <c r="AK806" s="462">
        <v>0</v>
      </c>
      <c r="AL806" s="463">
        <v>0</v>
      </c>
      <c r="AM806" s="464">
        <f t="shared" si="168"/>
        <v>0</v>
      </c>
      <c r="AN806" s="461"/>
      <c r="AO806" s="462">
        <v>0</v>
      </c>
      <c r="AP806" s="463">
        <v>0</v>
      </c>
      <c r="AQ806" s="490">
        <f t="shared" si="169"/>
        <v>0</v>
      </c>
      <c r="AR806" s="499">
        <f t="shared" si="172"/>
        <v>0</v>
      </c>
      <c r="AS806" s="490">
        <f t="shared" si="173"/>
        <v>0</v>
      </c>
      <c r="AT806" s="483">
        <v>0</v>
      </c>
      <c r="AU806" s="494">
        <f>[1]Budżet!K798</f>
        <v>0</v>
      </c>
      <c r="AV806" s="490">
        <f>[1]Budżet!K798-[1]Budżet!M798</f>
        <v>0</v>
      </c>
      <c r="AW806" s="490" t="str">
        <f t="shared" si="174"/>
        <v>OK</v>
      </c>
      <c r="AX806" s="491" t="str">
        <f t="shared" si="162"/>
        <v>OK</v>
      </c>
      <c r="AY806" s="491" t="str">
        <f t="shared" si="170"/>
        <v>Wartość wkładu własnego spójna z SOWA EFS</v>
      </c>
      <c r="AZ806" s="493" t="str">
        <f t="shared" si="171"/>
        <v>Wartość ogółem spójna z SOWA EFS</v>
      </c>
    </row>
    <row r="807" spans="1:52" ht="75" customHeight="1">
      <c r="A807" s="438" t="s">
        <v>1929</v>
      </c>
      <c r="B807" s="438">
        <f>[1]Budżet!B799</f>
        <v>0</v>
      </c>
      <c r="C807" s="479">
        <f>[1]Budżet!E799</f>
        <v>0</v>
      </c>
      <c r="D807" s="438">
        <f>[1]Budżet!N799</f>
        <v>0</v>
      </c>
      <c r="E807" s="438" t="str">
        <f>IF([1]Budżet!D799="Amortyzacja","T","N")</f>
        <v>N</v>
      </c>
      <c r="F807" s="438" t="str">
        <f>IF([1]Budżet!D799="Personel projektu","T","N")</f>
        <v>N</v>
      </c>
      <c r="G807" s="438" t="str">
        <f>IF([1]Budżet!D799="Środki trwałe/dostawy","T","N")</f>
        <v>N</v>
      </c>
      <c r="H807" s="438" t="str">
        <f>IF([1]Budżet!D799="Wsparcie finansowe udzielone grantobiorcom i uczestnikom projektu","T","N")</f>
        <v>N</v>
      </c>
      <c r="I807" s="438" t="str">
        <f>IF([1]Budżet!K799&gt;[1]Budżet!M799,"T","N")</f>
        <v>N</v>
      </c>
      <c r="J807" s="438" t="str">
        <f>IF([1]Budżet!D799="Nieruchomości","T","N")</f>
        <v>N</v>
      </c>
      <c r="K807" s="438" t="str">
        <f>IF([1]Budżet!D799="Usługi zewnętrzne","T","N")</f>
        <v>N</v>
      </c>
      <c r="L807" s="438" t="str">
        <f>IF([1]Budżet!D799="Wartości niematerialne i prawne","T","N")</f>
        <v>N</v>
      </c>
      <c r="M807" s="438" t="str">
        <f>IF([1]Budżet!D799="Roboty budowlane","T","N")</f>
        <v>N</v>
      </c>
      <c r="N807" s="438" t="str">
        <f>IF([1]Budżet!D799="Dostawy (inne niż środki trwałe)","T","N")</f>
        <v>N</v>
      </c>
      <c r="O807" s="438" t="str">
        <f>IF([1]Budżet!D799="Koszty wsparcia uczestników projektu","T","N")</f>
        <v>N</v>
      </c>
      <c r="P807" s="461"/>
      <c r="Q807" s="462">
        <v>0</v>
      </c>
      <c r="R807" s="463">
        <v>0</v>
      </c>
      <c r="S807" s="464">
        <f t="shared" si="163"/>
        <v>0</v>
      </c>
      <c r="T807" s="461"/>
      <c r="U807" s="462">
        <v>0</v>
      </c>
      <c r="V807" s="463">
        <v>0</v>
      </c>
      <c r="W807" s="464">
        <f t="shared" si="164"/>
        <v>0</v>
      </c>
      <c r="X807" s="461"/>
      <c r="Y807" s="462">
        <v>0</v>
      </c>
      <c r="Z807" s="463">
        <v>0</v>
      </c>
      <c r="AA807" s="464">
        <f t="shared" si="165"/>
        <v>0</v>
      </c>
      <c r="AB807" s="461"/>
      <c r="AC807" s="462">
        <v>0</v>
      </c>
      <c r="AD807" s="463">
        <v>0</v>
      </c>
      <c r="AE807" s="464">
        <f t="shared" si="166"/>
        <v>0</v>
      </c>
      <c r="AF807" s="461"/>
      <c r="AG807" s="462">
        <v>0</v>
      </c>
      <c r="AH807" s="463">
        <v>0</v>
      </c>
      <c r="AI807" s="464">
        <f t="shared" si="167"/>
        <v>0</v>
      </c>
      <c r="AJ807" s="461"/>
      <c r="AK807" s="462">
        <v>0</v>
      </c>
      <c r="AL807" s="463">
        <v>0</v>
      </c>
      <c r="AM807" s="464">
        <f t="shared" si="168"/>
        <v>0</v>
      </c>
      <c r="AN807" s="461"/>
      <c r="AO807" s="462">
        <v>0</v>
      </c>
      <c r="AP807" s="463">
        <v>0</v>
      </c>
      <c r="AQ807" s="490">
        <f t="shared" si="169"/>
        <v>0</v>
      </c>
      <c r="AR807" s="499">
        <f t="shared" si="172"/>
        <v>0</v>
      </c>
      <c r="AS807" s="490">
        <f t="shared" si="173"/>
        <v>0</v>
      </c>
      <c r="AT807" s="483">
        <v>0</v>
      </c>
      <c r="AU807" s="494">
        <f>[1]Budżet!K799</f>
        <v>0</v>
      </c>
      <c r="AV807" s="490">
        <f>[1]Budżet!K799-[1]Budżet!M799</f>
        <v>0</v>
      </c>
      <c r="AW807" s="490" t="str">
        <f t="shared" si="174"/>
        <v>OK</v>
      </c>
      <c r="AX807" s="491" t="str">
        <f t="shared" si="162"/>
        <v>OK</v>
      </c>
      <c r="AY807" s="491" t="str">
        <f t="shared" si="170"/>
        <v>Wartość wkładu własnego spójna z SOWA EFS</v>
      </c>
      <c r="AZ807" s="493" t="str">
        <f t="shared" si="171"/>
        <v>Wartość ogółem spójna z SOWA EFS</v>
      </c>
    </row>
    <row r="808" spans="1:52" ht="75" customHeight="1">
      <c r="A808" s="438" t="s">
        <v>1930</v>
      </c>
      <c r="B808" s="438">
        <f>[1]Budżet!B800</f>
        <v>0</v>
      </c>
      <c r="C808" s="479">
        <f>[1]Budżet!E800</f>
        <v>0</v>
      </c>
      <c r="D808" s="438">
        <f>[1]Budżet!N800</f>
        <v>0</v>
      </c>
      <c r="E808" s="438" t="str">
        <f>IF([1]Budżet!D800="Amortyzacja","T","N")</f>
        <v>N</v>
      </c>
      <c r="F808" s="438" t="str">
        <f>IF([1]Budżet!D800="Personel projektu","T","N")</f>
        <v>N</v>
      </c>
      <c r="G808" s="438" t="str">
        <f>IF([1]Budżet!D800="Środki trwałe/dostawy","T","N")</f>
        <v>N</v>
      </c>
      <c r="H808" s="438" t="str">
        <f>IF([1]Budżet!D800="Wsparcie finansowe udzielone grantobiorcom i uczestnikom projektu","T","N")</f>
        <v>N</v>
      </c>
      <c r="I808" s="438" t="str">
        <f>IF([1]Budżet!K800&gt;[1]Budżet!M800,"T","N")</f>
        <v>N</v>
      </c>
      <c r="J808" s="438" t="str">
        <f>IF([1]Budżet!D800="Nieruchomości","T","N")</f>
        <v>N</v>
      </c>
      <c r="K808" s="438" t="str">
        <f>IF([1]Budżet!D800="Usługi zewnętrzne","T","N")</f>
        <v>N</v>
      </c>
      <c r="L808" s="438" t="str">
        <f>IF([1]Budżet!D800="Wartości niematerialne i prawne","T","N")</f>
        <v>N</v>
      </c>
      <c r="M808" s="438" t="str">
        <f>IF([1]Budżet!D800="Roboty budowlane","T","N")</f>
        <v>N</v>
      </c>
      <c r="N808" s="438" t="str">
        <f>IF([1]Budżet!D800="Dostawy (inne niż środki trwałe)","T","N")</f>
        <v>N</v>
      </c>
      <c r="O808" s="438" t="str">
        <f>IF([1]Budżet!D800="Koszty wsparcia uczestników projektu","T","N")</f>
        <v>N</v>
      </c>
      <c r="P808" s="461"/>
      <c r="Q808" s="462">
        <v>0</v>
      </c>
      <c r="R808" s="463">
        <v>0</v>
      </c>
      <c r="S808" s="464">
        <f t="shared" si="163"/>
        <v>0</v>
      </c>
      <c r="T808" s="461"/>
      <c r="U808" s="462">
        <v>0</v>
      </c>
      <c r="V808" s="463">
        <v>0</v>
      </c>
      <c r="W808" s="464">
        <f t="shared" si="164"/>
        <v>0</v>
      </c>
      <c r="X808" s="461"/>
      <c r="Y808" s="462">
        <v>0</v>
      </c>
      <c r="Z808" s="463">
        <v>0</v>
      </c>
      <c r="AA808" s="464">
        <f t="shared" si="165"/>
        <v>0</v>
      </c>
      <c r="AB808" s="461"/>
      <c r="AC808" s="462">
        <v>0</v>
      </c>
      <c r="AD808" s="463">
        <v>0</v>
      </c>
      <c r="AE808" s="464">
        <f t="shared" si="166"/>
        <v>0</v>
      </c>
      <c r="AF808" s="461"/>
      <c r="AG808" s="462">
        <v>0</v>
      </c>
      <c r="AH808" s="463">
        <v>0</v>
      </c>
      <c r="AI808" s="464">
        <f t="shared" si="167"/>
        <v>0</v>
      </c>
      <c r="AJ808" s="461"/>
      <c r="AK808" s="462">
        <v>0</v>
      </c>
      <c r="AL808" s="463">
        <v>0</v>
      </c>
      <c r="AM808" s="464">
        <f t="shared" si="168"/>
        <v>0</v>
      </c>
      <c r="AN808" s="461"/>
      <c r="AO808" s="462">
        <v>0</v>
      </c>
      <c r="AP808" s="463">
        <v>0</v>
      </c>
      <c r="AQ808" s="490">
        <f t="shared" si="169"/>
        <v>0</v>
      </c>
      <c r="AR808" s="499">
        <f t="shared" si="172"/>
        <v>0</v>
      </c>
      <c r="AS808" s="490">
        <f t="shared" si="173"/>
        <v>0</v>
      </c>
      <c r="AT808" s="483">
        <v>0</v>
      </c>
      <c r="AU808" s="494">
        <f>[1]Budżet!K800</f>
        <v>0</v>
      </c>
      <c r="AV808" s="490">
        <f>[1]Budżet!K800-[1]Budżet!M800</f>
        <v>0</v>
      </c>
      <c r="AW808" s="490" t="str">
        <f t="shared" si="174"/>
        <v>OK</v>
      </c>
      <c r="AX808" s="491" t="str">
        <f t="shared" si="162"/>
        <v>OK</v>
      </c>
      <c r="AY808" s="491" t="str">
        <f t="shared" si="170"/>
        <v>Wartość wkładu własnego spójna z SOWA EFS</v>
      </c>
      <c r="AZ808" s="493" t="str">
        <f t="shared" si="171"/>
        <v>Wartość ogółem spójna z SOWA EFS</v>
      </c>
    </row>
    <row r="809" spans="1:52" ht="75" customHeight="1" thickBot="1">
      <c r="A809" s="438" t="s">
        <v>1931</v>
      </c>
      <c r="B809" s="438">
        <f>[1]Budżet!B801</f>
        <v>0</v>
      </c>
      <c r="C809" s="479">
        <f>[1]Budżet!E801</f>
        <v>0</v>
      </c>
      <c r="D809" s="438">
        <f>[1]Budżet!N801</f>
        <v>0</v>
      </c>
      <c r="E809" s="438" t="str">
        <f>IF([1]Budżet!D801="Amortyzacja","T","N")</f>
        <v>N</v>
      </c>
      <c r="F809" s="438" t="str">
        <f>IF([1]Budżet!D801="Personel projektu","T","N")</f>
        <v>N</v>
      </c>
      <c r="G809" s="438" t="str">
        <f>IF([1]Budżet!D801="Środki trwałe/dostawy","T","N")</f>
        <v>N</v>
      </c>
      <c r="H809" s="438" t="str">
        <f>IF([1]Budżet!D801="Wsparcie finansowe udzielone grantobiorcom i uczestnikom projektu","T","N")</f>
        <v>N</v>
      </c>
      <c r="I809" s="438" t="str">
        <f>IF([1]Budżet!K801&gt;[1]Budżet!M801,"T","N")</f>
        <v>N</v>
      </c>
      <c r="J809" s="438" t="str">
        <f>IF([1]Budżet!D801="Nieruchomości","T","N")</f>
        <v>N</v>
      </c>
      <c r="K809" s="438" t="str">
        <f>IF([1]Budżet!D801="Usługi zewnętrzne","T","N")</f>
        <v>N</v>
      </c>
      <c r="L809" s="438" t="str">
        <f>IF([1]Budżet!D801="Wartości niematerialne i prawne","T","N")</f>
        <v>N</v>
      </c>
      <c r="M809" s="438" t="str">
        <f>IF([1]Budżet!D801="Roboty budowlane","T","N")</f>
        <v>N</v>
      </c>
      <c r="N809" s="438" t="str">
        <f>IF([1]Budżet!D801="Dostawy (inne niż środki trwałe)","T","N")</f>
        <v>N</v>
      </c>
      <c r="O809" s="438" t="str">
        <f>IF([1]Budżet!D801="Koszty wsparcia uczestników projektu","T","N")</f>
        <v>N</v>
      </c>
      <c r="P809" s="461"/>
      <c r="Q809" s="462">
        <v>0</v>
      </c>
      <c r="R809" s="463">
        <v>0</v>
      </c>
      <c r="S809" s="464">
        <f t="shared" si="163"/>
        <v>0</v>
      </c>
      <c r="T809" s="461"/>
      <c r="U809" s="462">
        <v>0</v>
      </c>
      <c r="V809" s="463">
        <v>0</v>
      </c>
      <c r="W809" s="464">
        <f t="shared" si="164"/>
        <v>0</v>
      </c>
      <c r="X809" s="461"/>
      <c r="Y809" s="462">
        <v>0</v>
      </c>
      <c r="Z809" s="463">
        <v>0</v>
      </c>
      <c r="AA809" s="464">
        <f t="shared" si="165"/>
        <v>0</v>
      </c>
      <c r="AB809" s="461"/>
      <c r="AC809" s="462">
        <v>0</v>
      </c>
      <c r="AD809" s="463">
        <v>0</v>
      </c>
      <c r="AE809" s="464">
        <f t="shared" si="166"/>
        <v>0</v>
      </c>
      <c r="AF809" s="461"/>
      <c r="AG809" s="462">
        <v>0</v>
      </c>
      <c r="AH809" s="463">
        <v>0</v>
      </c>
      <c r="AI809" s="464">
        <f t="shared" si="167"/>
        <v>0</v>
      </c>
      <c r="AJ809" s="461"/>
      <c r="AK809" s="462">
        <v>0</v>
      </c>
      <c r="AL809" s="463">
        <v>0</v>
      </c>
      <c r="AM809" s="464">
        <f t="shared" si="168"/>
        <v>0</v>
      </c>
      <c r="AN809" s="461"/>
      <c r="AO809" s="462">
        <v>0</v>
      </c>
      <c r="AP809" s="463">
        <v>0</v>
      </c>
      <c r="AQ809" s="490">
        <f t="shared" si="169"/>
        <v>0</v>
      </c>
      <c r="AR809" s="499">
        <f t="shared" si="172"/>
        <v>0</v>
      </c>
      <c r="AS809" s="490">
        <f t="shared" si="173"/>
        <v>0</v>
      </c>
      <c r="AT809" s="483">
        <v>0</v>
      </c>
      <c r="AU809" s="495">
        <f>[1]Budżet!K801</f>
        <v>0</v>
      </c>
      <c r="AV809" s="496">
        <f>[1]Budżet!K801-[1]Budżet!M801</f>
        <v>0</v>
      </c>
      <c r="AW809" s="490" t="str">
        <f t="shared" si="174"/>
        <v>OK</v>
      </c>
      <c r="AX809" s="491" t="str">
        <f t="shared" si="162"/>
        <v>OK</v>
      </c>
      <c r="AY809" s="497" t="str">
        <f t="shared" si="170"/>
        <v>Wartość wkładu własnego spójna z SOWA EFS</v>
      </c>
      <c r="AZ809" s="498" t="str">
        <f t="shared" si="171"/>
        <v>Wartość ogółem spójna z SOWA EFS</v>
      </c>
    </row>
  </sheetData>
  <sheetProtection sheet="1" formatColumns="0" insertHyperlinks="0" autoFilter="0"/>
  <autoFilter ref="A9:O9" xr:uid="{00000000-0001-0000-0000-000000000000}"/>
  <dataConsolidate/>
  <mergeCells count="61"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810:BA1048576 AU6:AW6 AW7 BA12:BA509 BA600:BA809 AX9:AZ8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809 T10:T809 X10:X809 AB10:AB809 AF10:AF809 AJ10:AJ809 AN10:AN8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AX810:BA1048576 AU6:AW6 AW7 BA12:BA509 BA600:BA809 AX9:AZ809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75" defaultRowHeight="15" outlineLevelCol="1"/>
  <cols>
    <col min="1" max="1" width="4.75" customWidth="1"/>
    <col min="2" max="2" width="31.625" customWidth="1"/>
    <col min="3" max="3" width="14.375" customWidth="1"/>
    <col min="4" max="4" width="13.125" customWidth="1"/>
    <col min="5" max="10" width="13.75" customWidth="1"/>
    <col min="11" max="11" width="18.625" style="108" customWidth="1"/>
    <col min="12" max="12" width="15.875" customWidth="1"/>
    <col min="13" max="13" width="25.625" customWidth="1" outlineLevel="1"/>
    <col min="14" max="14" width="17.625" customWidth="1" outlineLevel="1"/>
    <col min="15" max="15" width="10.5" customWidth="1" outlineLevel="1"/>
    <col min="16" max="16" width="17.125" customWidth="1" outlineLevel="1"/>
    <col min="17" max="18" width="9.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9" t="s">
        <v>668</v>
      </c>
      <c r="C3" s="529"/>
      <c r="D3" s="529"/>
      <c r="E3" s="529"/>
      <c r="F3" s="529"/>
      <c r="G3" s="529"/>
      <c r="H3" s="529"/>
      <c r="I3" s="529"/>
      <c r="J3" s="529"/>
      <c r="K3" s="529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30" t="s">
        <v>687</v>
      </c>
      <c r="N21" s="530"/>
      <c r="O21" s="530"/>
    </row>
    <row r="22" spans="2:18" ht="14.25">
      <c r="B22" s="531" t="s">
        <v>688</v>
      </c>
      <c r="C22" s="532" t="s">
        <v>689</v>
      </c>
      <c r="D22" s="532"/>
      <c r="E22" s="532"/>
      <c r="F22" s="532"/>
      <c r="G22" s="532"/>
      <c r="H22" s="532"/>
      <c r="I22" s="532"/>
      <c r="J22" s="532"/>
      <c r="K22" s="532"/>
      <c r="M22" s="530"/>
      <c r="N22" s="530"/>
      <c r="O22" s="530"/>
      <c r="P22" s="134"/>
    </row>
    <row r="23" spans="2:18" ht="36.75">
      <c r="B23" s="531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75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75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75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2.75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33" t="s">
        <v>684</v>
      </c>
      <c r="C36" s="533"/>
      <c r="D36" s="533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33"/>
      <c r="C37" s="533"/>
      <c r="D37" s="533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625" defaultRowHeight="15" outlineLevelRow="2"/>
  <cols>
    <col min="1" max="1" width="9.625" customWidth="1"/>
    <col min="2" max="2" width="9.625" style="1" customWidth="1"/>
    <col min="3" max="3" width="67.375" style="2" customWidth="1"/>
    <col min="4" max="4" width="9.75" style="3" customWidth="1"/>
    <col min="5" max="5" width="5.125" style="4" customWidth="1"/>
    <col min="6" max="6" width="5.25" style="4" customWidth="1"/>
    <col min="7" max="8" width="5.625" style="4" customWidth="1"/>
    <col min="9" max="9" width="11.875" style="4" customWidth="1"/>
    <col min="10" max="10" width="8.875" style="5" customWidth="1"/>
    <col min="11" max="11" width="15.625" style="6" customWidth="1"/>
    <col min="12" max="12" width="13.125" style="5" customWidth="1"/>
    <col min="13" max="13" width="10.625" style="7" hidden="1" customWidth="1"/>
    <col min="14" max="14" width="5.25" style="7" hidden="1" customWidth="1"/>
    <col min="15" max="15" width="10.875" style="7" hidden="1" customWidth="1"/>
    <col min="16" max="16" width="6.25" style="5" hidden="1" customWidth="1"/>
    <col min="17" max="17" width="22" style="5" customWidth="1"/>
    <col min="18" max="18" width="4.25" customWidth="1"/>
    <col min="19" max="19" width="20.375" style="193" customWidth="1"/>
    <col min="20" max="20" width="14.75" style="193" customWidth="1"/>
    <col min="21" max="21" width="19.75" style="193" customWidth="1"/>
    <col min="22" max="22" width="10.125" style="193" customWidth="1"/>
    <col min="23" max="23" width="22.625" style="193" customWidth="1"/>
    <col min="24" max="24" width="20.75" style="193" customWidth="1"/>
    <col min="25" max="25" width="16.625" style="194" customWidth="1"/>
    <col min="26" max="26" width="10.875" style="194" customWidth="1"/>
    <col min="27" max="27" width="10.25" customWidth="1"/>
  </cols>
  <sheetData>
    <row r="1" spans="2:26" ht="29.85" customHeight="1">
      <c r="B1" s="538" t="s">
        <v>0</v>
      </c>
      <c r="C1" s="538"/>
      <c r="D1" s="539" t="s">
        <v>1</v>
      </c>
      <c r="E1" s="539" t="s">
        <v>2</v>
      </c>
      <c r="F1" s="539" t="s">
        <v>3</v>
      </c>
      <c r="G1" s="540" t="s">
        <v>4</v>
      </c>
      <c r="H1" s="10" t="s">
        <v>5</v>
      </c>
      <c r="I1" s="534">
        <v>2020</v>
      </c>
      <c r="J1" s="534"/>
      <c r="K1" s="534"/>
      <c r="L1" s="534"/>
      <c r="M1" s="535">
        <v>2021</v>
      </c>
      <c r="N1" s="535"/>
      <c r="O1" s="535"/>
      <c r="P1" s="535"/>
      <c r="Q1" s="11"/>
      <c r="S1" s="193" t="s">
        <v>6</v>
      </c>
    </row>
    <row r="2" spans="2:26" ht="70.5" customHeight="1">
      <c r="B2" s="538"/>
      <c r="C2" s="538"/>
      <c r="D2" s="539"/>
      <c r="E2" s="539"/>
      <c r="F2" s="539"/>
      <c r="G2" s="540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6" t="s">
        <v>18</v>
      </c>
      <c r="C3" s="536"/>
      <c r="D3" s="536"/>
      <c r="E3" s="536"/>
      <c r="F3" s="536"/>
      <c r="G3" s="536"/>
      <c r="H3" s="536"/>
      <c r="I3" s="537">
        <f>I4+I420</f>
        <v>32060535.960000001</v>
      </c>
      <c r="J3" s="537"/>
      <c r="K3" s="537"/>
      <c r="L3" s="537"/>
      <c r="M3" s="537">
        <f>M4+M420</f>
        <v>0</v>
      </c>
      <c r="N3" s="537"/>
      <c r="O3" s="537"/>
      <c r="P3" s="537"/>
      <c r="Q3" s="17">
        <f>Q4+Q420</f>
        <v>32060535.960000001</v>
      </c>
    </row>
    <row r="4" spans="2:26" ht="25.5" customHeight="1">
      <c r="B4" s="541" t="s">
        <v>19</v>
      </c>
      <c r="C4" s="541"/>
      <c r="D4" s="541"/>
      <c r="E4" s="541"/>
      <c r="F4" s="541"/>
      <c r="G4" s="541"/>
      <c r="H4" s="541"/>
      <c r="I4" s="537">
        <f>I5+I44+J56+I142+I154+I232+I267+I275</f>
        <v>29145941.780000001</v>
      </c>
      <c r="J4" s="537"/>
      <c r="K4" s="537"/>
      <c r="L4" s="537"/>
      <c r="M4" s="537">
        <f>M5+M44+N56+M142+M154+M232+M267+M275</f>
        <v>0</v>
      </c>
      <c r="N4" s="537"/>
      <c r="O4" s="537"/>
      <c r="P4" s="537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42" t="s">
        <v>21</v>
      </c>
      <c r="D5" s="542"/>
      <c r="E5" s="542"/>
      <c r="F5" s="542"/>
      <c r="G5" s="542"/>
      <c r="H5" s="542"/>
      <c r="I5" s="543">
        <f>SUM(L6:L43)</f>
        <v>5143089</v>
      </c>
      <c r="J5" s="543"/>
      <c r="K5" s="543"/>
      <c r="L5" s="543"/>
      <c r="M5" s="544">
        <f>SUM(P6:P39)</f>
        <v>0</v>
      </c>
      <c r="N5" s="544"/>
      <c r="O5" s="544"/>
      <c r="P5" s="544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30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30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30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42" t="s">
        <v>85</v>
      </c>
      <c r="D44" s="542"/>
      <c r="E44" s="542"/>
      <c r="F44" s="542"/>
      <c r="G44" s="542"/>
      <c r="H44" s="542"/>
      <c r="I44" s="545">
        <f>SUM(L45:L55)</f>
        <v>6370000</v>
      </c>
      <c r="J44" s="545"/>
      <c r="K44" s="545"/>
      <c r="L44" s="545"/>
      <c r="M44" s="545">
        <f>SUM(P45:P55)</f>
        <v>0</v>
      </c>
      <c r="N44" s="545">
        <v>0</v>
      </c>
      <c r="O44" s="545"/>
      <c r="P44" s="545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6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6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6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6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6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6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6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6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6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6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6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42" t="s">
        <v>163</v>
      </c>
      <c r="D56" s="542"/>
      <c r="E56" s="542"/>
      <c r="F56" s="542"/>
      <c r="G56" s="542"/>
      <c r="H56" s="542"/>
      <c r="I56" s="542"/>
      <c r="J56" s="545">
        <f>SUM(L57:L141)</f>
        <v>2524020.5500000003</v>
      </c>
      <c r="K56" s="545"/>
      <c r="L56" s="545"/>
      <c r="M56" s="545">
        <f>SUM(P57:P111)</f>
        <v>0</v>
      </c>
      <c r="N56" s="545"/>
      <c r="O56" s="545"/>
      <c r="P56" s="545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30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30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30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30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30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30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t="30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30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30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t="30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42" t="s">
        <v>343</v>
      </c>
      <c r="D142" s="542"/>
      <c r="E142" s="542"/>
      <c r="F142" s="542"/>
      <c r="G142" s="542"/>
      <c r="H142" s="542"/>
      <c r="I142" s="545">
        <f>SUM(L143:L153)</f>
        <v>336405</v>
      </c>
      <c r="J142" s="545"/>
      <c r="K142" s="545"/>
      <c r="L142" s="545"/>
      <c r="M142" s="545">
        <f>SUM(P143:P153)</f>
        <v>0</v>
      </c>
      <c r="N142" s="545"/>
      <c r="O142" s="545"/>
      <c r="P142" s="545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30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42" t="s">
        <v>365</v>
      </c>
      <c r="D154" s="542"/>
      <c r="E154" s="542"/>
      <c r="F154" s="542"/>
      <c r="G154" s="542"/>
      <c r="H154" s="542"/>
      <c r="I154" s="545">
        <f>SUM(L155:L231)</f>
        <v>982847.73</v>
      </c>
      <c r="J154" s="545"/>
      <c r="K154" s="545"/>
      <c r="L154" s="545"/>
      <c r="M154" s="545">
        <f>SUM(P155:P190)</f>
        <v>0</v>
      </c>
      <c r="N154" s="545"/>
      <c r="O154" s="545"/>
      <c r="P154" s="545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42" t="s">
        <v>504</v>
      </c>
      <c r="D232" s="542"/>
      <c r="E232" s="542"/>
      <c r="F232" s="542"/>
      <c r="G232" s="542"/>
      <c r="H232" s="542"/>
      <c r="I232" s="545">
        <f>SUM(L233:L266)</f>
        <v>10561565</v>
      </c>
      <c r="J232" s="545"/>
      <c r="K232" s="545"/>
      <c r="L232" s="545"/>
      <c r="M232" s="545">
        <f>SUM(P233:P262)</f>
        <v>0</v>
      </c>
      <c r="N232" s="545"/>
      <c r="O232" s="545"/>
      <c r="P232" s="545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30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t="30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42" t="s">
        <v>568</v>
      </c>
      <c r="D267" s="542"/>
      <c r="E267" s="542"/>
      <c r="F267" s="542"/>
      <c r="G267" s="542"/>
      <c r="H267" s="542"/>
      <c r="I267" s="545">
        <f>SUM(L268:L274)</f>
        <v>400000</v>
      </c>
      <c r="J267" s="545"/>
      <c r="K267" s="545"/>
      <c r="L267" s="545"/>
      <c r="M267" s="545">
        <f>SUM(P268:P274)</f>
        <v>0</v>
      </c>
      <c r="N267" s="545"/>
      <c r="O267" s="545"/>
      <c r="P267" s="545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30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5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30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2" customHeight="1">
      <c r="B275" s="45" t="s">
        <v>583</v>
      </c>
      <c r="C275" s="542" t="s">
        <v>584</v>
      </c>
      <c r="D275" s="542"/>
      <c r="E275" s="542"/>
      <c r="F275" s="542"/>
      <c r="G275" s="542"/>
      <c r="H275" s="542"/>
      <c r="I275" s="545">
        <f>SUM(L276:L309)</f>
        <v>2828014.5</v>
      </c>
      <c r="J275" s="545"/>
      <c r="K275" s="545"/>
      <c r="L275" s="545"/>
      <c r="M275" s="545">
        <f>SUM(P276:P293)</f>
        <v>0</v>
      </c>
      <c r="N275" s="545"/>
      <c r="O275" s="545"/>
      <c r="P275" s="545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7" t="s">
        <v>642</v>
      </c>
      <c r="C420" s="547" t="s">
        <v>643</v>
      </c>
      <c r="D420" s="547"/>
      <c r="E420" s="547"/>
      <c r="F420" s="547"/>
      <c r="G420" s="547"/>
      <c r="H420" s="547"/>
      <c r="I420" s="548">
        <f>ROUND(I421*I4,2)</f>
        <v>2914594.18</v>
      </c>
      <c r="J420" s="548"/>
      <c r="K420" s="548"/>
      <c r="L420" s="548"/>
      <c r="M420" s="548">
        <f>ROUND(M421*M4,2)</f>
        <v>0</v>
      </c>
      <c r="N420" s="548"/>
      <c r="O420" s="548"/>
      <c r="P420" s="548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9" t="s">
        <v>644</v>
      </c>
      <c r="C421" s="549" t="s">
        <v>645</v>
      </c>
      <c r="D421" s="549"/>
      <c r="E421" s="549"/>
      <c r="F421" s="549"/>
      <c r="G421" s="549"/>
      <c r="H421" s="549"/>
      <c r="I421" s="550">
        <v>0.1</v>
      </c>
      <c r="J421" s="550"/>
      <c r="K421" s="550"/>
      <c r="L421" s="550"/>
      <c r="M421" s="550">
        <v>0.1</v>
      </c>
      <c r="N421" s="550"/>
      <c r="O421" s="550"/>
      <c r="P421" s="550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51" t="s">
        <v>646</v>
      </c>
      <c r="C422" s="551" t="s">
        <v>646</v>
      </c>
      <c r="D422" s="551"/>
      <c r="E422" s="551"/>
      <c r="F422" s="551"/>
      <c r="G422" s="551"/>
      <c r="H422" s="551"/>
      <c r="I422" s="548">
        <f>D434</f>
        <v>894345.69</v>
      </c>
      <c r="J422" s="548"/>
      <c r="K422" s="548"/>
      <c r="L422" s="548"/>
      <c r="M422" s="548">
        <f>M420*I432</f>
        <v>0</v>
      </c>
      <c r="N422" s="548"/>
      <c r="O422" s="548"/>
      <c r="P422" s="548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52" t="s">
        <v>647</v>
      </c>
      <c r="C423" s="552" t="s">
        <v>648</v>
      </c>
      <c r="D423" s="552"/>
      <c r="E423" s="552"/>
      <c r="F423" s="552"/>
      <c r="G423" s="552"/>
      <c r="H423" s="552"/>
      <c r="I423" s="548">
        <f>SUM(U267,U232,U154,U142,U56,U44,U5)</f>
        <v>1029286.47</v>
      </c>
      <c r="J423" s="548"/>
      <c r="K423" s="548"/>
      <c r="L423" s="548"/>
      <c r="M423" s="548">
        <v>0</v>
      </c>
      <c r="N423" s="548"/>
      <c r="O423" s="548"/>
      <c r="P423" s="548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53" t="s">
        <v>16</v>
      </c>
      <c r="C424" s="553"/>
      <c r="D424" s="553"/>
      <c r="E424" s="553"/>
      <c r="F424" s="553"/>
      <c r="G424" s="553"/>
      <c r="H424" s="553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54" t="s">
        <v>15</v>
      </c>
      <c r="D425" s="554"/>
      <c r="E425" s="554"/>
      <c r="F425" s="554"/>
      <c r="G425" s="554"/>
      <c r="H425" s="554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54" t="s">
        <v>649</v>
      </c>
      <c r="D426" s="554"/>
      <c r="E426" s="554"/>
      <c r="F426" s="554"/>
      <c r="G426" s="554"/>
      <c r="H426" s="554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55">
        <f>Q420</f>
        <v>2914594.18</v>
      </c>
      <c r="E430" s="555"/>
      <c r="F430" s="555"/>
      <c r="G430" s="555"/>
      <c r="H430" s="555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56">
        <v>0.06</v>
      </c>
      <c r="E431" s="556"/>
      <c r="F431" s="556"/>
      <c r="G431" s="556"/>
      <c r="H431" s="556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55">
        <f>ROUND(Q3*D431,2)</f>
        <v>1923632.16</v>
      </c>
      <c r="E432" s="555"/>
      <c r="F432" s="555"/>
      <c r="G432" s="555"/>
      <c r="H432" s="555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57">
        <f>U267+U232+U154+U142+U56+U44+U5+U275</f>
        <v>1029286.47</v>
      </c>
      <c r="E433" s="557"/>
      <c r="F433" s="557"/>
      <c r="G433" s="557"/>
      <c r="H433" s="557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55">
        <f>D432-D433</f>
        <v>894345.69</v>
      </c>
      <c r="E434" s="555"/>
      <c r="F434" s="555"/>
      <c r="G434" s="555"/>
      <c r="H434" s="555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58">
        <v>0.1</v>
      </c>
      <c r="E435" s="558"/>
      <c r="F435" s="558"/>
      <c r="G435" s="558"/>
      <c r="H435" s="558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55">
        <f>D435*Q3</f>
        <v>3206053.5960000004</v>
      </c>
      <c r="E436" s="555"/>
      <c r="F436" s="555"/>
      <c r="G436" s="555"/>
      <c r="H436" s="555"/>
      <c r="I436" s="92"/>
      <c r="Q436" s="98"/>
      <c r="T436"/>
      <c r="U436"/>
      <c r="V436"/>
      <c r="W436"/>
      <c r="X436"/>
      <c r="Y436"/>
      <c r="Z436"/>
    </row>
    <row r="437" spans="3:26" ht="26.45" customHeight="1">
      <c r="C437" s="91" t="s">
        <v>657</v>
      </c>
      <c r="D437" s="559">
        <f>S5+S44+S142+S154+S232+S267+S56</f>
        <v>1448220</v>
      </c>
      <c r="E437" s="559"/>
      <c r="F437" s="559"/>
      <c r="G437" s="559"/>
      <c r="H437" s="559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59">
        <f>T5+T44+T142+T154+T232+T267+T275</f>
        <v>67000</v>
      </c>
      <c r="E438" s="559"/>
      <c r="F438" s="559"/>
      <c r="G438" s="559"/>
      <c r="H438" s="559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61">
        <f>D437+D438</f>
        <v>1515220</v>
      </c>
      <c r="E439" s="561"/>
      <c r="F439" s="561"/>
      <c r="G439" s="561"/>
      <c r="H439" s="561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62" t="s">
        <v>660</v>
      </c>
      <c r="D443" s="562"/>
      <c r="E443" s="562"/>
      <c r="F443" s="562"/>
      <c r="G443" s="562"/>
      <c r="H443" s="562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55">
        <f>Q3</f>
        <v>32060535.960000001</v>
      </c>
      <c r="E444" s="555"/>
      <c r="F444" s="555"/>
      <c r="G444" s="555"/>
      <c r="H444" s="555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63">
        <f>D444-D448</f>
        <v>30136903.800000001</v>
      </c>
      <c r="E445" s="563"/>
      <c r="F445" s="563"/>
      <c r="G445" s="563"/>
      <c r="H445" s="563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61"/>
      <c r="E446" s="561"/>
      <c r="F446" s="561"/>
      <c r="G446" s="561"/>
      <c r="H446" s="561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60"/>
      <c r="E447" s="560"/>
      <c r="F447" s="560"/>
      <c r="G447" s="560"/>
      <c r="H447" s="560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55">
        <f>D432</f>
        <v>1923632.16</v>
      </c>
      <c r="E448" s="555"/>
      <c r="F448" s="555"/>
      <c r="G448" s="555"/>
      <c r="H448" s="555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55">
        <f>D448</f>
        <v>1923632.16</v>
      </c>
      <c r="E449" s="555"/>
      <c r="F449" s="555"/>
      <c r="G449" s="555"/>
      <c r="H449" s="555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D447:H447"/>
    <mergeCell ref="D448:H448"/>
    <mergeCell ref="D449:H449"/>
    <mergeCell ref="D439:H439"/>
    <mergeCell ref="C443:H443"/>
    <mergeCell ref="D444:H444"/>
    <mergeCell ref="D445:H445"/>
    <mergeCell ref="D446:H446"/>
    <mergeCell ref="D434:H434"/>
    <mergeCell ref="D435:H435"/>
    <mergeCell ref="D436:H436"/>
    <mergeCell ref="D437:H437"/>
    <mergeCell ref="D438:H438"/>
    <mergeCell ref="C426:H426"/>
    <mergeCell ref="D430:H430"/>
    <mergeCell ref="D431:H431"/>
    <mergeCell ref="D432:H432"/>
    <mergeCell ref="D433:H433"/>
    <mergeCell ref="B423:H423"/>
    <mergeCell ref="I423:L423"/>
    <mergeCell ref="M423:P423"/>
    <mergeCell ref="B424:H424"/>
    <mergeCell ref="C425:H425"/>
    <mergeCell ref="B421:H421"/>
    <mergeCell ref="I421:L421"/>
    <mergeCell ref="M421:P421"/>
    <mergeCell ref="B422:H422"/>
    <mergeCell ref="I422:L422"/>
    <mergeCell ref="M422:P422"/>
    <mergeCell ref="C275:H275"/>
    <mergeCell ref="I275:L275"/>
    <mergeCell ref="M275:P275"/>
    <mergeCell ref="B420:H420"/>
    <mergeCell ref="I420:L420"/>
    <mergeCell ref="M420:P420"/>
    <mergeCell ref="C232:H232"/>
    <mergeCell ref="I232:L232"/>
    <mergeCell ref="M232:P232"/>
    <mergeCell ref="C267:H267"/>
    <mergeCell ref="I267:L267"/>
    <mergeCell ref="M267:P267"/>
    <mergeCell ref="C142:H142"/>
    <mergeCell ref="I142:L142"/>
    <mergeCell ref="M142:P142"/>
    <mergeCell ref="C154:H154"/>
    <mergeCell ref="I154:L154"/>
    <mergeCell ref="M154:P154"/>
    <mergeCell ref="C44:H44"/>
    <mergeCell ref="I44:L44"/>
    <mergeCell ref="M44:P44"/>
    <mergeCell ref="A45:A55"/>
    <mergeCell ref="C56:I56"/>
    <mergeCell ref="J56:L56"/>
    <mergeCell ref="M56:P56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625" defaultRowHeight="14.25"/>
  <cols>
    <col min="1" max="1" width="3.625" customWidth="1"/>
    <col min="2" max="2" width="9.625" customWidth="1"/>
    <col min="3" max="3" width="67.375" style="233" customWidth="1"/>
    <col min="4" max="4" width="9.75" style="211" customWidth="1"/>
    <col min="5" max="5" width="5.125" style="111" customWidth="1"/>
    <col min="6" max="6" width="5.25" style="111" customWidth="1"/>
    <col min="7" max="8" width="5.625" style="111" customWidth="1"/>
    <col min="9" max="9" width="11.875" customWidth="1"/>
    <col min="10" max="10" width="8.75" style="111" customWidth="1"/>
    <col min="11" max="11" width="15.5" style="234" customWidth="1"/>
    <col min="12" max="12" width="22" style="235" customWidth="1"/>
    <col min="13" max="13" width="10.625" customWidth="1"/>
    <col min="14" max="14" width="5.25" customWidth="1"/>
    <col min="15" max="15" width="10.875" customWidth="1"/>
    <col min="16" max="16" width="6.25" style="235" customWidth="1"/>
    <col min="17" max="17" width="21.875" style="235" customWidth="1"/>
    <col min="18" max="18" width="4.25" customWidth="1"/>
    <col min="19" max="19" width="20.375" style="193" customWidth="1"/>
    <col min="20" max="20" width="14.75" style="193" customWidth="1"/>
    <col min="21" max="21" width="19.75" style="193" customWidth="1"/>
    <col min="22" max="22" width="10.125" style="193" customWidth="1"/>
    <col min="23" max="23" width="22.625" style="193" customWidth="1"/>
    <col min="24" max="24" width="20.75" style="193" customWidth="1"/>
    <col min="25" max="25" width="16.625" style="194" customWidth="1"/>
    <col min="26" max="26" width="10.875" style="194" customWidth="1"/>
    <col min="27" max="27" width="10.25" customWidth="1"/>
  </cols>
  <sheetData>
    <row r="1" spans="2:26" ht="29.85" customHeight="1">
      <c r="B1" s="535" t="s">
        <v>803</v>
      </c>
      <c r="C1" s="535"/>
      <c r="D1" s="564" t="s">
        <v>1</v>
      </c>
      <c r="E1" s="564" t="s">
        <v>2</v>
      </c>
      <c r="F1" s="564" t="s">
        <v>3</v>
      </c>
      <c r="G1" s="565" t="s">
        <v>4</v>
      </c>
      <c r="H1" s="236" t="s">
        <v>5</v>
      </c>
      <c r="I1" s="535">
        <v>2020</v>
      </c>
      <c r="J1" s="535"/>
      <c r="K1" s="535"/>
      <c r="L1" s="535"/>
      <c r="M1" s="535">
        <v>2021</v>
      </c>
      <c r="N1" s="535"/>
      <c r="O1" s="535"/>
      <c r="P1" s="535"/>
      <c r="Q1" s="11"/>
      <c r="S1" s="193" t="s">
        <v>6</v>
      </c>
    </row>
    <row r="2" spans="2:26" ht="70.5" customHeight="1">
      <c r="B2" s="535"/>
      <c r="C2" s="535"/>
      <c r="D2" s="564"/>
      <c r="E2" s="564"/>
      <c r="F2" s="564"/>
      <c r="G2" s="565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6" t="s">
        <v>18</v>
      </c>
      <c r="C3" s="536"/>
      <c r="D3" s="536"/>
      <c r="E3" s="536"/>
      <c r="F3" s="536"/>
      <c r="G3" s="536"/>
      <c r="H3" s="536"/>
      <c r="I3" s="537">
        <f>I4+I474</f>
        <v>29205723.130000003</v>
      </c>
      <c r="J3" s="537"/>
      <c r="K3" s="537"/>
      <c r="L3" s="537"/>
      <c r="M3" s="537">
        <f>M4+M474</f>
        <v>0</v>
      </c>
      <c r="N3" s="537"/>
      <c r="O3" s="537"/>
      <c r="P3" s="537"/>
      <c r="Q3" s="17">
        <f>Q4+Q474</f>
        <v>29205723.130000003</v>
      </c>
    </row>
    <row r="4" spans="2:26" ht="25.5" customHeight="1">
      <c r="B4" s="541" t="s">
        <v>19</v>
      </c>
      <c r="C4" s="541"/>
      <c r="D4" s="541"/>
      <c r="E4" s="541"/>
      <c r="F4" s="541"/>
      <c r="G4" s="541"/>
      <c r="H4" s="541"/>
      <c r="I4" s="537">
        <f>I5+I49+J87+I188+I202+I286+I321+I329</f>
        <v>26550657.390000001</v>
      </c>
      <c r="J4" s="537"/>
      <c r="K4" s="537"/>
      <c r="L4" s="537"/>
      <c r="M4" s="537">
        <f>M5+M49+N87+M188+M202+M286+M321+M329</f>
        <v>0</v>
      </c>
      <c r="N4" s="537"/>
      <c r="O4" s="537"/>
      <c r="P4" s="537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42" t="s">
        <v>21</v>
      </c>
      <c r="D5" s="542"/>
      <c r="E5" s="542"/>
      <c r="F5" s="542"/>
      <c r="G5" s="542"/>
      <c r="H5" s="542"/>
      <c r="I5" s="543">
        <f>SUM(L6:L48)</f>
        <v>3010145.45</v>
      </c>
      <c r="J5" s="543"/>
      <c r="K5" s="543"/>
      <c r="L5" s="543"/>
      <c r="M5" s="544">
        <f>SUM(P6:P41)</f>
        <v>0</v>
      </c>
      <c r="N5" s="544"/>
      <c r="O5" s="544"/>
      <c r="P5" s="544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5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5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5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5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5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5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5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5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5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5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5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5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5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5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5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5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5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5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5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5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5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5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5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5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5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5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5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5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5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5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30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5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5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5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5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5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30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30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5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5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5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5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42" t="s">
        <v>85</v>
      </c>
      <c r="D49" s="542"/>
      <c r="E49" s="542"/>
      <c r="F49" s="542"/>
      <c r="G49" s="542"/>
      <c r="H49" s="542"/>
      <c r="I49" s="545">
        <f>SUM(L50:L86)</f>
        <v>7256184.96</v>
      </c>
      <c r="J49" s="545"/>
      <c r="K49" s="545"/>
      <c r="L49" s="545"/>
      <c r="M49" s="545">
        <f>SUM(P50:P73)</f>
        <v>0</v>
      </c>
      <c r="N49" s="545">
        <v>0</v>
      </c>
      <c r="O49" s="545"/>
      <c r="P49" s="545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5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5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5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5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5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5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5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5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5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5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5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30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30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30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30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5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5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5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30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5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5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5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30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30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5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5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5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30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5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5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5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5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5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5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5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5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42" t="s">
        <v>163</v>
      </c>
      <c r="D87" s="542"/>
      <c r="E87" s="542"/>
      <c r="F87" s="542"/>
      <c r="G87" s="542"/>
      <c r="H87" s="542"/>
      <c r="I87" s="542"/>
      <c r="J87" s="545">
        <f>SUM(L88:L187)</f>
        <v>3282814.2499999995</v>
      </c>
      <c r="K87" s="545"/>
      <c r="L87" s="545"/>
      <c r="M87" s="545">
        <f>SUM(P88:P142)</f>
        <v>0</v>
      </c>
      <c r="N87" s="545"/>
      <c r="O87" s="545"/>
      <c r="P87" s="545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5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5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5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5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5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5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5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5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5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5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5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5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5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5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5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5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5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5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5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5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5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5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5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5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5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5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5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5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5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5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5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30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30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5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30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5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5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5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5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5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5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5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5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5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5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5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5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5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5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5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5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5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5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5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5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5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5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5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5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5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5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5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5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30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30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30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5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5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5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30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5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5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5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30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30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30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5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5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5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5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5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5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5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5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5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5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5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5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5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5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5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5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5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5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5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5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5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30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30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5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42" t="s">
        <v>343</v>
      </c>
      <c r="D188" s="542"/>
      <c r="E188" s="542"/>
      <c r="F188" s="542"/>
      <c r="G188" s="542"/>
      <c r="H188" s="542"/>
      <c r="I188" s="545">
        <f>SUM(L189:L200)</f>
        <v>921100</v>
      </c>
      <c r="J188" s="545"/>
      <c r="K188" s="545"/>
      <c r="L188" s="545"/>
      <c r="M188" s="545">
        <f>SUM(P189:P199)</f>
        <v>0</v>
      </c>
      <c r="N188" s="545"/>
      <c r="O188" s="545"/>
      <c r="P188" s="545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5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5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5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5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5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5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5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5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30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5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30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5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5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42" t="s">
        <v>365</v>
      </c>
      <c r="D202" s="542"/>
      <c r="E202" s="542"/>
      <c r="F202" s="542"/>
      <c r="G202" s="542"/>
      <c r="H202" s="542"/>
      <c r="I202" s="545">
        <f>SUM(L203:L285)</f>
        <v>1118847.73</v>
      </c>
      <c r="J202" s="545"/>
      <c r="K202" s="545"/>
      <c r="L202" s="545"/>
      <c r="M202" s="545">
        <f>SUM(P203:P238)</f>
        <v>0</v>
      </c>
      <c r="N202" s="545"/>
      <c r="O202" s="545"/>
      <c r="P202" s="545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5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5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5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5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5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5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5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5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5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5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5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5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5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5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5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5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5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5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5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5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5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5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5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5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5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5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5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5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5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5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5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5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5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5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5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5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5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5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5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5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5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5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5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5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5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5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5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5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5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5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5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5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5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5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5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5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5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5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5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5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5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5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5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5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5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5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5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5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5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5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5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5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5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5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5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5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5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5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5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5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5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30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5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42" t="s">
        <v>504</v>
      </c>
      <c r="D286" s="542"/>
      <c r="E286" s="542"/>
      <c r="F286" s="542"/>
      <c r="G286" s="542"/>
      <c r="H286" s="542"/>
      <c r="I286" s="545">
        <f>SUM(L287:L320)</f>
        <v>10561565</v>
      </c>
      <c r="J286" s="545"/>
      <c r="K286" s="545"/>
      <c r="L286" s="545"/>
      <c r="M286" s="545">
        <f>SUM(P287:P316)</f>
        <v>0</v>
      </c>
      <c r="N286" s="545"/>
      <c r="O286" s="545"/>
      <c r="P286" s="545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5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5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5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5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5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5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5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5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5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5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5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5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5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5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5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5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5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5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5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5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5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5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5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5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5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5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5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30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30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5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5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5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5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5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5">
      <c r="B321" s="45" t="s">
        <v>567</v>
      </c>
      <c r="C321" s="542" t="s">
        <v>859</v>
      </c>
      <c r="D321" s="542"/>
      <c r="E321" s="542"/>
      <c r="F321" s="542"/>
      <c r="G321" s="542"/>
      <c r="H321" s="542"/>
      <c r="I321" s="545">
        <f>SUM(L322:L328)</f>
        <v>400000</v>
      </c>
      <c r="J321" s="545"/>
      <c r="K321" s="545"/>
      <c r="L321" s="545"/>
      <c r="M321" s="545">
        <f>SUM(P322:P328)</f>
        <v>0</v>
      </c>
      <c r="N321" s="545"/>
      <c r="O321" s="545"/>
      <c r="P321" s="545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5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30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5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5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5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5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30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2" hidden="1" customHeight="1">
      <c r="B329" s="45" t="s">
        <v>583</v>
      </c>
      <c r="C329" s="542" t="s">
        <v>860</v>
      </c>
      <c r="D329" s="542"/>
      <c r="E329" s="542"/>
      <c r="F329" s="542"/>
      <c r="G329" s="542"/>
      <c r="H329" s="542"/>
      <c r="I329" s="545">
        <f>SUM(L330:L348)</f>
        <v>0</v>
      </c>
      <c r="J329" s="545"/>
      <c r="K329" s="545"/>
      <c r="L329" s="545"/>
      <c r="M329" s="545">
        <f>SUM(P330:P347)</f>
        <v>0</v>
      </c>
      <c r="N329" s="545"/>
      <c r="O329" s="545"/>
      <c r="P329" s="545"/>
      <c r="Q329" s="20">
        <f>SUM(Q330:Q343)</f>
        <v>0</v>
      </c>
      <c r="S329" s="205"/>
      <c r="T329" s="205"/>
    </row>
    <row r="330" spans="2:25" ht="15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5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5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5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5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5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5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5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5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5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5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5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5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5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5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5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5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5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5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5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5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5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5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5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5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5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5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5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5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5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5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5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5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5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5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5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5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5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5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5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5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5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5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5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5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5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5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5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5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5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5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5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5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5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5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5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5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5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5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5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5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5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5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5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5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5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5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5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5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5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5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5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5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5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5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5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5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5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5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5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66" t="s">
        <v>642</v>
      </c>
      <c r="C474" s="566" t="s">
        <v>643</v>
      </c>
      <c r="D474" s="566"/>
      <c r="E474" s="566"/>
      <c r="F474" s="566"/>
      <c r="G474" s="566"/>
      <c r="H474" s="566"/>
      <c r="I474" s="567">
        <f>ROUND(I475*I4,2)</f>
        <v>2655065.7400000002</v>
      </c>
      <c r="J474" s="567"/>
      <c r="K474" s="567"/>
      <c r="L474" s="567"/>
      <c r="M474" s="567">
        <f>ROUND(M475*M4,2)</f>
        <v>0</v>
      </c>
      <c r="N474" s="567"/>
      <c r="O474" s="567"/>
      <c r="P474" s="567"/>
      <c r="Q474" s="293">
        <f>ROUND(Q475*Q4,2)</f>
        <v>2655065.7400000002</v>
      </c>
    </row>
    <row r="475" spans="2:17" ht="25.5" customHeight="1">
      <c r="B475" s="568" t="s">
        <v>644</v>
      </c>
      <c r="C475" s="568" t="s">
        <v>645</v>
      </c>
      <c r="D475" s="568"/>
      <c r="E475" s="568"/>
      <c r="F475" s="568"/>
      <c r="G475" s="568"/>
      <c r="H475" s="568"/>
      <c r="I475" s="569">
        <v>0.1</v>
      </c>
      <c r="J475" s="569"/>
      <c r="K475" s="569"/>
      <c r="L475" s="569"/>
      <c r="M475" s="569">
        <v>0.1</v>
      </c>
      <c r="N475" s="569"/>
      <c r="O475" s="569"/>
      <c r="P475" s="569"/>
      <c r="Q475" s="294">
        <v>0.1</v>
      </c>
    </row>
    <row r="476" spans="2:17" ht="27" customHeight="1">
      <c r="B476" s="570" t="s">
        <v>646</v>
      </c>
      <c r="C476" s="570" t="s">
        <v>646</v>
      </c>
      <c r="D476" s="570"/>
      <c r="E476" s="570"/>
      <c r="F476" s="570"/>
      <c r="G476" s="570"/>
      <c r="H476" s="570"/>
      <c r="I476" s="567">
        <f>D488</f>
        <v>279286.95999999973</v>
      </c>
      <c r="J476" s="567"/>
      <c r="K476" s="567"/>
      <c r="L476" s="567"/>
      <c r="M476" s="567">
        <f>M474*I486</f>
        <v>0</v>
      </c>
      <c r="N476" s="567"/>
      <c r="O476" s="567"/>
      <c r="P476" s="567"/>
      <c r="Q476" s="293">
        <f>M476+I476</f>
        <v>279286.95999999973</v>
      </c>
    </row>
    <row r="477" spans="2:17" ht="25.5" customHeight="1">
      <c r="B477" s="571" t="s">
        <v>647</v>
      </c>
      <c r="C477" s="571" t="s">
        <v>648</v>
      </c>
      <c r="D477" s="571"/>
      <c r="E477" s="571"/>
      <c r="F477" s="571"/>
      <c r="G477" s="571"/>
      <c r="H477" s="571"/>
      <c r="I477" s="567">
        <f>SUM(U321,U286,U202,U188,U87,U49,U5)</f>
        <v>1473056.4300000002</v>
      </c>
      <c r="J477" s="567"/>
      <c r="K477" s="567"/>
      <c r="L477" s="567"/>
      <c r="M477" s="567">
        <v>0</v>
      </c>
      <c r="N477" s="567"/>
      <c r="O477" s="567"/>
      <c r="P477" s="567"/>
      <c r="Q477" s="295">
        <f>SUM(I477)</f>
        <v>1473056.4300000002</v>
      </c>
    </row>
    <row r="478" spans="2:17" ht="19.5">
      <c r="B478" s="572" t="s">
        <v>16</v>
      </c>
      <c r="C478" s="572"/>
      <c r="D478" s="572"/>
      <c r="E478" s="572"/>
      <c r="F478" s="572"/>
      <c r="G478" s="572"/>
      <c r="H478" s="572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5">
      <c r="B479" s="301"/>
      <c r="C479" s="573" t="s">
        <v>15</v>
      </c>
      <c r="D479" s="573"/>
      <c r="E479" s="573"/>
      <c r="F479" s="573"/>
      <c r="G479" s="573"/>
      <c r="H479" s="573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5">
      <c r="B480" s="296"/>
      <c r="C480" s="573" t="s">
        <v>649</v>
      </c>
      <c r="D480" s="573"/>
      <c r="E480" s="573"/>
      <c r="F480" s="573"/>
      <c r="G480" s="573"/>
      <c r="H480" s="573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5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5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74">
        <f>Q474</f>
        <v>2655065.7400000002</v>
      </c>
      <c r="E484" s="574"/>
      <c r="F484" s="574"/>
      <c r="G484" s="574"/>
      <c r="H484" s="574"/>
      <c r="I484" s="310"/>
      <c r="J484" s="306"/>
      <c r="K484" s="307"/>
    </row>
    <row r="485" spans="2:19" ht="21.75" customHeight="1">
      <c r="B485" s="303"/>
      <c r="C485" s="311" t="s">
        <v>652</v>
      </c>
      <c r="D485" s="575">
        <v>0.06</v>
      </c>
      <c r="E485" s="575"/>
      <c r="F485" s="575"/>
      <c r="G485" s="575"/>
      <c r="H485" s="575"/>
      <c r="I485" s="312"/>
      <c r="J485" s="306"/>
      <c r="K485" s="307"/>
    </row>
    <row r="486" spans="2:19" ht="21.75" customHeight="1">
      <c r="B486" s="303"/>
      <c r="C486" s="309" t="s">
        <v>653</v>
      </c>
      <c r="D486" s="574">
        <f>ROUND(Q3*D485,2)</f>
        <v>1752343.39</v>
      </c>
      <c r="E486" s="574"/>
      <c r="F486" s="574"/>
      <c r="G486" s="574"/>
      <c r="H486" s="574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76">
        <f>U321+U286+U202+U188+U87+U49+U5</f>
        <v>1473056.4300000002</v>
      </c>
      <c r="E487" s="576"/>
      <c r="F487" s="576"/>
      <c r="G487" s="576"/>
      <c r="H487" s="576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74">
        <f>D486-D487</f>
        <v>279286.95999999973</v>
      </c>
      <c r="E488" s="574"/>
      <c r="F488" s="574"/>
      <c r="G488" s="574"/>
      <c r="H488" s="574"/>
      <c r="I488" s="313"/>
      <c r="J488" s="306"/>
      <c r="K488" s="307"/>
    </row>
    <row r="489" spans="2:19" ht="21.75" customHeight="1">
      <c r="B489" s="303"/>
      <c r="C489" s="309" t="s">
        <v>655</v>
      </c>
      <c r="D489" s="577">
        <v>0.1</v>
      </c>
      <c r="E489" s="577"/>
      <c r="F489" s="577"/>
      <c r="G489" s="577"/>
      <c r="H489" s="577"/>
      <c r="I489" s="312"/>
      <c r="J489" s="306"/>
      <c r="K489" s="307"/>
    </row>
    <row r="490" spans="2:19" ht="21.75" customHeight="1">
      <c r="B490" s="303"/>
      <c r="C490" s="309" t="s">
        <v>656</v>
      </c>
      <c r="D490" s="574">
        <f>D489*Q3</f>
        <v>2920572.3130000005</v>
      </c>
      <c r="E490" s="574"/>
      <c r="F490" s="574"/>
      <c r="G490" s="574"/>
      <c r="H490" s="574"/>
      <c r="I490" s="312"/>
      <c r="J490" s="306"/>
      <c r="K490" s="307"/>
      <c r="Q490" s="318"/>
    </row>
    <row r="491" spans="2:19" ht="26.45" customHeight="1">
      <c r="B491" s="303"/>
      <c r="C491" s="309" t="s">
        <v>657</v>
      </c>
      <c r="D491" s="574">
        <f>S5+S49+S188+S202+S286+S321+S87</f>
        <v>1447220</v>
      </c>
      <c r="E491" s="574"/>
      <c r="F491" s="574"/>
      <c r="G491" s="574"/>
      <c r="H491" s="574"/>
      <c r="I491" s="319">
        <f>D491/Q3</f>
        <v>4.9552616573065485E-2</v>
      </c>
      <c r="L491" s="320"/>
      <c r="M491" s="321"/>
      <c r="N491" s="321"/>
    </row>
    <row r="492" spans="2:19" ht="18">
      <c r="B492" s="303"/>
      <c r="C492" s="322" t="s">
        <v>658</v>
      </c>
      <c r="D492" s="574">
        <f>T5+T49+T188+T202+T286+T321</f>
        <v>167000</v>
      </c>
      <c r="E492" s="574"/>
      <c r="F492" s="574"/>
      <c r="G492" s="574"/>
      <c r="H492" s="574"/>
      <c r="I492" s="319">
        <f>D492/Q3</f>
        <v>5.7180573566575476E-3</v>
      </c>
      <c r="J492" s="323"/>
      <c r="K492" s="307"/>
    </row>
    <row r="493" spans="2:19" ht="18">
      <c r="B493" s="303"/>
      <c r="C493" s="322" t="s">
        <v>659</v>
      </c>
      <c r="D493" s="574">
        <f>D491+D492</f>
        <v>1614220</v>
      </c>
      <c r="E493" s="574"/>
      <c r="F493" s="574"/>
      <c r="G493" s="574"/>
      <c r="H493" s="574"/>
      <c r="I493" s="319">
        <f>D493/Q3</f>
        <v>5.5270673929723027E-2</v>
      </c>
      <c r="J493" s="306"/>
      <c r="K493" s="324"/>
    </row>
    <row r="497" spans="3:17" ht="15.75">
      <c r="C497" s="580" t="s">
        <v>660</v>
      </c>
      <c r="D497" s="580"/>
      <c r="E497" s="580"/>
      <c r="F497" s="580"/>
      <c r="G497" s="580"/>
      <c r="H497" s="580"/>
      <c r="I497" s="325" t="s">
        <v>650</v>
      </c>
    </row>
    <row r="498" spans="3:17" ht="18">
      <c r="C498" s="326" t="s">
        <v>661</v>
      </c>
      <c r="D498" s="581">
        <f>Q3</f>
        <v>29205723.130000003</v>
      </c>
      <c r="E498" s="581"/>
      <c r="F498" s="581"/>
      <c r="G498" s="581"/>
      <c r="H498" s="581"/>
      <c r="I498" s="327">
        <v>1</v>
      </c>
    </row>
    <row r="499" spans="3:17" ht="18">
      <c r="C499" s="326" t="s">
        <v>662</v>
      </c>
      <c r="D499" s="582">
        <f>D498-D502</f>
        <v>27453379.740000002</v>
      </c>
      <c r="E499" s="582"/>
      <c r="F499" s="582"/>
      <c r="G499" s="582"/>
      <c r="H499" s="582"/>
      <c r="I499" s="327">
        <f>D499/D498</f>
        <v>0.93999999992467231</v>
      </c>
    </row>
    <row r="500" spans="3:17" ht="18">
      <c r="C500" s="328" t="s">
        <v>663</v>
      </c>
      <c r="D500" s="583">
        <f>D498*85%</f>
        <v>24824864.660500001</v>
      </c>
      <c r="E500" s="583"/>
      <c r="F500" s="583"/>
      <c r="G500" s="583"/>
      <c r="H500" s="583"/>
      <c r="I500" s="327">
        <f>D500/D498</f>
        <v>0.85</v>
      </c>
      <c r="L500" s="234"/>
      <c r="Q500" s="234"/>
    </row>
    <row r="501" spans="3:17" ht="18">
      <c r="C501" s="326" t="s">
        <v>664</v>
      </c>
      <c r="D501" s="578">
        <f>D498-D500</f>
        <v>4380858.4695000015</v>
      </c>
      <c r="E501" s="578"/>
      <c r="F501" s="578"/>
      <c r="G501" s="578"/>
      <c r="H501" s="578"/>
      <c r="I501" s="327">
        <f>D501/D498</f>
        <v>0.15000000000000005</v>
      </c>
    </row>
    <row r="502" spans="3:17" ht="16.5">
      <c r="C502" s="329" t="s">
        <v>665</v>
      </c>
      <c r="D502" s="574">
        <f>D486</f>
        <v>1752343.39</v>
      </c>
      <c r="E502" s="574"/>
      <c r="F502" s="574"/>
      <c r="G502" s="574"/>
      <c r="H502" s="574"/>
      <c r="I502" s="327">
        <f>D502/D498</f>
        <v>6.0000000075327693E-2</v>
      </c>
    </row>
    <row r="503" spans="3:17" ht="15">
      <c r="C503" s="329" t="s">
        <v>666</v>
      </c>
      <c r="D503" s="579">
        <f>D502</f>
        <v>1752343.39</v>
      </c>
      <c r="E503" s="579"/>
      <c r="F503" s="579"/>
      <c r="G503" s="579"/>
      <c r="H503" s="579"/>
      <c r="I503" s="327">
        <f>D503/D502</f>
        <v>1</v>
      </c>
    </row>
    <row r="504" spans="3:17" ht="15">
      <c r="C504" s="330"/>
      <c r="D504" s="3"/>
      <c r="E504" s="211"/>
      <c r="F504" s="211"/>
      <c r="G504" s="211"/>
      <c r="H504" s="211"/>
    </row>
    <row r="505" spans="3:17" ht="15">
      <c r="C505" s="330"/>
      <c r="D505" s="3"/>
      <c r="F505" s="331"/>
    </row>
    <row r="506" spans="3:17" ht="15">
      <c r="C506" s="330"/>
      <c r="D506" s="232"/>
    </row>
    <row r="507" spans="3:17" ht="15">
      <c r="C507" s="330"/>
      <c r="D507" s="232"/>
    </row>
  </sheetData>
  <mergeCells count="69">
    <mergeCell ref="D501:H501"/>
    <mergeCell ref="D502:H502"/>
    <mergeCell ref="D503:H503"/>
    <mergeCell ref="D493:H493"/>
    <mergeCell ref="C497:H497"/>
    <mergeCell ref="D498:H498"/>
    <mergeCell ref="D499:H499"/>
    <mergeCell ref="D500:H500"/>
    <mergeCell ref="D488:H488"/>
    <mergeCell ref="D489:H489"/>
    <mergeCell ref="D490:H490"/>
    <mergeCell ref="D491:H491"/>
    <mergeCell ref="D492:H492"/>
    <mergeCell ref="C480:H480"/>
    <mergeCell ref="D484:H484"/>
    <mergeCell ref="D485:H485"/>
    <mergeCell ref="D486:H486"/>
    <mergeCell ref="D487:H487"/>
    <mergeCell ref="B477:H477"/>
    <mergeCell ref="I477:L477"/>
    <mergeCell ref="M477:P477"/>
    <mergeCell ref="B478:H478"/>
    <mergeCell ref="C479:H479"/>
    <mergeCell ref="B475:H475"/>
    <mergeCell ref="I475:L475"/>
    <mergeCell ref="M475:P475"/>
    <mergeCell ref="B476:H476"/>
    <mergeCell ref="I476:L476"/>
    <mergeCell ref="M476:P476"/>
    <mergeCell ref="C329:H329"/>
    <mergeCell ref="I329:L329"/>
    <mergeCell ref="M329:P329"/>
    <mergeCell ref="B474:H474"/>
    <mergeCell ref="I474:L474"/>
    <mergeCell ref="M474:P474"/>
    <mergeCell ref="C286:H286"/>
    <mergeCell ref="I286:L286"/>
    <mergeCell ref="M286:P286"/>
    <mergeCell ref="C321:H321"/>
    <mergeCell ref="I321:L321"/>
    <mergeCell ref="M321:P321"/>
    <mergeCell ref="C188:H188"/>
    <mergeCell ref="I188:L188"/>
    <mergeCell ref="M188:P188"/>
    <mergeCell ref="C202:H202"/>
    <mergeCell ref="I202:L202"/>
    <mergeCell ref="M202:P202"/>
    <mergeCell ref="C49:H49"/>
    <mergeCell ref="I49:L49"/>
    <mergeCell ref="M49:P49"/>
    <mergeCell ref="C87:I87"/>
    <mergeCell ref="J87:L87"/>
    <mergeCell ref="M87:P8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625" defaultRowHeight="14.25"/>
  <cols>
    <col min="1" max="2" width="9.625" customWidth="1"/>
    <col min="3" max="3" width="74.25" customWidth="1"/>
    <col min="4" max="4" width="6.625" style="111" customWidth="1"/>
    <col min="5" max="5" width="5.125" customWidth="1"/>
    <col min="6" max="6" width="5.25" style="111" customWidth="1"/>
    <col min="7" max="8" width="5.625" style="111" customWidth="1"/>
    <col min="9" max="9" width="10.875" customWidth="1"/>
    <col min="10" max="10" width="7.125" customWidth="1"/>
    <col min="11" max="11" width="12" style="332" customWidth="1"/>
    <col min="12" max="12" width="12.75" customWidth="1"/>
    <col min="13" max="13" width="10.25" customWidth="1"/>
    <col min="14" max="14" width="6" customWidth="1"/>
    <col min="15" max="15" width="12" customWidth="1"/>
    <col min="16" max="16" width="14.375" customWidth="1"/>
    <col min="17" max="17" width="36.375" customWidth="1"/>
    <col min="18" max="18" width="4.25" customWidth="1"/>
    <col min="19" max="19" width="13.75" style="194" customWidth="1"/>
    <col min="20" max="20" width="14.75" style="194" customWidth="1"/>
    <col min="21" max="21" width="19.75" style="194" customWidth="1"/>
    <col min="22" max="22" width="10.125" style="194" customWidth="1"/>
    <col min="23" max="23" width="10.25" style="194" customWidth="1"/>
    <col min="24" max="24" width="9" style="194" customWidth="1"/>
    <col min="25" max="25" width="10.125" style="194" customWidth="1"/>
    <col min="26" max="26" width="10.2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6" t="s">
        <v>18</v>
      </c>
      <c r="C3" s="566"/>
      <c r="D3" s="566"/>
      <c r="E3" s="566"/>
      <c r="F3" s="566"/>
      <c r="G3" s="566"/>
      <c r="H3" s="566"/>
      <c r="I3" s="567">
        <f>I4+I433</f>
        <v>18006446.986000001</v>
      </c>
      <c r="J3" s="567"/>
      <c r="K3" s="567"/>
      <c r="L3" s="567"/>
      <c r="M3" s="567">
        <f>M4+M433</f>
        <v>531350.6</v>
      </c>
      <c r="N3" s="567"/>
      <c r="O3" s="567"/>
      <c r="P3" s="567"/>
      <c r="Q3" s="293">
        <f>Q4+Q433</f>
        <v>18537797.586000003</v>
      </c>
    </row>
    <row r="4" spans="2:20" ht="25.5" customHeight="1">
      <c r="B4" s="571" t="s">
        <v>19</v>
      </c>
      <c r="C4" s="571"/>
      <c r="D4" s="571"/>
      <c r="E4" s="571"/>
      <c r="F4" s="571"/>
      <c r="G4" s="571"/>
      <c r="H4" s="571"/>
      <c r="I4" s="567">
        <f>I5+I49+J117+I178+I196+I232+I262</f>
        <v>16369497.260000002</v>
      </c>
      <c r="J4" s="567"/>
      <c r="K4" s="567"/>
      <c r="L4" s="567"/>
      <c r="M4" s="567">
        <f>M5+M49+M117+M178+M196+M232+M262</f>
        <v>483046</v>
      </c>
      <c r="N4" s="567"/>
      <c r="O4" s="567"/>
      <c r="P4" s="567"/>
      <c r="Q4" s="338">
        <f>Q5+Q49+Q117+Q178+Q196+Q232+Q262</f>
        <v>16852543.260000002</v>
      </c>
    </row>
    <row r="5" spans="2:20" ht="21" customHeight="1">
      <c r="B5" s="339" t="s">
        <v>20</v>
      </c>
      <c r="C5" s="588" t="s">
        <v>863</v>
      </c>
      <c r="D5" s="588"/>
      <c r="E5" s="588"/>
      <c r="F5" s="588"/>
      <c r="G5" s="588"/>
      <c r="H5" s="588"/>
      <c r="I5" s="589">
        <f>SUM(L6:L43)</f>
        <v>7184839</v>
      </c>
      <c r="J5" s="589"/>
      <c r="K5" s="589"/>
      <c r="L5" s="589"/>
      <c r="M5" s="590">
        <f>SUM(P6:P43)</f>
        <v>453046</v>
      </c>
      <c r="N5" s="590"/>
      <c r="O5" s="590"/>
      <c r="P5" s="59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 ht="15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 ht="15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 ht="15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 ht="15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 ht="15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 ht="15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 ht="15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 ht="15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 ht="15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 ht="15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5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 ht="1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 ht="1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 ht="15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 ht="15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 ht="1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 ht="1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 ht="1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 ht="1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 ht="1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 ht="1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 ht="1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 ht="1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 ht="1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 ht="1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 ht="1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 ht="1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 ht="15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 ht="15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 ht="15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30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 ht="15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 ht="15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 ht="15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 ht="15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 ht="15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 ht="15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5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5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5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5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5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2" t="s">
        <v>871</v>
      </c>
      <c r="D49" s="542"/>
      <c r="E49" s="542"/>
      <c r="F49" s="542"/>
      <c r="G49" s="542"/>
      <c r="H49" s="542"/>
      <c r="I49" s="590">
        <f>SUM(L50:L116)</f>
        <v>3334800</v>
      </c>
      <c r="J49" s="590"/>
      <c r="K49" s="590"/>
      <c r="L49" s="590"/>
      <c r="M49" s="590">
        <f>SUM(P50:P110)</f>
        <v>6000</v>
      </c>
      <c r="N49" s="590"/>
      <c r="O49" s="590"/>
      <c r="P49" s="590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5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5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5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5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5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5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5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5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5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5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5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5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5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5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5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5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5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5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5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5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5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5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5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5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5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5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5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5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5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5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5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5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5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5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5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5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5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5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5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5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5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5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5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5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5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5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5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5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5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5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5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5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5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5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5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5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5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5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5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5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5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5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91" t="s">
        <v>943</v>
      </c>
      <c r="D117" s="591"/>
      <c r="E117" s="591"/>
      <c r="F117" s="591"/>
      <c r="G117" s="591"/>
      <c r="H117" s="591"/>
      <c r="I117" s="591"/>
      <c r="J117" s="590">
        <f>SUM(L118:L177)</f>
        <v>3670257.9600000004</v>
      </c>
      <c r="K117" s="590"/>
      <c r="L117" s="590"/>
      <c r="M117" s="590">
        <f>SUM(P118:P171)</f>
        <v>6000</v>
      </c>
      <c r="N117" s="590"/>
      <c r="O117" s="590"/>
      <c r="P117" s="590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5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5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5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5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5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5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5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5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5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5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5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5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5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5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5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5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30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5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5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5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5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5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5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5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5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5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5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5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5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5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5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5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5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5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5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5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5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5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5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5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5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5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5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5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5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5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5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5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5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5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5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5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5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5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5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5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2" t="s">
        <v>994</v>
      </c>
      <c r="D178" s="542"/>
      <c r="E178" s="542"/>
      <c r="F178" s="542"/>
      <c r="G178" s="542"/>
      <c r="H178" s="542"/>
      <c r="I178" s="590">
        <f>SUM(L179:L195)</f>
        <v>1045100</v>
      </c>
      <c r="J178" s="590"/>
      <c r="K178" s="590"/>
      <c r="L178" s="590"/>
      <c r="M178" s="590">
        <f>SUM(P179:P195)</f>
        <v>6000</v>
      </c>
      <c r="N178" s="590"/>
      <c r="O178" s="590"/>
      <c r="P178" s="59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5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5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5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5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5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5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5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5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5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5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5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5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5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2" t="s">
        <v>1001</v>
      </c>
      <c r="D196" s="542"/>
      <c r="E196" s="542"/>
      <c r="F196" s="542"/>
      <c r="G196" s="542"/>
      <c r="H196" s="542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5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5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5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5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5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5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5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5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5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5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5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5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5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5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5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5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5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5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5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5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5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5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5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5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5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5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5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5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5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5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5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5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5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5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2" t="s">
        <v>1032</v>
      </c>
      <c r="D232" s="542"/>
      <c r="E232" s="542"/>
      <c r="F232" s="542"/>
      <c r="G232" s="542"/>
      <c r="H232" s="542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5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5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5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5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5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5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5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5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5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5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5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5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5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5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5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5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5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5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5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2" customHeight="1">
      <c r="B262" s="45" t="s">
        <v>567</v>
      </c>
      <c r="C262" s="542" t="s">
        <v>859</v>
      </c>
      <c r="D262" s="542"/>
      <c r="E262" s="542"/>
      <c r="F262" s="542"/>
      <c r="G262" s="542"/>
      <c r="H262" s="542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5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8.5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2.75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5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5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5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8.5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5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5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5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5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5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5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5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5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5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5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5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5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5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5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5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5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5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2" customHeight="1">
      <c r="B288" s="45" t="s">
        <v>583</v>
      </c>
      <c r="C288" s="542" t="s">
        <v>860</v>
      </c>
      <c r="D288" s="542"/>
      <c r="E288" s="542"/>
      <c r="F288" s="542"/>
      <c r="G288" s="542"/>
      <c r="H288" s="542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5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5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5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5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5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5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5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5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5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5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5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5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5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5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5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5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5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5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5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5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5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5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5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5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5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5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5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5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5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5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5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5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5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5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5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5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5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5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5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5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5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5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5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5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5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5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5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5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5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5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5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5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5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5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5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5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5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5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5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5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5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5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5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5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5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5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5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5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5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6" t="s">
        <v>642</v>
      </c>
      <c r="C433" s="566" t="s">
        <v>643</v>
      </c>
      <c r="D433" s="566"/>
      <c r="E433" s="566"/>
      <c r="F433" s="566"/>
      <c r="G433" s="566"/>
      <c r="H433" s="566"/>
      <c r="I433" s="567">
        <f>I434*I4</f>
        <v>1636949.7260000003</v>
      </c>
      <c r="J433" s="567"/>
      <c r="K433" s="567"/>
      <c r="L433" s="567"/>
      <c r="M433" s="567">
        <f>M434*M4</f>
        <v>48304.600000000006</v>
      </c>
      <c r="N433" s="567"/>
      <c r="O433" s="567"/>
      <c r="P433" s="567"/>
      <c r="Q433" s="293">
        <f>Q434*Q4</f>
        <v>1685254.3260000004</v>
      </c>
    </row>
    <row r="434" spans="2:17" ht="25.5" customHeight="1">
      <c r="B434" s="568" t="s">
        <v>644</v>
      </c>
      <c r="C434" s="568" t="s">
        <v>645</v>
      </c>
      <c r="D434" s="568"/>
      <c r="E434" s="568"/>
      <c r="F434" s="568"/>
      <c r="G434" s="568"/>
      <c r="H434" s="568"/>
      <c r="I434" s="569">
        <v>0.1</v>
      </c>
      <c r="J434" s="569"/>
      <c r="K434" s="569"/>
      <c r="L434" s="569"/>
      <c r="M434" s="569">
        <v>0.1</v>
      </c>
      <c r="N434" s="569"/>
      <c r="O434" s="569"/>
      <c r="P434" s="569"/>
      <c r="Q434" s="294">
        <v>0.1</v>
      </c>
    </row>
    <row r="435" spans="2:17" ht="27" customHeight="1">
      <c r="B435" s="570" t="s">
        <v>646</v>
      </c>
      <c r="C435" s="570" t="s">
        <v>646</v>
      </c>
      <c r="D435" s="570"/>
      <c r="E435" s="570"/>
      <c r="F435" s="570"/>
      <c r="G435" s="570"/>
      <c r="H435" s="570"/>
      <c r="I435" s="567">
        <f>I444*I433</f>
        <v>1080386.81916</v>
      </c>
      <c r="J435" s="567"/>
      <c r="K435" s="567"/>
      <c r="L435" s="567"/>
      <c r="M435" s="567">
        <f>M433*I444</f>
        <v>31881.036</v>
      </c>
      <c r="N435" s="567"/>
      <c r="O435" s="567"/>
      <c r="P435" s="567"/>
      <c r="Q435" s="293">
        <f>Q433*I444</f>
        <v>1112267.85516</v>
      </c>
    </row>
    <row r="436" spans="2:17" ht="25.5" customHeight="1">
      <c r="B436" s="571" t="s">
        <v>648</v>
      </c>
      <c r="C436" s="571" t="s">
        <v>648</v>
      </c>
      <c r="D436" s="571"/>
      <c r="E436" s="571"/>
      <c r="F436" s="571"/>
      <c r="G436" s="571"/>
      <c r="H436" s="571"/>
      <c r="I436" s="567">
        <v>0</v>
      </c>
      <c r="J436" s="567"/>
      <c r="K436" s="567"/>
      <c r="L436" s="567"/>
      <c r="M436" s="567">
        <v>0</v>
      </c>
      <c r="N436" s="567"/>
      <c r="O436" s="567"/>
      <c r="P436" s="567"/>
      <c r="Q436" s="295">
        <v>0</v>
      </c>
    </row>
    <row r="439" spans="2:17" ht="16.5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5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74">
        <f>Q433</f>
        <v>1685254.3260000004</v>
      </c>
      <c r="E442" s="574"/>
      <c r="F442" s="574"/>
      <c r="G442" s="574"/>
      <c r="H442" s="574"/>
      <c r="I442" s="327"/>
      <c r="J442" s="303"/>
      <c r="K442" s="405"/>
    </row>
    <row r="443" spans="2:17" ht="21.75" customHeight="1">
      <c r="B443" s="303"/>
      <c r="C443" s="407" t="s">
        <v>652</v>
      </c>
      <c r="D443" s="575">
        <v>0.06</v>
      </c>
      <c r="E443" s="575"/>
      <c r="F443" s="575"/>
      <c r="G443" s="575"/>
      <c r="H443" s="575"/>
      <c r="I443" s="313"/>
      <c r="J443" s="303"/>
      <c r="K443" s="405"/>
    </row>
    <row r="444" spans="2:17" ht="21.75" customHeight="1">
      <c r="B444" s="303"/>
      <c r="C444" s="406" t="s">
        <v>653</v>
      </c>
      <c r="D444" s="574">
        <f>Q3*D443</f>
        <v>1112267.85516</v>
      </c>
      <c r="E444" s="574"/>
      <c r="F444" s="574"/>
      <c r="G444" s="574"/>
      <c r="H444" s="574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74">
        <f>D442-D444</f>
        <v>572986.47084000031</v>
      </c>
      <c r="E445" s="574"/>
      <c r="F445" s="574"/>
      <c r="G445" s="574"/>
      <c r="H445" s="574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93">
        <v>0.1</v>
      </c>
      <c r="E446" s="593"/>
      <c r="F446" s="593"/>
      <c r="G446" s="593"/>
      <c r="H446" s="593"/>
      <c r="I446" s="313"/>
      <c r="J446" s="303"/>
      <c r="K446" s="405"/>
    </row>
    <row r="447" spans="2:17" ht="21.75" customHeight="1">
      <c r="B447" s="303"/>
      <c r="C447" s="406" t="s">
        <v>656</v>
      </c>
      <c r="D447" s="574">
        <f>D446*Q3</f>
        <v>1853779.7586000003</v>
      </c>
      <c r="E447" s="574"/>
      <c r="F447" s="574"/>
      <c r="G447" s="574"/>
      <c r="H447" s="574"/>
      <c r="I447" s="313"/>
      <c r="J447" s="303"/>
      <c r="K447" s="405"/>
    </row>
    <row r="448" spans="2:17" ht="26.45" customHeight="1">
      <c r="B448" s="303"/>
      <c r="C448" s="406" t="s">
        <v>657</v>
      </c>
      <c r="D448" s="574">
        <f>S5+S49+S117+S178</f>
        <v>5792046.9000000004</v>
      </c>
      <c r="E448" s="574"/>
      <c r="F448" s="574"/>
      <c r="G448" s="574"/>
      <c r="H448" s="574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5">
      <c r="B449" s="303"/>
      <c r="C449" s="303"/>
      <c r="D449" s="306"/>
      <c r="E449" s="303"/>
      <c r="F449" s="592"/>
      <c r="G449" s="592"/>
      <c r="H449" s="592"/>
      <c r="I449" s="592"/>
      <c r="J449" s="592"/>
    </row>
    <row r="450" spans="2:11" ht="16.5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5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625" defaultRowHeight="14.25"/>
  <cols>
    <col min="1" max="2" width="9.625" customWidth="1"/>
    <col min="3" max="3" width="74.25" customWidth="1"/>
    <col min="4" max="4" width="8" style="111" customWidth="1"/>
    <col min="5" max="5" width="5.125" customWidth="1"/>
    <col min="6" max="6" width="5.25" style="111" customWidth="1"/>
    <col min="7" max="8" width="5.625" style="111" customWidth="1"/>
    <col min="9" max="9" width="10.875" customWidth="1"/>
    <col min="10" max="10" width="7.125" customWidth="1"/>
    <col min="11" max="11" width="12" style="332" customWidth="1"/>
    <col min="12" max="12" width="12.75" customWidth="1"/>
    <col min="13" max="13" width="10.25" customWidth="1"/>
    <col min="14" max="14" width="6" customWidth="1"/>
    <col min="15" max="15" width="12" customWidth="1"/>
    <col min="16" max="16" width="14.375" customWidth="1"/>
    <col min="17" max="17" width="36.375" customWidth="1"/>
    <col min="18" max="18" width="4.25" customWidth="1"/>
    <col min="19" max="19" width="13.75" style="194" customWidth="1"/>
    <col min="20" max="20" width="14.75" style="194" customWidth="1"/>
    <col min="21" max="21" width="19.75" style="194" customWidth="1"/>
    <col min="22" max="22" width="10.125" style="194" customWidth="1"/>
    <col min="23" max="23" width="10.25" style="194" customWidth="1"/>
    <col min="24" max="24" width="9" style="194" customWidth="1"/>
    <col min="25" max="25" width="10.125" style="194" customWidth="1"/>
    <col min="26" max="26" width="10.2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6" t="s">
        <v>18</v>
      </c>
      <c r="C3" s="566"/>
      <c r="D3" s="566"/>
      <c r="E3" s="566"/>
      <c r="F3" s="566"/>
      <c r="G3" s="566"/>
      <c r="H3" s="566"/>
      <c r="I3" s="567">
        <f>I4+I433</f>
        <v>16108946.986000001</v>
      </c>
      <c r="J3" s="567"/>
      <c r="K3" s="567"/>
      <c r="L3" s="567"/>
      <c r="M3" s="567">
        <f>M4+M433</f>
        <v>531350.6</v>
      </c>
      <c r="N3" s="567"/>
      <c r="O3" s="567"/>
      <c r="P3" s="567"/>
      <c r="Q3" s="293">
        <f>Q4+Q433</f>
        <v>16640297.586000003</v>
      </c>
    </row>
    <row r="4" spans="2:20" ht="25.5" customHeight="1">
      <c r="B4" s="571" t="s">
        <v>19</v>
      </c>
      <c r="C4" s="571"/>
      <c r="D4" s="571"/>
      <c r="E4" s="571"/>
      <c r="F4" s="571"/>
      <c r="G4" s="571"/>
      <c r="H4" s="571"/>
      <c r="I4" s="567">
        <f>I5+I49+J117+I178+I196+I232+I262</f>
        <v>14644497.260000002</v>
      </c>
      <c r="J4" s="567"/>
      <c r="K4" s="567"/>
      <c r="L4" s="567"/>
      <c r="M4" s="567">
        <f>M5+M49+M117+M178+M196+M232+M262</f>
        <v>483046</v>
      </c>
      <c r="N4" s="567"/>
      <c r="O4" s="567"/>
      <c r="P4" s="567"/>
      <c r="Q4" s="338">
        <f>Q5+Q49+Q117+Q178+Q196+Q232+Q262</f>
        <v>15127543.260000002</v>
      </c>
    </row>
    <row r="5" spans="2:20" ht="21" customHeight="1">
      <c r="B5" s="339" t="s">
        <v>20</v>
      </c>
      <c r="C5" s="588" t="s">
        <v>863</v>
      </c>
      <c r="D5" s="588"/>
      <c r="E5" s="588"/>
      <c r="F5" s="588"/>
      <c r="G5" s="588"/>
      <c r="H5" s="588"/>
      <c r="I5" s="589">
        <f>SUM(L6:L43)</f>
        <v>7184839</v>
      </c>
      <c r="J5" s="589"/>
      <c r="K5" s="589"/>
      <c r="L5" s="589"/>
      <c r="M5" s="590">
        <f>SUM(P6:P43)</f>
        <v>453046</v>
      </c>
      <c r="N5" s="590"/>
      <c r="O5" s="590"/>
      <c r="P5" s="59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 ht="15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 ht="15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 ht="15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 ht="15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 ht="15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 ht="15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 ht="15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 ht="15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 ht="15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 ht="15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5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 ht="1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 ht="1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 ht="15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 ht="15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 ht="1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 ht="1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 ht="1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 ht="1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 ht="1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 ht="1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 ht="1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 ht="1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 ht="1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 ht="1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 ht="1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 ht="1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 ht="15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 ht="15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 ht="15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30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 ht="15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 ht="15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 ht="15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 ht="15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 ht="15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 ht="15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5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5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5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5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5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2" t="s">
        <v>871</v>
      </c>
      <c r="D49" s="542"/>
      <c r="E49" s="542"/>
      <c r="F49" s="542"/>
      <c r="G49" s="542"/>
      <c r="H49" s="542"/>
      <c r="I49" s="590">
        <f>SUM(L50:L116)</f>
        <v>1869800</v>
      </c>
      <c r="J49" s="590"/>
      <c r="K49" s="590"/>
      <c r="L49" s="590"/>
      <c r="M49" s="590">
        <f>SUM(P50:P110)</f>
        <v>6000</v>
      </c>
      <c r="N49" s="590"/>
      <c r="O49" s="590"/>
      <c r="P49" s="590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5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5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5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5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5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5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5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5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5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5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5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5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5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5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5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5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5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5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5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5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5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5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5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5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5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5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5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5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5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5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5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5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5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5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5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5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5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5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5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5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5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5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5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5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5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5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5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5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5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5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5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5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5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5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5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5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5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5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5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5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5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5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91" t="s">
        <v>943</v>
      </c>
      <c r="D117" s="591"/>
      <c r="E117" s="591"/>
      <c r="F117" s="591"/>
      <c r="G117" s="591"/>
      <c r="H117" s="591"/>
      <c r="I117" s="591"/>
      <c r="J117" s="590">
        <f>SUM(L118:L177)</f>
        <v>3410257.9600000004</v>
      </c>
      <c r="K117" s="590"/>
      <c r="L117" s="590"/>
      <c r="M117" s="590">
        <f>SUM(P118:P171)</f>
        <v>6000</v>
      </c>
      <c r="N117" s="590"/>
      <c r="O117" s="590"/>
      <c r="P117" s="590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5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5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5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5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5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5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5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5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5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5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5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5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5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5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5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5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30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5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5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5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5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5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5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5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5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5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5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5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5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5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5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5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5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5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5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5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5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5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5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5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5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5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5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5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5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5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5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5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5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5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5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5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5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5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5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5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2" t="s">
        <v>994</v>
      </c>
      <c r="D178" s="542"/>
      <c r="E178" s="542"/>
      <c r="F178" s="542"/>
      <c r="G178" s="542"/>
      <c r="H178" s="542"/>
      <c r="I178" s="590">
        <f>SUM(L179:L195)</f>
        <v>1045100</v>
      </c>
      <c r="J178" s="590"/>
      <c r="K178" s="590"/>
      <c r="L178" s="590"/>
      <c r="M178" s="590">
        <f>SUM(P179:P195)</f>
        <v>6000</v>
      </c>
      <c r="N178" s="590"/>
      <c r="O178" s="590"/>
      <c r="P178" s="59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5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5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5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5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5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5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5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5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5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5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5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5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5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2" t="s">
        <v>1001</v>
      </c>
      <c r="D196" s="542"/>
      <c r="E196" s="542"/>
      <c r="F196" s="542"/>
      <c r="G196" s="542"/>
      <c r="H196" s="542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5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5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5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5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5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5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5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5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5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5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5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5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5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5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5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5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5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5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5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5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5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5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5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5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5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5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5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5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5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5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5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5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5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5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2" t="s">
        <v>1032</v>
      </c>
      <c r="D232" s="542"/>
      <c r="E232" s="542"/>
      <c r="F232" s="542"/>
      <c r="G232" s="542"/>
      <c r="H232" s="542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5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5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5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5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5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5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5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5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5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5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5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5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5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5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5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5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5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5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5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2" customHeight="1">
      <c r="B262" s="45" t="s">
        <v>567</v>
      </c>
      <c r="C262" s="542" t="s">
        <v>859</v>
      </c>
      <c r="D262" s="542"/>
      <c r="E262" s="542"/>
      <c r="F262" s="542"/>
      <c r="G262" s="542"/>
      <c r="H262" s="542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5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8.5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2.75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5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5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5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8.5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5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5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5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5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5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5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5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5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5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5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5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5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5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5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5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5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5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2" customHeight="1">
      <c r="B288" s="45" t="s">
        <v>583</v>
      </c>
      <c r="C288" s="542" t="s">
        <v>860</v>
      </c>
      <c r="D288" s="542"/>
      <c r="E288" s="542"/>
      <c r="F288" s="542"/>
      <c r="G288" s="542"/>
      <c r="H288" s="542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5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5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5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5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5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5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5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5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5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5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5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5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5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5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5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5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5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5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5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5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5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5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5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5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5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5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5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5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5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5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5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5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5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5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5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5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5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5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5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5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5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5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5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5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5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5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5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5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5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5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5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5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5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5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5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5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5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5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5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5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5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5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5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5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5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5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5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5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5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6" t="s">
        <v>642</v>
      </c>
      <c r="C433" s="566" t="s">
        <v>643</v>
      </c>
      <c r="D433" s="566"/>
      <c r="E433" s="566"/>
      <c r="F433" s="566"/>
      <c r="G433" s="566"/>
      <c r="H433" s="566"/>
      <c r="I433" s="567">
        <f>I434*I4</f>
        <v>1464449.7260000003</v>
      </c>
      <c r="J433" s="567"/>
      <c r="K433" s="567"/>
      <c r="L433" s="567"/>
      <c r="M433" s="567">
        <f>M434*M4</f>
        <v>48304.600000000006</v>
      </c>
      <c r="N433" s="567"/>
      <c r="O433" s="567"/>
      <c r="P433" s="567"/>
      <c r="Q433" s="293">
        <f>Q434*Q4</f>
        <v>1512754.3260000004</v>
      </c>
    </row>
    <row r="434" spans="2:17" ht="25.5" customHeight="1">
      <c r="B434" s="568" t="s">
        <v>644</v>
      </c>
      <c r="C434" s="568" t="s">
        <v>645</v>
      </c>
      <c r="D434" s="568"/>
      <c r="E434" s="568"/>
      <c r="F434" s="568"/>
      <c r="G434" s="568"/>
      <c r="H434" s="568"/>
      <c r="I434" s="569">
        <v>0.1</v>
      </c>
      <c r="J434" s="569"/>
      <c r="K434" s="569"/>
      <c r="L434" s="569"/>
      <c r="M434" s="569">
        <v>0.1</v>
      </c>
      <c r="N434" s="569"/>
      <c r="O434" s="569"/>
      <c r="P434" s="569"/>
      <c r="Q434" s="294">
        <v>0.1</v>
      </c>
    </row>
    <row r="435" spans="2:17" ht="27" customHeight="1">
      <c r="B435" s="570" t="s">
        <v>646</v>
      </c>
      <c r="C435" s="570" t="s">
        <v>646</v>
      </c>
      <c r="D435" s="570"/>
      <c r="E435" s="570"/>
      <c r="F435" s="570"/>
      <c r="G435" s="570"/>
      <c r="H435" s="570"/>
      <c r="I435" s="567">
        <f>I444*I433</f>
        <v>966536.81916000007</v>
      </c>
      <c r="J435" s="567"/>
      <c r="K435" s="567"/>
      <c r="L435" s="567"/>
      <c r="M435" s="567">
        <f>M433*I444</f>
        <v>31881.036</v>
      </c>
      <c r="N435" s="567"/>
      <c r="O435" s="567"/>
      <c r="P435" s="567"/>
      <c r="Q435" s="293">
        <f>Q433*I444</f>
        <v>998417.85516000015</v>
      </c>
    </row>
    <row r="436" spans="2:17" ht="25.5" customHeight="1">
      <c r="B436" s="571" t="s">
        <v>648</v>
      </c>
      <c r="C436" s="571" t="s">
        <v>648</v>
      </c>
      <c r="D436" s="571"/>
      <c r="E436" s="571"/>
      <c r="F436" s="571"/>
      <c r="G436" s="571"/>
      <c r="H436" s="571"/>
      <c r="I436" s="567">
        <v>0</v>
      </c>
      <c r="J436" s="567"/>
      <c r="K436" s="567"/>
      <c r="L436" s="567"/>
      <c r="M436" s="567">
        <v>0</v>
      </c>
      <c r="N436" s="567"/>
      <c r="O436" s="567"/>
      <c r="P436" s="567"/>
      <c r="Q436" s="295">
        <v>0</v>
      </c>
    </row>
    <row r="439" spans="2:17" ht="16.5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5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74">
        <f>Q433</f>
        <v>1512754.3260000004</v>
      </c>
      <c r="E442" s="574"/>
      <c r="F442" s="574"/>
      <c r="G442" s="574"/>
      <c r="H442" s="574"/>
      <c r="I442" s="310"/>
      <c r="J442" s="303"/>
      <c r="K442" s="405"/>
    </row>
    <row r="443" spans="2:17" ht="21.75" customHeight="1">
      <c r="B443" s="303"/>
      <c r="C443" s="407" t="s">
        <v>652</v>
      </c>
      <c r="D443" s="575">
        <v>0.06</v>
      </c>
      <c r="E443" s="575"/>
      <c r="F443" s="575"/>
      <c r="G443" s="575"/>
      <c r="H443" s="575"/>
      <c r="I443" s="312"/>
      <c r="J443" s="303"/>
      <c r="K443" s="405"/>
    </row>
    <row r="444" spans="2:17" ht="21.75" customHeight="1">
      <c r="B444" s="303"/>
      <c r="C444" s="406" t="s">
        <v>653</v>
      </c>
      <c r="D444" s="574">
        <f>Q3*D443</f>
        <v>998417.85516000015</v>
      </c>
      <c r="E444" s="574"/>
      <c r="F444" s="574"/>
      <c r="G444" s="574"/>
      <c r="H444" s="574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74">
        <f>D442-D444</f>
        <v>514336.4708400002</v>
      </c>
      <c r="E445" s="574"/>
      <c r="F445" s="574"/>
      <c r="G445" s="574"/>
      <c r="H445" s="574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77">
        <v>0.1</v>
      </c>
      <c r="E446" s="577"/>
      <c r="F446" s="577"/>
      <c r="G446" s="577"/>
      <c r="H446" s="577"/>
      <c r="I446" s="312"/>
      <c r="J446" s="303"/>
      <c r="K446" s="405"/>
    </row>
    <row r="447" spans="2:17" ht="21.75" customHeight="1">
      <c r="B447" s="303"/>
      <c r="C447" s="406" t="s">
        <v>656</v>
      </c>
      <c r="D447" s="574">
        <f>D446*Q3</f>
        <v>1664029.7586000003</v>
      </c>
      <c r="E447" s="574"/>
      <c r="F447" s="574"/>
      <c r="G447" s="574"/>
      <c r="H447" s="574"/>
      <c r="I447" s="312"/>
      <c r="J447" s="303"/>
      <c r="K447" s="405"/>
    </row>
    <row r="448" spans="2:17" ht="26.45" customHeight="1">
      <c r="B448" s="303"/>
      <c r="C448" s="406" t="s">
        <v>1064</v>
      </c>
      <c r="D448" s="574">
        <f>S5+S49+S117+S178</f>
        <v>4067046.9</v>
      </c>
      <c r="E448" s="574"/>
      <c r="F448" s="574"/>
      <c r="G448" s="574"/>
      <c r="H448" s="574"/>
      <c r="I448" s="319">
        <f>D448/Q3</f>
        <v>0.2444095052375585</v>
      </c>
      <c r="J448" s="303" t="s">
        <v>1060</v>
      </c>
      <c r="K448" s="417"/>
    </row>
    <row r="449" spans="2:11" ht="16.5">
      <c r="B449" s="303"/>
      <c r="C449" s="303"/>
      <c r="D449" s="306"/>
      <c r="E449" s="303"/>
      <c r="F449" s="592"/>
      <c r="G449" s="592"/>
      <c r="H449" s="592"/>
      <c r="I449" s="592"/>
      <c r="J449" s="592"/>
      <c r="K449" s="405"/>
    </row>
    <row r="450" spans="2:11" ht="16.5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5">
      <c r="B454" s="405" t="s">
        <v>1065</v>
      </c>
    </row>
    <row r="456" spans="2:11" ht="15">
      <c r="B456" s="342" t="s">
        <v>97</v>
      </c>
      <c r="C456" s="378" t="s">
        <v>877</v>
      </c>
    </row>
    <row r="457" spans="2:11" ht="15">
      <c r="B457" s="342" t="s">
        <v>99</v>
      </c>
      <c r="C457" s="378" t="s">
        <v>878</v>
      </c>
    </row>
    <row r="458" spans="2:11" ht="15">
      <c r="B458" s="342" t="s">
        <v>101</v>
      </c>
      <c r="C458" s="378" t="s">
        <v>879</v>
      </c>
    </row>
    <row r="459" spans="2:11" ht="15">
      <c r="B459" s="342" t="s">
        <v>103</v>
      </c>
      <c r="C459" s="378" t="s">
        <v>880</v>
      </c>
    </row>
    <row r="460" spans="2:11" ht="15">
      <c r="B460" s="342" t="s">
        <v>106</v>
      </c>
      <c r="C460" s="378" t="s">
        <v>881</v>
      </c>
    </row>
    <row r="461" spans="2:11" ht="15">
      <c r="B461" s="342" t="s">
        <v>108</v>
      </c>
      <c r="C461" s="378" t="s">
        <v>882</v>
      </c>
    </row>
    <row r="462" spans="2:11" ht="15">
      <c r="B462" s="381" t="s">
        <v>911</v>
      </c>
      <c r="C462" s="382" t="s">
        <v>912</v>
      </c>
      <c r="E462" s="321" t="s">
        <v>1066</v>
      </c>
    </row>
    <row r="463" spans="2:11" ht="15">
      <c r="B463" s="342" t="s">
        <v>175</v>
      </c>
      <c r="C463" s="394" t="s">
        <v>949</v>
      </c>
    </row>
    <row r="464" spans="2:11" ht="15">
      <c r="B464" s="342"/>
      <c r="C464" s="394"/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75" defaultRowHeight="14.25"/>
  <cols>
    <col min="1" max="1" width="45.875" customWidth="1"/>
    <col min="2" max="2" width="14.875" customWidth="1"/>
    <col min="3" max="5" width="16.875" customWidth="1"/>
    <col min="6" max="6" width="14.875" customWidth="1"/>
    <col min="7" max="8" width="16.875" customWidth="1"/>
    <col min="9" max="9" width="20.125" customWidth="1"/>
    <col min="10" max="10" width="13.125" customWidth="1"/>
  </cols>
  <sheetData>
    <row r="1" spans="1:10" ht="18.75">
      <c r="A1" s="594" t="s">
        <v>1067</v>
      </c>
      <c r="B1" s="594"/>
      <c r="C1" s="594"/>
      <c r="D1" s="594"/>
      <c r="E1" s="594"/>
      <c r="F1" s="594"/>
      <c r="G1" s="594"/>
      <c r="H1" s="594"/>
      <c r="I1" s="594"/>
      <c r="J1" t="s">
        <v>1068</v>
      </c>
    </row>
    <row r="2" spans="1:10" ht="15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5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5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5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5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5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5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5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5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5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5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Bracichowicz, Łukasz</cp:lastModifiedBy>
  <cp:revision>35</cp:revision>
  <cp:lastPrinted>2023-04-20T16:28:31Z</cp:lastPrinted>
  <dcterms:created xsi:type="dcterms:W3CDTF">2017-12-14T18:10:06Z</dcterms:created>
  <dcterms:modified xsi:type="dcterms:W3CDTF">2023-05-18T08:35:49Z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