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en_skoroszyt" defaultThemeVersion="124226"/>
  <mc:AlternateContent xmlns:mc="http://schemas.openxmlformats.org/markup-compatibility/2006">
    <mc:Choice Requires="x15">
      <x15ac:absPath xmlns:x15ac="http://schemas.microsoft.com/office/spreadsheetml/2010/11/ac" url="S:\IR-VII_PROJEKTY ŚRODOWISKOWE I IT\2_FEŚ 2021-2027\3_Nabory 2021_2027\2_6_Nabór Kanalizacja 10-15 tys. RLM\Regulamin wraz z załącznikami\"/>
    </mc:Choice>
  </mc:AlternateContent>
  <xr:revisionPtr revIDLastSave="0" documentId="13_ncr:1_{CB0683C2-F1AE-4EDD-9675-FE7103D2639A}" xr6:coauthVersionLast="47" xr6:coauthVersionMax="47" xr10:uidLastSave="{00000000-0000-0000-0000-000000000000}"/>
  <bookViews>
    <workbookView xWindow="-120" yWindow="-120" windowWidth="29040" windowHeight="15720" tabRatio="932"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D. Kryteria meryt. punktowe" sheetId="63" r:id="rId7"/>
    <sheet name="WYNIK OCENY" sheetId="64" r:id="rId8"/>
    <sheet name="KARTA WYNIKOWA" sheetId="65" r:id="rId9"/>
    <sheet name="Wynik oceny dla wnioskodawcy" sheetId="68" r:id="rId10"/>
  </sheets>
  <definedNames>
    <definedName name="_ftn1" localSheetId="0">'Karta tytułowa'!#REF!</definedName>
    <definedName name="_ftnref1" localSheetId="0">'Karta tytułowa'!#REF!</definedName>
    <definedName name="_Hlk127952117" localSheetId="6">'D. Kryteria meryt. punktowe'!$B$9</definedName>
    <definedName name="excelblog_Dziesiatki">{"dziesięć";"dwadzieścia";"trzydzieści";"czterdzieści";"pięćdziesiąt";"sześćdziesiąt";"siedemdziesiąt";"osiemdziesiąt";"dziewięćdziesiąt"}</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Formalne'!$A$2:$H$29</definedName>
    <definedName name="_xlnm.Print_Area" localSheetId="3">'B. Kryteria merytoryczne ogólne'!$A$1:$H$21</definedName>
    <definedName name="_xlnm.Print_Area" localSheetId="4">'C. Kryteria meryt. specyficzne'!$A$1:$H$20</definedName>
    <definedName name="_xlnm.Print_Area" localSheetId="6">'D. Kryteria meryt. punktowe'!$A$1:$K$20</definedName>
    <definedName name="_xlnm.Print_Area" localSheetId="0">'Karta tytułowa'!$A$1:$E$14</definedName>
    <definedName name="_xlnm.Print_Area" localSheetId="9">'Wynik oceny dla wnioskodawcy'!$A$1:$K$134</definedName>
    <definedName name="OcenaData" comment="Data Oceny">#REF!</definedName>
    <definedName name="OLE_LINK1" localSheetId="0">'Karta tytułowa'!$C$14</definedName>
    <definedName name="slownie" localSheetId="0">#REF!</definedName>
    <definedName name="slownie">#REF!</definedName>
    <definedName name="słownie">#REF!</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5" i="68" l="1"/>
  <c r="J111" i="68"/>
  <c r="H111" i="68"/>
  <c r="I110" i="68"/>
  <c r="I109" i="68"/>
  <c r="I108" i="68"/>
  <c r="I107" i="68"/>
  <c r="I106" i="68"/>
  <c r="I105" i="68"/>
  <c r="I104" i="68"/>
  <c r="I103" i="68"/>
  <c r="I102" i="68"/>
  <c r="I101" i="68"/>
  <c r="I16" i="63"/>
  <c r="I15" i="63"/>
  <c r="I14" i="63"/>
  <c r="I13" i="63"/>
  <c r="D113" i="68"/>
  <c r="B75" i="68"/>
  <c r="B51" i="68"/>
  <c r="B16" i="68"/>
  <c r="B18" i="68"/>
  <c r="I111" i="68" l="1"/>
  <c r="B116" i="68"/>
  <c r="D124" i="68"/>
  <c r="C15" i="68"/>
  <c r="C14" i="68"/>
  <c r="C13" i="68"/>
  <c r="C12" i="68"/>
  <c r="C11" i="68"/>
  <c r="C10" i="68"/>
  <c r="H17" i="63" l="1"/>
  <c r="I8" i="63"/>
  <c r="I9" i="63"/>
  <c r="I10" i="63"/>
  <c r="I11" i="63"/>
  <c r="I12" i="63"/>
  <c r="I7" i="63"/>
  <c r="J18" i="63"/>
  <c r="B1" i="67"/>
  <c r="B1" i="66"/>
  <c r="C36" i="65"/>
  <c r="B7" i="65"/>
  <c r="B11" i="65"/>
  <c r="A1" i="65"/>
  <c r="B10" i="65"/>
  <c r="B9" i="65"/>
  <c r="B8" i="65"/>
  <c r="B6" i="65"/>
  <c r="B5" i="65"/>
  <c r="B4" i="65"/>
  <c r="B3" i="65"/>
  <c r="B2" i="65"/>
  <c r="A2" i="65" a="1"/>
  <c r="A2" i="65" s="1"/>
  <c r="F12" i="64"/>
  <c r="A1" i="64"/>
  <c r="B1" i="63"/>
  <c r="I17" i="63" l="1"/>
  <c r="J17" i="63"/>
  <c r="B2" i="52"/>
  <c r="B1" i="61"/>
  <c r="B1" i="53"/>
  <c r="D122" i="68" l="1"/>
  <c r="F10" i="6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<sst xmlns="http://schemas.openxmlformats.org/spreadsheetml/2006/main" count="571" uniqueCount="232">
  <si>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</si>
  <si>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</si>
  <si>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</si>
  <si>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</si>
  <si>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</si>
  <si>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</si>
  <si>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</si>
  <si>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</si>
  <si>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</si>
  <si>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</si>
  <si>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</si>
  <si>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</si>
  <si>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</si>
  <si>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</si>
  <si>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</si>
  <si>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</si>
  <si>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</si>
  <si>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</si>
  <si>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</si>
  <si>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</si>
  <si>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</si>
  <si>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</si>
  <si>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</si>
  <si>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</si>
  <si>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</si>
  <si>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</si>
  <si>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</si>
  <si>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</si>
  <si>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</si>
  <si>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</si>
  <si>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</si>
  <si>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</si>
  <si>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Kompletność wniosku o dofinansowanie oraz załączników i poprawność ich wypełnienia</t>
  </si>
  <si>
    <t>Wnioskodawca oraz partnerzy projektu są uprawnieni do uzyskania wsparcia</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</si>
  <si>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</si>
  <si>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</si>
  <si>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</si>
  <si>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</si>
  <si>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</si>
  <si>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</si>
  <si>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</si>
  <si>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</si>
  <si>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</si>
  <si>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</si>
  <si>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</si>
  <si>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</si>
  <si>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</si>
  <si>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</si>
  <si>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</si>
  <si>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</si>
  <si>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</si>
  <si>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</si>
  <si>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</si>
  <si>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</si>
  <si>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</si>
  <si>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</si>
  <si>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</si>
  <si>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</si>
  <si>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 xml:space="preserve">Imię i nazwisko osoby sprawdzającej </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</si>
  <si>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</si>
  <si>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</si>
  <si>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</si>
  <si>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</si>
  <si>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</si>
  <si>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</si>
  <si>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</si>
  <si>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</si>
  <si>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</si>
  <si>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</si>
  <si>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</si>
  <si>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</si>
  <si>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</si>
  <si>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</si>
  <si>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</si>
  <si>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</si>
  <si>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</si>
  <si>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</si>
  <si>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</si>
  <si>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</si>
  <si>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</si>
  <si>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2.Fundusze europejskie dla środowiska</t>
  </si>
  <si>
    <t>konkurencyjny</t>
  </si>
  <si>
    <t>A. KRYTERIA FORMALNE</t>
  </si>
  <si>
    <t>D. KRYTERIA MERYTORYCZNE PUNKTOWE</t>
  </si>
  <si>
    <t>C. KRYTERIA MERYTORYCZNE DOPUSZCZAJĄCE SPECYFICZNE</t>
  </si>
  <si>
    <t>B. KRYTERIA MERYTORYCZNE DOPUSZCZAJĄCE OGÓLNE</t>
  </si>
  <si>
    <t>Punktacja</t>
  </si>
  <si>
    <t>Waga</t>
  </si>
  <si>
    <t>Maks. liczba pkt.</t>
  </si>
  <si>
    <t>Liczba uzyskanych punktów (przed zważeniem)</t>
  </si>
  <si>
    <t>Liczba uzyskanych punktów (po zważeniu)</t>
  </si>
  <si>
    <t>Uzasadnienie oceny</t>
  </si>
  <si>
    <t>Typ projektu:</t>
  </si>
  <si>
    <t>Możliwość poprawy lub uzupełnienia</t>
  </si>
  <si>
    <t>nie</t>
  </si>
  <si>
    <t>tak</t>
  </si>
  <si>
    <t>1-4</t>
  </si>
  <si>
    <t>Kompleksowość projektu</t>
  </si>
  <si>
    <t>0-3</t>
  </si>
  <si>
    <t>RAZEM</t>
  </si>
  <si>
    <t>Liczba uzyskanych punktów</t>
  </si>
  <si>
    <t>WYNIK OCENY MERYTORYCZNEJ DOPUSZCZAJĄCEJ:</t>
  </si>
  <si>
    <t>Decyzja:</t>
  </si>
  <si>
    <t>* zgodnie z Regulaminem wyboru projektów</t>
  </si>
  <si>
    <t>Uwagi do oceny  - kryteria formalne</t>
  </si>
  <si>
    <t>WYNIK OCENY KRYTERIÓW MERYTORYCZNYCH DOPUSZCZAJĄCYCH OGÓLNYCH I SPECYFICZNYCH</t>
  </si>
  <si>
    <t>POZYTYWNY</t>
  </si>
  <si>
    <t>NEGATYWNY</t>
  </si>
  <si>
    <t>WYNIK OCENY KRYTERIÓW MERYTORYCZNYCH PUNKTOWYCH</t>
  </si>
  <si>
    <t>Liczba uzyskanych przez projekt punktów:</t>
  </si>
  <si>
    <t>Proponowana kwota dofinasnowania PLN:</t>
  </si>
  <si>
    <t xml:space="preserve">W przypadku jednakowej liczby punktów uzyskanych w kryterium nr 1 decyduje liczba punktów uzyskana w kryterium nr 2. W przypadku jednakowej liczby punktów uzyskanych w kryterium nr 1 i 2 decyduje liczba punktów uzyskana w kryterium nr 3. </t>
  </si>
  <si>
    <t>KRYTERIA ROZSTRZYGJĄCE:</t>
  </si>
  <si>
    <t>Data oceny:</t>
  </si>
  <si>
    <t>Podpis oceniającego:</t>
  </si>
  <si>
    <t>Pozytywny</t>
  </si>
  <si>
    <t>Negatywny</t>
  </si>
  <si>
    <t>Oceniający 2</t>
  </si>
  <si>
    <t>Oceniający 1</t>
  </si>
  <si>
    <t>Imię i nazwisko oceniającego</t>
  </si>
  <si>
    <t>WYNIK OCENY KRYTERIÓW FORMALNYCH</t>
  </si>
  <si>
    <r>
      <t>Oceniający 3</t>
    </r>
    <r>
      <rPr>
        <vertAlign val="superscript"/>
        <sz val="10"/>
        <rFont val="Calibri Light"/>
        <family val="2"/>
        <charset val="238"/>
      </rPr>
      <t>1</t>
    </r>
  </si>
  <si>
    <t>Średnia liczba uzyskanych punktów</t>
  </si>
  <si>
    <t>Łączna liczba uzyskanych punktów</t>
  </si>
  <si>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</si>
  <si>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</si>
  <si>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</si>
  <si>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</si>
  <si>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</si>
  <si>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</si>
  <si>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</si>
  <si>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</si>
  <si>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r>
      <rPr>
        <vertAlign val="superscript"/>
        <sz val="10"/>
        <rFont val="Calibri Light"/>
        <family val="2"/>
        <charset val="238"/>
      </rPr>
      <t>1</t>
    </r>
    <r>
      <rPr>
        <sz val="10"/>
        <rFont val="Calibri Light"/>
        <family val="2"/>
        <charset val="238"/>
      </rPr>
      <t>Pole wypełniane w przypadku znacznej rozbieżności w ocenie, dokonanej przez  Oceniającego 1 i 2.</t>
    </r>
  </si>
  <si>
    <t>Uwagi do oceny - kryteria merytoryczne dopuszczające ogólne</t>
  </si>
  <si>
    <t>Uwagi do oceny - kryteria merytoryczne dopuszczające specyficzne</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</si>
  <si>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</si>
  <si>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</si>
  <si>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</si>
  <si>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</si>
  <si>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</si>
  <si>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</si>
  <si>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(Nieuzyskanie co najmniej 40% maksymalnej liczby punktów powoduje ocenę negatywną projektu)</t>
  </si>
  <si>
    <t>WYNIK OCENY KRYTERIÓW MERYTORYCZNYCH DOPUSCZAJĄCYCH OGÓLNYCH I SPECYFICZNYCH</t>
  </si>
  <si>
    <t>Liczba uzyskanych przez projekt punktów</t>
  </si>
  <si>
    <t>Proponowana kwota dofinansowania:</t>
  </si>
  <si>
    <t>KRYTERIA ROZSTRZYGAJĄCE:</t>
  </si>
  <si>
    <t>DLA WNIOSKODAWCY</t>
  </si>
  <si>
    <t>Podpis Przewodniczącego KOP</t>
  </si>
  <si>
    <t>WYNIK OCENY  WNIOSKU O DOFINANSOWANIE DLA DZIAŁANIA 2.5 GOSPODAROWANIE ZASOBAMI WODY I PRZECIWDZIAŁANIE KLĘSKOM ŻYWIOŁOWYM</t>
  </si>
  <si>
    <t>KARTA OCENY WNIOSKU O DOFINANSOWANIE DLA DZIAŁANIA 2.6 Infrastruktura wodno-ściekowa</t>
  </si>
  <si>
    <t>2.6 Infrastruktura wodno-ściekowa</t>
  </si>
  <si>
    <t>1) Rozwój infrastruktury kanalizacyjnej (budowa, rozbudowa, modernizacja, przebudowa sieci kanalizacyjnej, w tym instalacja inteligentnych systemów zarządzania siecią) zgodnie z priorytetami Krajowego Programu Oczyszczania Ścieków Komunalnych;
2) Rozwój infrastruktury w zakresie oczyszczania ścieków komunalnych (budowa lub poprawa parametrów już istniejących oczyszczalni), w tym wsparcie dla gospodarki osadami ściekowymi, zgodnie z priorytetami Krajowego Programu Oczyszczania Ścieków Komunalnych;
3) Rozbudowa systemów wodociągowych (nowe sieci wodociągowe, nowe stacje uzdatniania wody, instalacja inteligentnych systemów zarządzania siecią, jako element projektu wodno-kanalizacyjnego (do 25% wartości wydatków kwalifikowalnych projektu).</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</si>
  <si>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</si>
  <si>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</si>
  <si>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</si>
  <si>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W ramach kryterium weryfikacji podlega, czy w projekcie uwzględniono narzędzia informacji i promocji i czy są one zgodne z zaleceniami, w szczególności z zasadami wskazanymi w art. 50 „Obowiązki Beneficjentów” Rozporządzenia ogólnego oraz wytycznych dotyczących informacji i promocji Funduszy Europejskich na lata 2021 -2027.</t>
  </si>
  <si>
    <t xml:space="preserve">Czy projekt będzie realizowany na terenie aglomeracji od 2000 
do 10 000 RLM? </t>
  </si>
  <si>
    <t>Czy projekt będzie realizowany na terenie aglomeracji od 10 000 do 15 000 RLM?</t>
  </si>
  <si>
    <t xml:space="preserve">Zgodność aglomeracji z KPOŚK dla wdrażania Dyrektywy 
91/271/EWG </t>
  </si>
  <si>
    <t>Zgodność projektu z warunkami  KPOŚK dla wdrażania Dyrektywy 91/271/EWG</t>
  </si>
  <si>
    <t>Zgodność zakresu rzeczowego projektu z KPOŚK</t>
  </si>
  <si>
    <t>Minimalny wskaźnik koncentracji</t>
  </si>
  <si>
    <t>Dopuszczalność wsparcia na budowę infrastruktury zaopatrzenia w wodę (jeśli dotyczy)</t>
  </si>
  <si>
    <t>Czy inwestycja dotycząca systemów odprowadzania i oczyszczania ścieków wypełnia wymogi z zakresu efektywności (jeśli dotyczy)</t>
  </si>
  <si>
    <t>Czy inwestycja dotycząca systemów wodociągowych wypełnia wymogi z zakresu efektywności (jeśli dotyczy)</t>
  </si>
  <si>
    <t>Dopuszczalność wsparcia na inwestycje w zakresie gospodarowania osadami ściekowymi (jeśli dotyczy)</t>
  </si>
  <si>
    <t>Limit wydatków na budowę infrastruktury zaopatrzenia w wodę (jeśli dotyczy)</t>
  </si>
  <si>
    <t xml:space="preserve">Jeżeli w projekcie z zakresu gospodarki ściekowej uwzględniono elementy infrastruktury zaopatrzenia w wodę, weryfikowane będzie, czy wydatki kwalifikowalne na ten cel nie przekraczają limitu 25% wydatków kosztów kwalifikowalnych całego projektu. </t>
  </si>
  <si>
    <t xml:space="preserve">W kryterium weryfikowane będzie, czy inwestycja z zakresu zagospodarowania osadów ścieków realizowana w ramach projektu z zakresu gospodarki ściekowej (jeśli dotyczy), spełnia poniższe warunki:
- stanowi element kompleksowego projektu na oczyszczalni,
- dotyczy ciągu technologicznego oczyszczalni,
- wydatki na ten cel nie stanowią większości kosztów kwalifikowalnych całego projektu. 
Do wsparcia nie kwalifikują się samodzielne inwestycje z zakresu gospodarki osadowej.  </t>
  </si>
  <si>
    <t>Stan przygotowania projektu do realizacji</t>
  </si>
  <si>
    <t>0-4</t>
  </si>
  <si>
    <t>Efektywność zarządzania systemem wodociągowym/ kanalizacyjnym</t>
  </si>
  <si>
    <t>Inwestycja realizowana 
w formule projektu hybrydowego</t>
  </si>
  <si>
    <r>
      <t xml:space="preserve">Kryterium promować będzie inwestycje realizowane w formule projektu hybrydowego.
</t>
    </r>
    <r>
      <rPr>
        <b/>
        <sz val="9"/>
        <rFont val="Calibri Light"/>
        <family val="2"/>
        <charset val="238"/>
      </rPr>
      <t>Punktacja:</t>
    </r>
    <r>
      <rPr>
        <sz val="9"/>
        <rFont val="Calibri Light"/>
        <family val="2"/>
        <charset val="238"/>
      </rPr>
      <t xml:space="preserve">
6 punktów – inwestycja jest realizowana w formule projektu hybrydowego;
0 punktów – inwestycja nie jest realizowana w formule projektu hybrydowego</t>
    </r>
  </si>
  <si>
    <t>0 lub 6</t>
  </si>
  <si>
    <t>Efektywność i wydajność infrastruktury</t>
  </si>
  <si>
    <t>0-2</t>
  </si>
  <si>
    <t>Wypełnienie przez aglomerację wymogu dyrektywy nr 91/271/EWG w zakresie jakości oczyszczania ścieków komunalnych (standardy oczyszczania – zgodność z art. 4 i 5.2 dyrektywy)</t>
  </si>
  <si>
    <t>Wypełnienie przez aglomerację wymogu dyrektywy nr 91/271/EWG w zakresie wydajności oczyszczalni ścieków (zgodność z art. 10 dyrektywy)</t>
  </si>
  <si>
    <t>Stopień wypełnienia przez aglomerację wymogu dyrektywy nr 91/271/EWG w zakresie wyposażenia aglomeracji w system kanalizacji zbiorczej dla ścieków komunalnych (zgodność z art. 3 dyrektywy)</t>
  </si>
  <si>
    <t>3-5</t>
  </si>
  <si>
    <t>Stopień skanalizowania aglomeracji</t>
  </si>
  <si>
    <r>
      <t xml:space="preserve">Kryterium premiuje aglomeracje o najwyższym stopniu skanalizowania przed realizacją inwestycji.
</t>
    </r>
    <r>
      <rPr>
        <b/>
        <sz val="9"/>
        <rFont val="Calibri Light"/>
        <family val="2"/>
        <charset val="238"/>
      </rPr>
      <t>Punktacja:</t>
    </r>
    <r>
      <rPr>
        <sz val="9"/>
        <rFont val="Calibri Light"/>
        <family val="2"/>
        <charset val="238"/>
      </rPr>
      <t xml:space="preserve">
1 punkt – stopień skanalizowania aglomeracji wynosi poniżej 80%
2 punkty - stopień skanalizowania aglomeracji wynosi co najmniej 80%</t>
    </r>
  </si>
  <si>
    <t>1-2</t>
  </si>
  <si>
    <t>Stopień wypełnienia przez aglomerację wymogów dyrektywy nr 91/271/EWG</t>
  </si>
  <si>
    <r>
      <t>Kryterium rozstrzygające nr 1</t>
    </r>
    <r>
      <rPr>
        <sz val="12"/>
        <rFont val="Calibri Light"/>
        <family val="2"/>
        <charset val="238"/>
      </rPr>
      <t>: Kryterium punktowe nr 1. Stopień wypełnienia przez aglomerację wymogów dyrektywy nr 91/271/EWG</t>
    </r>
  </si>
  <si>
    <r>
      <t xml:space="preserve">Kryterium rozstrzygające nr 3: </t>
    </r>
    <r>
      <rPr>
        <sz val="12"/>
        <rFont val="Calibri Light"/>
        <family val="2"/>
        <charset val="238"/>
      </rPr>
      <t>Kryterium punktowe nr 7. Kompleksowość projektu</t>
    </r>
  </si>
  <si>
    <t>2.6 Infrastruktura wodno-sciekowa</t>
  </si>
  <si>
    <t xml:space="preserve">W kryterium tym weryfikowane będzie, czy zgodnie z zapisami Regulaminu wyboru, projekt spełnia wymóg realizacji na terenie aglomeracji w przedziale ≥ 2 000 &lt; 10 000 RLM. 
Weryfikacja następuje na postawie danych podanych w aktualnym KPOŚK (obowiązującym w dniu ogłoszenia naboru), w wykazie niezbędnych przedsięwzięć w zakresie budowy, rozbudowy i modernizacji urządzeń kanalizacyjnych – kolumna „RLM aglomeracji”.
W przypadku zmiany wielkości/podziału/łączenia granic aglomeracji, w wyniku podjętej uchwały w sprawie wyznaczania obszaru i granic aglomeracji, które to dane w związku z powyższą zmianą pozostają na dzień złożenia wniosku o dofinansowanie nieuwzględnione w KPOŚK aktualnym na dzień ogłoszenia naboru, kwestia wielkości aglomeracji weryfikowana będzie   w oparciu o informacje przekazane wraz z wnioskiem o dofinansowanie, potwierdzone pisemnie przez Państwowe Gospodarstwo Wodne Wody Polskie jako zmiany zgodne w zakresie spełnienia wymogów dyrektywy 91/271/EWG.
Spełnienie kryterium weryfikowane jest na dzień złożenia wniosku o dofinansowanie. </t>
  </si>
  <si>
    <t>Sprawdzane będzie, czy aglomeracja została wskazana w aktualizacji KPOŚK, obowiązującej na dzień ogłoszenia naboru jako niespełniająca wymaganych warunków zgodności z Dyrektywą 91/271/EWG . Jako niezgodne z Dyrektywą uznawane są aglomeracje, które w KPOŚK 
w wykazie niezbędnych przedsięwzięć w zakresie budowy, rozbudowy i modernizacji urządzeń kanalizacyjnych w kolumnie „spełnienie łącznie 3 warunków zgodności z Dyrektywą (art. 3, 4, 5.2 oraz 10)”  otrzymały notę ”0”.
Weryfikacja następuje na postawie danych podanych w aktualnym KPOŚK (obowiązującym w dniu ogłoszenia naboru), w wykazie niezbędnych przedsięwzięć w zakresie budowy, rozbudowy i modernizacji urządzeń kanalizacyjnych – kolumna „RLM aglomeracji”
W przypadku zmiany wielkości/podziału/łączenia granic aglomeracji, w wyniku podjętej uchwały w sprawie wyznaczania obszaru i granic aglomeracji, które to dane w związku z powyższą zmianą pozostają na dzień złożenia wniosku o dofinansowanie nieuwzględnione w KPOŚK aktualnym na dzień ogłoszenia naboru, kwestia zgodności aglomeracji z wymogami dyrektywy weryfikowana będzie   w oparciu o informacje przekazane wraz z wnioskiem o dofinansowanie, potwierdzone pisemnie przez Państwowe Gospodarstwo Wodne Wody Polskie jako zmiany zgodne w zakresie spełnienia wymogów dyrektywy 91/271/EWG.</t>
  </si>
  <si>
    <t>W kryterium tym weryfikowane będzie, czy spełnione są poniższe warunki:
- Dofinansowanie na budowę nowej sieci kanalizacji sanitarnej mogą uzyskać wyłącznie aglomeracje wskazane w KPOŚK (obowiązującej w dniu ogłoszenia naboru) jako niespełniające wynikającego z Dyrektywy 91/271/EWG wymogu w zakresie stopnia skanalizowania. Nie przewiduje się dofinansowania modernizacji kanalizacji sanitarnej z wyjątkiem sytuacji, gdy jest ona niezbędna dla zrealizowania objętej projektem nowej sieci kanalizacji sanitarnej.
- Dofinansowanie na budowę, rozbudowę lub modernizację oczyszczalni ścieków, niezbędną dla osiągnięcia zgodności z Dyrektywą 91/271/EWG w zakresie wydajności oczyszczalni obsługujących aglomeracje mogą uzyskać wyłącznie projekty realizowane w aglomeracji, w której – zgodnie z KPOŚK (obowiązującej w dniu ogłoszenia naboru) - łączna wydajność oczyszczalni ścieków jest mniejsza niż RLM aglomeracji. Ponadto - w przypadku, gdy aglomeracja obsługiwana jest przez więcej niż jedną oczyszczalnię lub dana oczyszczalnia obsługuje więcej niż jedną aglomerację, konieczne jest odpowiednie przedstawienie we wniosku o dofinansowanie kompleksowych danych dotyczących wydajności oczyszczalni oraz RLM aglomeracji przez nie obsługiwanych, potwierdzających faktyczne niespełnienie przez aglomeracje ww. warunku.
- Dofinansowanie na budowę, rozbudowę lub modernizację oczyszczalni ścieków, niezbędną dla osiągnięcia zgodności z Dyrektywą 91/271/EWG w zakresie standardów oczyszczania ścieków mogą uzyskać wyłącznie te oczyszczalnie, które w KPOŚK (obowiązującej w dniu ogłoszenia naboru) zostały oznaczone jako nieposiadające zgodności z art. 4 i 5.2 Dyrektywy. W przypadku zmiany wielkości/podziału/łączenia granic aglomeracji, w wyniku podjętej uchwały w sprawie wyznaczania obszaru i granic aglomeracji, które to dane w związku z powyższą zmianą pozostają na dzień złożenia wniosku o dofinansowanie nieuwzględnione w KPOŚK aktualnym na dzień ogłoszenia naboru, kwestia niespełnienia ww. warunków weryfikowana będzie   w oparciu o informacje przekazane wraz z wnioskiem o dofinansowanie, potwierdzone pisemnie przez Państwowe Gospodarstwo Wodne Wody Polskie jako zmiany zgodne w zakresie spełnienia wymogów dyrektywy 91/271/EWG.</t>
  </si>
  <si>
    <t>Weryfikacji podlega, czy projekt jest ujęty w KPOŚK oraz czy wielkości wykazane w projekcie odpowiadają parametrom określonym w KPOŚK (nie przekraczają podanych wartości odnoszących się do zakresu rzeczowego). Weryfikacja zgodności projektu odbywa się w odniesieniu do KPOŚK aktualnego na dzień ogłoszenia naboru. 
Spełnienie kryterium weryfikowane jest na dzień złożenia wniosku o dofinansowanie.</t>
  </si>
  <si>
    <t>Oceniane będzie, czy wyliczony dla projektu wskaźnik koncentracji wynosi co najmniej 120 stałych mieszkańców aglomeracji i osób czasowo przebywających w aglomeracji na 1 km planowanej do budowy sieci kanalizacyjnej. W uzasadnionych przypadkach wyliczony dla projektu wskaźnik koncentracji nie może być mniejszy niż 90 stałych mieszkańców aglomeracji i osób czasowo przebywających w aglomeracji na 1 km planowanej do budowy sieci kanalizacyjnej.
Minimalny wskaźnik koncentracji dotyczący planowanej do budowy w ramach projektu sieci kanalizacji sanitarnej wynika bezpośrednio z zapisów rozporządzenia Ministra Gospodarki Morskiej i Żeglugi Śródlądowej z dnia 27 lipca 2018 r. w sprawie sposobu wyznaczania obszarów i granic aglomeracji (§3 ust.4 i 5 rozporządzenia).
Kryterium stosowane jest wyłącznie w przypadku projektów, których zakres przewiduje budowę nowej sieci kanalizacyjnej.
Spełnienie kryterium weryfikowane jest na dzień złożenia wniosku o dofinansowanie. 
Brak możliwości poprawy lub uzupełnienia wniosku o dofinansowanie oraz załączników 
w zakresie niniejszego kryterium.</t>
  </si>
  <si>
    <r>
      <t xml:space="preserve">W kryterium tym weryfikowane będzie, czy inwestycja z zakresu budowy infrastruktury zaopatrzenia w wodę (jeśli dotyczy):
- jest realizowana w aglomeracji, na obszarze której realizowany jest również komponent projektu dotyczący gospodarki ściekowej,
- wpisuje się w </t>
    </r>
    <r>
      <rPr>
        <i/>
        <sz val="9"/>
        <rFont val="Calibri Light"/>
        <family val="2"/>
        <charset val="238"/>
      </rPr>
      <t>Program inwestycyjny w zakresie poprawy jakości i ograniczenia strat wody przeznaczonej do spożycia przez ludzi</t>
    </r>
    <r>
      <rPr>
        <sz val="9"/>
        <rFont val="Calibri Light"/>
        <family val="2"/>
        <charset val="238"/>
      </rPr>
      <t xml:space="preserve"> </t>
    </r>
  </si>
  <si>
    <r>
      <t xml:space="preserve">Kryterium premiuje projekty, które w pełni doprowadzą do spełnienia przez aglomerację wymogów dyrektywy nr 91/271/EWG, określonych w aktualizacji KPOŚK, obowiązującej na dzień ogłoszenia naboru, w postaci poniższych warunków:
• warunek I – stopień skanalizowania (zgodność z art. 3 dyrektywy),
• warunek II – wydajność oczyszczalni (zgodność z art. 10 dyrektywy),
• warunek III – standardy oczyszczania (zgodność z art. 4 i 5.2 dyrektywy)
</t>
    </r>
    <r>
      <rPr>
        <b/>
        <sz val="9"/>
        <rFont val="Calibri Light"/>
        <family val="2"/>
        <charset val="238"/>
      </rPr>
      <t xml:space="preserve">Punktacja:
</t>
    </r>
    <r>
      <rPr>
        <sz val="9"/>
        <rFont val="Calibri Light"/>
        <family val="2"/>
        <charset val="238"/>
      </rPr>
      <t>3 punkty – jeśli po zakończeniu realizacji projektu nastąpi spełnianie wszystkich wymogów dyrektywy nr 91/271/EWG (spełnienie wszystkich trzech warunków określonych w KPOŚK łącznie, niezależnie od zakresu projektu),
2 punkty – jeśli po zakończeniu realizacji projektu nastąpi spełnianie 2 z 3 wymogów dyrektywy nr 91/271/EWG (niezależnie od zakresu projektu),
1 punkt – jeśli po zakończeniu realizacji projektu nastąpi spełnianie 1 z 3 wymogów dyrektywy nr 91/271/EWG,  
0 punktów – jeśli po zakończeniu realizacji projektu nie nastąpi wypełnienie co najmniej jednego wymogu dyrektywy nr 91/271/EWG.</t>
    </r>
  </si>
  <si>
    <r>
      <t xml:space="preserve">Kryterium premiuje projekty, które przyczynią się do wypełnienia wymogu dyrektywy nr 91/271/EWG w zakresie wydajności oczyszczalni (zgodność z art. 10 dyrektywy, spełnienie warunku II zgodnie z KPOŚK).
</t>
    </r>
    <r>
      <rPr>
        <b/>
        <sz val="9"/>
        <rFont val="Calibri Light"/>
        <family val="2"/>
        <charset val="238"/>
      </rPr>
      <t>Punktacja:</t>
    </r>
    <r>
      <rPr>
        <sz val="9"/>
        <rFont val="Calibri Light"/>
        <family val="2"/>
        <charset val="238"/>
      </rPr>
      <t xml:space="preserve">
Jeżeli projekt z zakresu oczyszczania ścieków komunalnych:
• prowadzi do spełnienia przez aglomerację wymogów dyrektywy w zakresie wydajności oczyszczalni (tj. łączna wydajność wszystkich oczyszczalni obsługujących aglomerację dostosowana jest do odbioru 100% ładunku zanieczyszczań powstających w aglomeracji) – 2 punkty
• nie prowadzi do spełnienia przez aglomerację wymogów dyrektywy w zakresie wydajności oczyszczalni (tj. łączna wydajność wszystkich oczyszczalni obsługujących aglomerację nie jest dostosowana  do odbioru 100% ładunku zanieczyszczań powstających w aglomeracji) – 1 punkt
</t>
    </r>
    <r>
      <rPr>
        <b/>
        <sz val="9"/>
        <rFont val="Calibri Light"/>
        <family val="2"/>
        <charset val="238"/>
      </rPr>
      <t>W przypadku gdy projekt nie obejmuje infrastruktury w zakresie oczyszczania ścieków komunalnych, otrzymuje 0 punktów.</t>
    </r>
  </si>
  <si>
    <r>
      <t>Kryterium premiuje projekty, które przyczynią się do wypełnienia wymogu dyrektywy nr 91/271/EWG w zakresie jakości oczyszczania ścieków komunalnych, zgodnie z wymogami r</t>
    </r>
    <r>
      <rPr>
        <i/>
        <sz val="9"/>
        <rFont val="Calibri Light"/>
        <family val="2"/>
        <charset val="238"/>
      </rPr>
      <t>ozporządzenia Ministra Gospodarki Morskiej i Żeglugi Śródlądowej w sprawie substancji szczególnie szkodliwych dla środowiska wodnego oraz warunków, jakie należy spełnić przy wprowadzaniu do wód lub do ziemi ścieków, a także przy odprowadzaniu wód opadowych lub roztopowych do wód lub urządzeń wodnych.</t>
    </r>
    <r>
      <rPr>
        <sz val="9"/>
        <rFont val="Calibri Light"/>
        <family val="2"/>
        <charset val="238"/>
      </rPr>
      <t xml:space="preserve">
</t>
    </r>
    <r>
      <rPr>
        <b/>
        <sz val="9"/>
        <rFont val="Calibri Light"/>
        <family val="2"/>
        <charset val="238"/>
      </rPr>
      <t>Punktacja:</t>
    </r>
    <r>
      <rPr>
        <sz val="9"/>
        <rFont val="Calibri Light"/>
        <family val="2"/>
        <charset val="238"/>
      </rPr>
      <t xml:space="preserve">
Jeżeli projekt z zakresu oczyszczania ścieków komunalnych:
• prowadzi do spełnienia przez aglomerację wymogów dyrektywy w zakresie jakości oczyszczania ścieków komunalnych (tj. wszystkie oczyszczalnie ścieków obsługujące aglomerację oczyszczają ścieki zgodnie z wymogami Rozporządzenia) – 2 punkty
• nie prowadzi do spełnienia przez aglomerację wymogów dyrektywy w zakresie jakości oczyszczania ścieków komunalnych (tj. nie wszystkie oczyszczalnie ścieków obsługujące aglomerację oczyszczają ścieki zgodnie z wymogami Rozporządzenia) – 1 punkt</t>
    </r>
    <r>
      <rPr>
        <b/>
        <sz val="9"/>
        <rFont val="Calibri Light"/>
        <family val="2"/>
        <charset val="238"/>
      </rPr>
      <t xml:space="preserve">
W przypadku gdy projekt nie obejmuje infrastruktury w zakresie oczyszczania ścieków komunalnych lub gdy projekt nie realizuje na oczyszczalni zakresu dot. poprawy jakości oczyszczania ścieków, otrzymuje 0 punktów.</t>
    </r>
  </si>
  <si>
    <r>
      <t xml:space="preserve">Kryterium promować będzie projekty wykazujące największą efektywność ekonomiczną budowanej sieci kanalizacyjnej, wyrażoną liczbą planowanych do przyłączenia osób do nowobudowanej kanalizacji sanitarnej.
W przypadku projektów dotyczących oczyszczania ścieków promowane będą inwestycje charakteryzujące się najwyższym maksymalnym poziomem przepustowości oczyszczalni.
</t>
    </r>
    <r>
      <rPr>
        <b/>
        <sz val="9"/>
        <rFont val="Calibri Light"/>
        <family val="2"/>
        <charset val="238"/>
      </rPr>
      <t xml:space="preserve">
Jeżeli projekt dotyczy budowy sieci kanalizacyjnej. </t>
    </r>
    <r>
      <rPr>
        <sz val="9"/>
        <rFont val="Calibri Light"/>
        <family val="2"/>
        <charset val="238"/>
      </rPr>
      <t xml:space="preserve">
</t>
    </r>
    <r>
      <rPr>
        <b/>
        <sz val="9"/>
        <rFont val="Calibri Light"/>
        <family val="2"/>
        <charset val="238"/>
      </rPr>
      <t>Punktacja:</t>
    </r>
    <r>
      <rPr>
        <sz val="9"/>
        <rFont val="Calibri Light"/>
        <family val="2"/>
        <charset val="238"/>
      </rPr>
      <t xml:space="preserve">
• &lt; 200 osób – 1 punkt
• ≥ 200 osób&lt;600 osób – 2 punkty
• ≥ 600 osób&lt;1000 osób – 3 punkty
• ≥ 1000 osób – 4 punkty
</t>
    </r>
    <r>
      <rPr>
        <b/>
        <sz val="9"/>
        <rFont val="Calibri Light"/>
        <family val="2"/>
        <charset val="238"/>
      </rPr>
      <t>Jeżeli projekt dotyczy oczyszczania ścieków.
Punktacja:</t>
    </r>
    <r>
      <rPr>
        <sz val="9"/>
        <rFont val="Calibri Light"/>
        <family val="2"/>
        <charset val="238"/>
      </rPr>
      <t xml:space="preserve">
1 punkt – jeżeli maksymalna dobowa przepustowość oczyszczalni ścieków po realizacji projektu &gt; 500 m3/d
2 punkty - jeżeli maksymalna dobowa przepustowość oczyszczalni ścieków po realizacji projektu 
≥ 500 m3/d &lt; 1000m3/d
3 punkty - jeżeli maksymalna dobowa przepustowość oczyszczalni ścieków po realizacji projektu
 ≥ 1000 m3/d &lt; 2000 m3/d
4 punkty - jeżeli maksymalna dobowa przepustowość oczyszczalni ścieków po realizacji projektu ≥ 2000 m3/d
</t>
    </r>
    <r>
      <rPr>
        <b/>
        <sz val="9"/>
        <rFont val="Calibri Light"/>
        <family val="2"/>
        <charset val="238"/>
      </rPr>
      <t>W przypadku projektów obejmujących swym zakresem zarówno budowę sieci kanalizacyjnej, jak i prace na oczyszczalni, pod uwagę będzie brana najwyższa jednostkowa liczba punktów.</t>
    </r>
  </si>
  <si>
    <r>
      <t>Kryterium promować będzie rozwiązania kompleksowe. Oceniany będzie dobór działań w świetle zdefiniowanego problemu oraz ich wieloaspektowość i kompleksowość z punktu widzenia zdolności do jego skutecznego i trwałego rozwiązania.</t>
    </r>
    <r>
      <rPr>
        <b/>
        <sz val="9"/>
        <rFont val="Calibri Light"/>
        <family val="2"/>
        <charset val="238"/>
      </rPr>
      <t xml:space="preserve">
Punktacja:</t>
    </r>
    <r>
      <rPr>
        <sz val="9"/>
        <rFont val="Calibri Light"/>
        <family val="2"/>
        <charset val="238"/>
      </rPr>
      <t xml:space="preserve">
1 punkt – projekt obejmuje swym zakresem rozwój sieci kanalizacyjnej
1 punkt - projekt obejmuje swym zakresem rozwój oczyszczalni ścieków
1 punkt - projekt obejmuje swym zakresem infrastrukturę do zagospodarowania osadów ściekowych, jako element ciągu technologicznego na oczyszczalni
1 punkt - projekt obejmuje swym zakresem rozbudowę systemów wodociągowych
</t>
    </r>
    <r>
      <rPr>
        <b/>
        <sz val="9"/>
        <rFont val="Calibri Light"/>
        <family val="2"/>
        <charset val="238"/>
      </rPr>
      <t>Punkty sumują się w ramach przedmiotowego kryterium. Maksymalna liczba punktów w ramach kryteriów wynosi 4 punkty.</t>
    </r>
  </si>
  <si>
    <r>
      <t xml:space="preserve">Kryterium promuje posiadanie niezbędnych do realizacji projektu pozwoleń oraz projektów budowlanych na etapie składania wniosku o dofinansowanie.
</t>
    </r>
    <r>
      <rPr>
        <b/>
        <sz val="9"/>
        <rFont val="Calibri Light"/>
        <family val="2"/>
        <charset val="238"/>
      </rPr>
      <t>Punktacja:</t>
    </r>
    <r>
      <rPr>
        <sz val="9"/>
        <rFont val="Calibri Light"/>
        <family val="2"/>
        <charset val="238"/>
      </rPr>
      <t xml:space="preserve">
4 punkty –projekt posiada wszystkie wymagane prawem polskim ostateczne decyzje administracyjne (pozwolenie na budowę lub dokumenty równoważne, decyzje środowiskowe), pozwalające na realizację całości inwestycji oraz posiada kompletny projekt budowlany
3 punkty –projekt posiada część wymaganych prawem polskim decyzji administracyjnych (pozwolenie na budowę lub dokumenty równoważne, decyzje środowiskowe), umożliwiające realizację całego projektu, jak również posiada kompletny projekt budowlany, umożliwiający realizację całego projektu; 
2 punkty – nie posiada żadnej decyzji administracyjnej, jednakże posiada kompletny projekt budowlany. 
0 punktów – projekt nie posiada żadnej decyzji administracyjnej (pozwolenie na budowę lub dokumenty równoważne, decyzje środowiskowe), ani projektu budowlanego. 
</t>
    </r>
    <r>
      <rPr>
        <b/>
        <sz val="9"/>
        <rFont val="Calibri Light"/>
        <family val="2"/>
        <charset val="238"/>
      </rPr>
      <t xml:space="preserve">W przypadku projektów realizowanych formule zaprojektuj i wybuduj, projekt otrzymuje również 0 punktów, jeżeli posiada jedynie PFU.
</t>
    </r>
    <r>
      <rPr>
        <sz val="9"/>
        <rFont val="Calibri Light"/>
        <family val="2"/>
        <charset val="238"/>
      </rPr>
      <t xml:space="preserve">Punkty w tym kryterium nie sumują się. </t>
    </r>
  </si>
  <si>
    <t xml:space="preserve">W kryterium tym weryfikowane będzie, czy inwestycja z zakresu budowy infrastruktury zaopatrzenia w wodę (jeśli dotyczy):
- jest realizowana w aglomeracji, na obszarze której realizowany jest również komponent projektu dotyczący gospodarki ściekowej,
- wpisuje się w Program inwestycyjny w zakresie poprawy jakości i ograniczenia strat wody przeznaczonej do spożycia przez ludzi </t>
  </si>
  <si>
    <t>W ramach kryterium weryfikowane będzie, czy system zaopatrzenia w wodę po zrealizowaniu inwestycji spełnia jedno z poniższych kryteriów, wskazanych w Rozporządzeniu Delegowanym Komisji (UE) nr 2021/2139 z dnia 04.06.2021 r. (załącznik nr 1 do rozporządzenia, rozdział 5.1):
a) średnie zużycie energii netto na potrzeby poboru i uzdatniania jest równe lub niższe niż 0,5kWh/m3 dostarczanej wody
b) poziom wycieków jest obliczany przy użyciu metody oceny wskaźnika strat wody z infrastruktury (ILI), gdzie wartość progowa jest równa lub niższa 1,5, albo jest obliczany przy użyciu innej odpowiedniej metody, a wartość progowa ustalana jest zgodnie z art.4 dyrektywy Parlamentu Europejskiego i Rady (UE) 2020/2184.</t>
  </si>
  <si>
    <t>W kryterium tym weryfikowane będzie, czy zgodnie z zapisami Regulaminu wyboru, projekt spełnia wymóg realizacji na terenie aglomeracji  w przedziale ≥ 10 000 &lt; 15 000 RLM.
Weryfikacja następuje na postawie danych podanych w aktualnym KPOŚK (obowiązującym w dniu ogłoszenia naboru), w wykazie niezbędnych przedsięwzięć w zakresie budowy, rozbudowy i modernizacji urządzeń kanalizacyjnych – kolumna „RLM aglomeracji”.
W przypadku zmiany wielkości/podziału/łączenia granic aglomeracji, w wyniku podjętej uchwały w sprawie wyznaczania obszaru i granic aglomeracji, które to dane w związku z powyższą zmianą pozostają na dzień złożenia wniosku o dofinansowanie nieuwzględnione w KPOŚK aktualnym na dzień ogłoszenia naboru, kwestia wielkości aglomeracji weryfikowana będzie   w oparciu o informacje przekazane wraz z wnioskiem o dofinansowanie, potwierdzone pisemnie przez Państwowe Gospodarstwo Wodne Wody Polskie jako zmiany zgodne w zakresie spełnienia wymogów dyrektywy 91/271/EWG.
Spełnienie kryterium weryfikowane jest na dzień złożenia wniosku o dofinansowanie.</t>
  </si>
  <si>
    <t>Weryfikacji podlega, czy projekt jest ujęty w KPOŚK oraz czy wielkości wykazane w projekcie odpowiadają parametrom określonym w KPOŚK (nie przekraczają podanych wartości odnoszących się do zakresu rzeczowego). 
Weryfikacja zgodności projektu odbywa się w odniesieniu do KPOŚK aktualnego na dzień ogłoszenia naboru. 
Spełnienie kryterium weryfikowane jest na dzień złożenia wniosku o dofinansowanie.</t>
  </si>
  <si>
    <t>Kryterium premiuje projekty, które w pełni doprowadzą do spełnienia przez aglomerację wymogów dyrektywy nr 91/271/EWG, określonych w aktualizacji KPOŚK, obowiązującej na dzień ogłoszenia naboru, w postaci poniższych warunków:
• warunek I – stopień skanalizowania (zgodność z art. 3 dyrektywy),
• warunek II – wydajność oczyszczalni (zgodność z art. 10 dyrektywy),
• warunek III – standardy oczyszczania (zgodność z art. 4 i 5.2 dyrektywy)
Punktacja:
3 punkty – jeśli po zakończeniu realizacji projektu nastąpi spełnianie wszystkich wymogów dyrektywy nr 91/271/EWG (spełnienie wszystkich trzech warunków określonych w KPOŚK łącznie, niezależnie od zakresu projektu),
2 punkty – jeśli po zakończeniu realizacji projektu nastąpi spełnianie 2 z 3 wymogów dyrektywy nr 91/271/EWG (niezależnie od zakresu projektu),
1 punkt – jeśli po zakończeniu realizacji projektu nastąpi spełnianie 1 z 3 wymogów dyrektywy nr 91/271/EWG,  
0 punktów – jeśli po zakończeniu realizacji projektu nie nastąpi wypełnienie co najmniej jednego wymogu dyrektywy nr 91/271/EWG.</t>
  </si>
  <si>
    <t>Kryterium premiuje aglomeracje o najwyższym stopniu skanalizowania przed realizacją inwestycji.
Punktacja:
1 punkt – stopień skanalizowania aglomeracji wynosi poniżej 80%
2 punkty - stopień skanalizowania aglomeracji wynosi co najmniej 80%</t>
  </si>
  <si>
    <t>Kryterium premiuje projekty, które w największym stopniu (procentowo) przyczynią się do wypełnienia wymogu dyrektywy nr 91/271/EWG w zakresie wyposażenia aglomeracji w system kanalizacji zbiorczej dla ścieków komunalnych (zgodność z art. 3 dyrektywy). Badany będzie przyrost stopnia skanalizowania wg. RLM aglomeracji (wyrażony w %) w stosunku do aktualnego poziomu wskazanego w obowiązującej na dzień ogłoszenia naboru aktualizacji KPOŚK. 
Stopień wyposażenia rozumiany jest jako liczba RLM obsługiwanych przez system zbiorowego odprowadzania i oczyszczania ścieków, 
w odniesieniu do wielkości RLM aglomeracji.
Punktacja:
Realizacja projektu przyczyni się do wzrostu stopnia skanalizowania aglomeracji w zakresie:
• &lt;10% - 3 punkty
• ≥10%&lt;20% - 4 punkty
• ≥20% - 5 punktów</t>
  </si>
  <si>
    <t>Kryterium premiuje projekty, które przyczynią się do wypełnienia wymogu dyrektywy nr 91/271/EWG w zakresie wydajności oczyszczalni (zgodność z art. 10 dyrektywy, spełnienie warunku II zgodnie z KPOŚK).
Punktacja:
Jeżeli projekt z zakresu oczyszczania ścieków komunalnych:
• prowadzi do spełnienia przez aglomerację wymogów dyrektywy w zakresie wydajności oczyszczalni (tj. łączna wydajność wszystkich oczyszczalni obsługujących aglomerację dostosowana jest do odbioru 100% ładunku zanieczyszczań powstających w aglomeracji) – 2 punkty
• nie prowadzi do spełnienia przez aglomerację wymogów dyrektywy w zakresie wydajności oczyszczalni (tj. łączna wydajność wszystkich oczyszczalni obsługujących aglomerację nie jest dostosowana  do odbioru 100% ładunku zanieczyszczań powstających w aglomeracji) – 1 punkt
W przypadku gdy projekt nie obejmuje infrastruktury w zakresie oczyszczania ścieków komunalnych, otrzymuje 0 punktów.</t>
  </si>
  <si>
    <t>Kryterium premiuje projekty, które przyczynią się do wypełnienia wymogu dyrektywy nr 91/271/EWG w zakresie jakości oczyszczania ścieków komunalnych, zgodnie z wymogami rozporządzenia Ministra Gospodarki Morskiej i Żeglugi Śródlądowej w sprawie substancji szczególnie szkodliwych dla środowiska wodnego oraz warunków, jakie należy spełnić przy wprowadzaniu do wód lub do ziemi ścieków, a także przy odprowadzaniu wód opadowych lub roztopowych do wód lub urządzeń wodnych.
Punktacja:
Jeżeli projekt z zakresu oczyszczania ścieków komunalnych:
• prowadzi do spełnienia przez aglomerację wymogów dyrektywy w zakresie jakości oczyszczania ścieków komunalnych (tj. wszystkie oczyszczalnie ścieków obsługujące aglomerację oczyszczają ścieki zgodnie z wymogami Rozporządzenia) – 2 punkty
• nie prowadzi do spełnienia przez aglomerację wymogów dyrektywy w zakresie jakości oczyszczania ścieków komunalnych (tj. nie wszystkie oczyszczalnie ścieków obsługujące aglomerację oczyszczają ścieki zgodnie z wymogami Rozporządzenia) – 1 punkt
W przypadku gdy projekt nie obejmuje infrastruktury w zakresie oczyszczania ścieków komunalnych lub gdy projekt nie realizuje na oczyszczalni zakresu dot. poprawy jakości oczyszczania ścieków, otrzymuje 0 punktów.</t>
  </si>
  <si>
    <t>Kryterium promować będzie projekty wykazujące największą efektywność ekonomiczną budowanej sieci kanalizacyjnej, wyrażoną liczbą planowanych do przyłączenia osób do nowobudowanej kanalizacji sanitarnej.
W przypadku projektów dotyczących oczyszczania ścieków promowane będą inwestycje charakteryzujące się najwyższym maksymalnym poziomem przepustowości oczyszczalni.
Jeżeli projekt dotyczy budowy sieci kanalizacyjnej. 
Punktacja:
• &lt; 200 osób – 1 punkt
• ≥ 200 osób&lt;600 osób – 2 punkty
• ≥ 600 osób&lt;1000 osób – 3 punkty
• ≥ 1000 osób – 4 punkty
Jeżeli projekt dotyczy oczyszczania ścieków.
Punktacja:
1 punkt – jeżeli maksymalna dobowa przepustowość oczyszczalni ścieków po realizacji projektu &gt; 500 m3/d
2 punkty - jeżeli maksymalna dobowa przepustowość oczyszczalni ścieków po realizacji projektu 
≥ 500 m3/d &lt; 1000m3/d
3 punkty - jeżeli maksymalna dobowa przepustowość oczyszczalni ścieków po realizacji projektu
 ≥ 1000 m3/d &lt; 2000 m3/d
4 punkty - jeżeli maksymalna dobowa przepustowość oczyszczalni ścieków po realizacji projektu ≥ 2000 m3/d
W przypadku projektów obejmujących swym zakresem zarówno budowę sieci kanalizacyjnej, jak i prace na oczyszczalni, pod uwagę będzie brana najwyższa jednostkowa liczba punktów.</t>
  </si>
  <si>
    <t>Kryterium promować będzie rozwiązania kompleksowe. Oceniany będzie dobór działań w świetle zdefiniowanego problemu oraz ich wieloaspektowość i kompleksowość z punktu widzenia zdolności do jego skutecznego i trwałego rozwiązania.
Punktacja:
1 punkt – projekt obejmuje swym zakresem rozwój sieci kanalizacyjnej
1 punkt - projekt obejmuje swym zakresem rozwój oczyszczalni ścieków
1 punkt - projekt obejmuje swym zakresem infrastrukturę do zagospodarowania osadów ściekowych, jako element ciągu technologicznego na oczyszczalni
1 punkt - projekt obejmuje swym zakresem rozbudowę systemów wodociągowych
Punkty sumują się w ramach przedmiotowego kryterium. Maksymalna liczba punktów w ramach kryteriów wynosi 4 punkty.</t>
  </si>
  <si>
    <t>Kryterium promować będzie inwestycje realizowane w formule projektu hybrydowego.
Punktacja:
6 punktów – inwestycja jest realizowana w formule projektu hybrydowego;
0 punktów – inwestycja nie jest realizowana w formule projektu hybrydowego</t>
  </si>
  <si>
    <t>Kryterium promować będzie projekty przewidujące wdrożenie inteligentnych systemów zarządzania sieciami wodno-kanalizacyjnymi, pozwalające na efektywne i oszczędne korzystanie z zasobów wodnych. Dodatkowo punktowane będą rozwiązania zapewniające oszczędności wody, w tym poprzez zapobieganie stratom wody z sieci wodociągowej.
Punktacja:
1 punkt – wdrożenie lub rozbudowywanie w wyniku realizacji projektu systemu klasy GIS do zarządzania majątkiem sieciowym przedsiębiorstwa, w celu inwentaryzacji posiadanego majątku i utworzenia cyfrowego archiwum z dotychczasowych dokumentów;
1 punkt – wdrożenie lub rozbudowywanie 
w wyniku realizacji projektu modelu hydraulicznego i hydrodynamicznego sieci wraz z urządzeniami służącymi do monitorowania bieżących odczytów związanych z parametrami sieci (np. systemy typu SCADA).
1 punkt – przedsięwzięcie zapewni oszczędność wody.
Punkty sumują się w ramach kryterium. Maksymalna liczba punktów w ramach kryterium wynosi 3 punkty.
W przypadku gdy projekt nie przewiduje działań z zakresu efektywnego zarządzania systemem wodociągowym/kanalizacyjnym, otrzymuje 0 punktów.</t>
  </si>
  <si>
    <t xml:space="preserve">Kryterium promuje posiadanie niezbędnych do realizacji projektu pozwoleń oraz projektów budowlanych na etapie składania wniosku o dofinansowanie.
Punktacja:
4 punkty –projekt posiada wszystkie wymagane prawem polskim ostateczne decyzje administracyjne (pozwolenie na budowę lub dokumenty równoważne, decyzje środowiskowe), pozwalające na realizację całości inwestycji oraz posiada kompletny projekt budowlany
3 punkty –projekt posiada część wymaganych prawem polskim decyzji administracyjnych (pozwolenie na budowę lub dokumenty równoważne, decyzje środowiskowe), umożliwiające realizację całego projektu, jak również posiada kompletny projekt budowlany, umożliwiający realizację całego projektu; 
2 punkty – nie posiada żadnej decyzji administracyjnej, jednakże posiada kompletny projekt budowlany. 
0 punktów – projekt nie posiada żadnej decyzji administracyjnej (pozwolenie na budowę lub dokumenty równoważne, decyzje środowiskowe), ani projektu budowlanego. 
W przypadku projektów realizowanych formule zaprojektuj i wybuduj, projekt otrzymuje również 0 punktów, jeżeli posiada jedynie PFU.
Punkty w tym kryterium nie sumują się. </t>
  </si>
  <si>
    <r>
      <t>Kryterium rozstrzygające nr 2</t>
    </r>
    <r>
      <rPr>
        <sz val="12"/>
        <rFont val="Calibri Light"/>
        <family val="2"/>
        <charset val="238"/>
      </rPr>
      <t>: Kryterium punktowe nr 10. Stan przygotowania projektu do realizacji</t>
    </r>
  </si>
  <si>
    <t>Kryteria merytoryczne rozstrzygające:
1. Kryterium punktowe nr 1. Stopień wypełnienia przez aglomerację wymogów dyrektywy nr 91/271/EWG
2. Kryterium punktowe nr 10. Stan przygotowania projektu do realizacji
3. Kryterium punktowe nr 7. Kompleksowość projektu</t>
  </si>
  <si>
    <t>Wniosek o dofinansowanie  został złożony w terminie i formie określonej w regulaminie wyboru projektów</t>
  </si>
  <si>
    <t>W ramach kryterium weryfikowane będzie, czy wniosek o dofinansowanie został złożony zgodnie ze wskazanymi w regulaminie wyboru projektów terminie i formie.</t>
  </si>
  <si>
    <t>W kryterium weryfikowane będzie, czy wnioskodawca:
1)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W przypadku, gdy zapisy Regulaminu wyboru projektów dopuszczają możliwość udokumentowania zdolności do sfinansowania projektu przez Wnioskodawcę na późniejszym etapie, tj. po wyborze projektu do dofinansowania, ale przed podpisaniem umowy o dofinansowanie lub przed złożeniem pierwszego wniosku o płatność, w którym Wnioskodawca wnioskuje o płatność zaliczkową/refundacyjną (umowa warunkowa), ocena dokonywana jest jedynie w oparciu o informacje zawarte w dokumentacji aplikacyjnej.
2) posiada zdolność instytucjonalną, kadrową, organizacyjną oraz techniczną do zrealizowania projektu (czy kadra, doświadczenie, struktura organizacyjna, zasoby rzeczowe i techniczne wnioskodawcy zapewniają realizację projektu);
3)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</si>
  <si>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</si>
  <si>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r>
      <t xml:space="preserve">Kryterium rozstrzygające nr 1: </t>
    </r>
    <r>
      <rPr>
        <sz val="12"/>
        <rFont val="Calibri Light"/>
        <family val="2"/>
        <charset val="238"/>
      </rPr>
      <t>Kryterium punktowe nr 1. Stopień wypełnienia przez aglomerację wymogów dyrektywy nr 91/271/EWG</t>
    </r>
  </si>
  <si>
    <r>
      <t>Kryterium rozstrzygające nr 2:</t>
    </r>
    <r>
      <rPr>
        <sz val="12"/>
        <rFont val="Calibri Light"/>
        <family val="2"/>
        <charset val="238"/>
      </rPr>
      <t xml:space="preserve"> Kryterium punktowe nr 10. Stan przygotowania projektu do realizacji</t>
    </r>
  </si>
  <si>
    <t>W kryterium tym weryfikowane będzie, czy zgodnie z zapisami Regulaminu wyboru, projekt spełnia wymóg realizacji na terenie aglomeracji  w przedziale ≥ 10 000 &lt; 15 000 RLM.
Weryfikacja następuje na postawie danych podanych w aktualnym KPOŚK (obowiązującym w dniu ogłoszenia naboru), w wykazie niezbędnych przedsięwzięć w zakresie budowy, rozbudowy i modernizacji urządzeń kanalizacyjnych – kolumna „RLM aglomeracji”.
W przypadku zmiany wielkości/podziału/łączenia granic aglomeracji, w wyniku podjętej uchwały w sprawie wyznaczania obszaru i granic aglomeracji, które to dane w związku z powyższą zmianą pozostają na dzień złożenia wniosku o dofinansowanie nieuwzględnione w KPOŚK aktualnym na dzień ogłoszenia naboru, kwestia wielkości aglomeracji weryfikowana będzie w oparciu o informacje przekazane wraz z wnioskiem o dofinansowanie, potwierdzone pisemnie przez Państwowe Gospodarstwo Wodne Wody Polskie jako zmiany zgodne w zakresie spełnienia wymogów dyrektywy 91/271/EWG.
Spełnienie kryterium weryfikowane jest na dzień złożenia wniosku o dofinansowanie.</t>
  </si>
  <si>
    <t>Sprawdzane będzie, czy aglomeracja została wskazana w aktualizacji KPOŚK, obowiązującej na dzień ogłoszenia naboru jako niespełniająca wymaganych warunków zgodności z Dyrektywą 91/271/EWG . Jako niezgodne z Dyrektywą uznawane są aglomeracje, które w KPOŚK w wykazie niezbędnych przedsięwzięć w zakresie budowy, rozbudowy i modernizacji urządzeń kanalizacyjnych w kolumnie „spełnienie łącznie 3 warunków zgodności z Dyrektywą (art. 3, 4, 5.2 oraz 10)”  otrzymały notę ”0”.
Weryfikacja następuje na postawie danych podanych w aktualnym KPOŚK (obowiązującym w dniu ogłoszenia naboru), w wykazie niezbędnych przedsięwzięć w zakresie budowy, rozbudowy i modernizacji urządzeń kanalizacyjnych – kolumna „RLM aglomeracji”
W przypadku zmiany wielkości/podziału/łączenia granic aglomeracji, w wyniku podjętej uchwały w sprawie wyznaczania obszaru i granic aglomeracji, które to dane w związku z powyższą zmianą pozostają na dzień złożenia wniosku o dofinansowanie nieuwzględnione w KPOŚK aktualnym na dzień ogłoszenia naboru, kwestia zgodności aglomeracji z wymogami dyrektywy weryfikowana będzie  w oparciu o informacje przekazane wraz z wnioskiem o dofinansowanie, potwierdzone pisemnie przez Państwowe Gospodarstwo Wodne Wody Polskie jako zmiany zgodne w zakresie spełnienia wymogów dyrektywy 91/271/EWG.</t>
  </si>
  <si>
    <t>W kryterium tym weryfikowane będzie, czy spełnione są poniższe warunki:
- Dofinansowanie na budowę nowej sieci kanalizacji sanitarnej mogą uzyskać wyłącznie aglomeracje wskazane w KPOŚK (obowiązującej w dniu ogłoszenia naboru) jako niespełniające wynikającego z Dyrektywy 91/271/EWG wymogu w zakresie stopnia skanalizowania. Nie przewiduje się dofinansowania modernizacji kanalizacji sanitarnej z wyjątkiem sytuacji, gdy jest ona niezbędna dla zrealizowania objętej projektem nowej sieci kanalizacji sanitarnej.
- Dofinansowanie na budowę, rozbudowę lub modernizację oczyszczalni ścieków, niezbędną dla osiągnięcia zgodności z Dyrektywą 91/271/EWG w zakresie wydajności oczyszczalni obsługujących aglomeracje mogą uzyskać wyłącznie projekty realizowane w aglomeracji, w której – zgodnie z KPOŚK (obowiązującej w dniu ogłoszenia naboru) - łączna wydajność oczyszczalni ścieków jest mniejsza niż RLM aglomeracji. Ponadto - w przypadku, gdy aglomeracja obsługiwana jest przez więcej niż jedną oczyszczalnię lub dana oczyszczalnia obsługuje więcej niż jedną aglomerację, konieczne jest odpowiednie przedstawienie we wniosku o dofinansowanie kompleksowych danych dotyczących wydajności oczyszczalni oraz RLM aglomeracji przez nie obsługiwanych, potwierdzających faktyczne niespełnienie przez aglomeracje ww. warunku.
- Dofinansowanie na budowę, rozbudowę lub modernizację oczyszczalni ścieków, niezbędną dla osiągnięcia zgodności z Dyrektywą 91/271/EWG w zakresie standardów oczyszczania ścieków mogą uzyskać wyłącznie te oczyszczalnie, które w KPOŚK (obowiązującej w dniu ogłoszenia naboru) zostały oznaczone jako nieposiadające zgodności z art. 4 i 5.2 Dyrektywy. W przypadku zmiany wielkości/podziału/łączenia granic aglomeracji, w wyniku podjętej uchwały w sprawie wyznaczania obszaru i granic aglomeracji, które to dane w związku z powyższą zmianą pozostają na dzień złożenia wniosku o dofinansowanie nieuwzględnione w KPOŚK aktualnym na dzień ogłoszenia naboru, kwestia niespełnienia ww. warunków weryfikowana będzie  w oparciu o informacje przekazane wraz z wnioskiem o dofinansowanie, potwierdzone pisemnie przez Państwowe Gospodarstwo Wodne Wody Polskie jako zmiany zgodne w zakresie spełnienia wymogów dyrektywy 91/271/EWG.</t>
  </si>
  <si>
    <t xml:space="preserve">Oceniane będzie, czy wyliczony dla projektu wskaźnik koncentracji wynosi co najmniej 120 stałych mieszkańców aglomeracji i osób czasowo przebywających w aglomeracji na 1 km planowanej do budowy sieci kanalizacyjnej. W uzasadnionych przypadkach wyliczony dla projektu wskaźnik koncentracji nie może być mniejszy niż 90 stałych mieszkańców aglomeracji i osób czasowo przebywających w aglomeracji na 1 km planowanej do budowy sieci kanalizacyjnej.
Minimalny wskaźnik koncentracji dotyczący planowanej do budowy w ramach projektu sieci kanalizacji sanitarnej wynika bezpośrednio z zapisów rozporządzenia Ministra Gospodarki Morskiej i Żeglugi Śródlądowej z dnia 27 lipca 2018 r. w sprawie sposobu wyznaczania obszarów i granic aglomeracji (§3 ust. 4 i 5 rozporządzenia).
Kryterium stosowane jest wyłącznie w przypadku projektów, których zakres przewiduje budowę nowej sieci kanalizacyjnej.
Spełnienie kryterium weryfikowane jest na dzień złożenia wniosku o dofinansowanie. 
</t>
  </si>
  <si>
    <r>
      <t xml:space="preserve">W ramach kryterium weryfikowane będzie, czy system zaopatrzenia w wodę po zrealizowaniu inwestycji spełnia jedno z poniższych kryteriów, wskazanych w </t>
    </r>
    <r>
      <rPr>
        <i/>
        <sz val="9"/>
        <rFont val="Calibri Light"/>
        <family val="2"/>
        <charset val="238"/>
      </rPr>
      <t>Rozporządzeniu Delegowanym Komisji (UE) nr 2021/2139 z dnia 04.06.2021 r.</t>
    </r>
    <r>
      <rPr>
        <sz val="9"/>
        <rFont val="Calibri Light"/>
        <family val="2"/>
        <charset val="238"/>
      </rPr>
      <t xml:space="preserve"> (załącznik nr 1 do rozporządzenia, rozdział 5.1):
a) średnie zużycie energii netto na potrzeby poboru i uzdatniania jest równe lub niższe niż 0,5kWh/m3 dostarczanej wody
b) poziom wycieków jest obliczany przy użyciu metody oceny wskaźnika strat wody z infrastruktury (ILI), gdzie wartość progowa jest równa lub niższa 1,5, albo jest obliczany przy użyciu innej odpowiedniej metody, a wartość progowa ustalana jest zgodnie z art. 4 dyrektywy Parlamentu Europejskiego i Rady (UE) 2020/2184.</t>
    </r>
  </si>
  <si>
    <t>W ramach kryterium weryfikowane będzie, czy system odprowadzania i oczyszczania ścieków po zrealizowaniu inwestycji spełnia poniższe kryteria, wskazane 
w Rozporządzeniu Delegowanym Komisji (UE) nr 2021/2139 z dnia 04.06.2021 r. (załącznik nr 1 do rozporządzenia, rozdział 5.3 i 5.4).
Jeżeli projekt dotyczy budowy i rozbudowy systemów odprowadzania i oczyszczania ścieków, zużycie energii netto przez oczyszczalnię jest równe lub niższe niż:
a) 35 kWh na równoważną liczbę mieszkańców (RLM) rocznie w przypadku oczyszczalni ścieków o wydajności poniżej 10 000 RLM
b) 25 kWh na równoważną liczbę mieszkańców (RLM) rocznie w przypadku oczyszczalni ścieków o wydajności od 10 000 RLM do 100 000 RLM
Jeżeli projekt dotyczy modernizacji systemu odprowadzania ścieków, w wyniku modernizacji następuje poprawa efektywności energetycznej poprzez zmniejszenie średniego zużycia energii o 20% w porównaniu z własnymi wskaźnikami bazowymi uśrednionymi dla 3 lat, wykazywanymi w ujęciu rocznym.
Jeżeli projekt dotyczy modernizacji oczyszczalni ścieków, w wyniku modernizacji następuje poprawa efektywności energetycznej poprzez zmniejszenie średniego zużycia energii przez system o co najmniej 20% w porównaniu z własnymi wskaźnikami bazowymi uśrednionymi dla 3 lat, wykazywanymi w ujęciu rocznym.</t>
  </si>
  <si>
    <r>
      <t xml:space="preserve">Kryterium premiuje projekty, które w największym stopniu (procentowo) przyczynią się do wypełnienia wymogu dyrektywy nr 91/271/EWG w zakresie wyposażenia aglomeracji w system kanalizacji zbiorczej dla ścieków komunalnych (zgodność z art. 3 dyrektywy). Badany będzie przyrost stopnia skanalizowania wg. RLM aglomeracji (wyrażony w %) w stosunku do aktualnego poziomu wskazanego w obowiązującej na dzień ogłoszenia naboru aktualizacji KPOŚK. 
Stopień wyposażenia rozumiany jest jako liczba RLM obsługiwanych przez system zbiorowego odprowadzania i oczyszczania ścieków, w odniesieniu do wielkości RLM aglomeracji.
</t>
    </r>
    <r>
      <rPr>
        <b/>
        <sz val="9"/>
        <rFont val="Calibri Light"/>
        <family val="2"/>
        <charset val="238"/>
      </rPr>
      <t>Punktacja:</t>
    </r>
    <r>
      <rPr>
        <sz val="9"/>
        <rFont val="Calibri Light"/>
        <family val="2"/>
        <charset val="238"/>
      </rPr>
      <t xml:space="preserve">
Realizacja projektu przyczyni się do wzrostu stopnia skanalizowania aglomeracji w zakresie:
• &lt;10% - 3 punkty
• ≥10%&lt;20% - 4 punkty
• ≥20% - 5 punktów</t>
    </r>
  </si>
  <si>
    <r>
      <t xml:space="preserve">Kryterium promować będzie projekty przewidujące wdrożenie inteligentnych systemów zarządzania sieciami wodno-kanalizacyjnymi, pozwalające na efektywne i oszczędne korzystanie z zasobów wodnych. Dodatkowo punktowane będą rozwiązania zapewniające oszczędności wody, w tym poprzez zapobieganie stratom wody z sieci wodociągowej.
</t>
    </r>
    <r>
      <rPr>
        <b/>
        <sz val="9"/>
        <rFont val="Calibri Light"/>
        <family val="2"/>
        <charset val="238"/>
      </rPr>
      <t>Punktacja:</t>
    </r>
    <r>
      <rPr>
        <sz val="9"/>
        <rFont val="Calibri Light"/>
        <family val="2"/>
        <charset val="238"/>
      </rPr>
      <t xml:space="preserve">
1 punkt – wdrożenie lub rozbudowywanie w wyniku realizacji projektu systemu klasy GIS do zarządzania majątkiem sieciowym przedsiębiorstwa, w celu inwentaryzacji posiadanego majątku i utworzenia cyfrowego archiwum z dotychczasowych dokumentów;
1 punkt – wdrożenie lub rozbudowywanie w wyniku realizacji projektu modelu hydraulicznego i hydrodynamicznego sieci wraz z urządzeniami służącymi do monitorowania bieżących odczytów związanych z parametrami sieci (np. systemy typu SCADA).
1 punkt – przedsięwzięcie zapewni oszczędność wody.
Punkty sumują się w ramach kryterium. Maksymalna liczba punktów w ramach kryterium wynosi 3 punkty.
</t>
    </r>
    <r>
      <rPr>
        <b/>
        <sz val="9"/>
        <rFont val="Calibri Light"/>
        <family val="2"/>
        <charset val="238"/>
      </rPr>
      <t>W przypadku gdy projekt nie przewiduje działań z zakresu efektywnego zarządzania systemem wodociągowym/kanalizacyjnym, otrzymuje 0 punktów.</t>
    </r>
  </si>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</sst>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48">
    <font>
      <sz val="10"/>
      <name val="Arial"/>
      <charset val="238"/>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2"/>
      <color rgb="FFFF0000"/>
      <name val="Arial"/>
      <family val="2"/>
      <charset val="238"/>
    </font>
    <font>
      <b/>
      <sz val="10"/>
      <color theme="1"/>
      <name val="Calibri Light"/>
      <family val="2"/>
      <charset val="238"/>
    </font>
    <font>
      <sz val="10"/>
      <name val="Calibri Light"/>
      <family val="2"/>
      <charset val="238"/>
    </font>
    <font>
      <b/>
      <sz val="14"/>
      <color rgb="FFFF0000"/>
      <name val="Calibri Light"/>
      <family val="2"/>
      <charset val="238"/>
    </font>
    <font>
      <b/>
      <sz val="14"/>
      <name val="Calibri Light"/>
      <family val="2"/>
      <charset val="238"/>
    </font>
    <font>
      <i/>
      <sz val="12"/>
      <name val="Calibri Light"/>
      <family val="2"/>
      <charset val="238"/>
    </font>
    <font>
      <sz val="12"/>
      <name val="Calibri Light"/>
      <family val="2"/>
      <charset val="238"/>
    </font>
    <font>
      <b/>
      <sz val="10"/>
      <name val="Calibri Light"/>
      <family val="2"/>
      <charset val="238"/>
    </font>
    <font>
      <i/>
      <sz val="9"/>
      <name val="Calibri Light"/>
      <family val="2"/>
      <charset val="238"/>
    </font>
    <font>
      <b/>
      <sz val="12"/>
      <color rgb="FFFF0000"/>
      <name val="Calibri Light"/>
      <family val="2"/>
      <charset val="238"/>
    </font>
    <font>
      <b/>
      <sz val="12"/>
      <name val="Calibri Light"/>
      <family val="2"/>
      <charset val="238"/>
    </font>
    <font>
      <b/>
      <sz val="12"/>
      <color theme="1"/>
      <name val="Calibri Light"/>
      <family val="2"/>
      <charset val="238"/>
    </font>
    <font>
      <sz val="10"/>
      <color theme="1"/>
      <name val="Calibri Light"/>
      <family val="2"/>
      <charset val="238"/>
    </font>
    <font>
      <sz val="10"/>
      <name val="Arial"/>
      <family val="2"/>
      <charset val="238"/>
    </font>
    <font>
      <b/>
      <sz val="10"/>
      <name val="Arial"/>
      <family val="2"/>
      <charset val="238"/>
    </font>
    <font>
      <b/>
      <sz val="12"/>
      <name val="Arial"/>
      <family val="2"/>
      <charset val="238"/>
    </font>
    <font>
      <vertAlign val="superscript"/>
      <sz val="10"/>
      <name val="Calibri Light"/>
      <family val="2"/>
      <charset val="238"/>
    </font>
    <font>
      <sz val="9"/>
      <name val="Calibri Light"/>
      <family val="2"/>
      <charset val="238"/>
    </font>
    <font>
      <b/>
      <sz val="9"/>
      <name val="Calibri Light"/>
      <family val="2"/>
      <charset val="238"/>
    </font>
    <font>
      <sz val="11"/>
      <name val="Calibri Light"/>
      <family val="2"/>
      <charset val="238"/>
    </font>
    <font>
      <sz val="9"/>
      <color theme="1"/>
      <name val="Calibri Light"/>
      <family val="2"/>
      <charset val="238"/>
    </font>
    <font>
      <sz val="11"/>
      <color rgb="FFFF0000"/>
      <name val="Calibri Light"/>
      <family val="2"/>
      <charset val="238"/>
    </font>
    <font>
      <b/>
      <sz val="10"/>
      <color rgb="FFFF0000"/>
      <name val="Calibri Light"/>
      <family val="2"/>
      <charset val="238"/>
    </font>
    <font>
      <sz val="12"/>
      <color rgb="FFFF0000"/>
      <name val="Calibri Light"/>
      <family val="2"/>
      <charset val="238"/>
    </font>
    <font>
      <b/>
      <sz val="11"/>
      <name val="Calibri Light"/>
      <family val="2"/>
      <charset val="238"/>
    </font>
  </fonts>
  <fills count="18">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lightGray">
        <bgColor theme="0" tint="-0.14993743705557422"/>
      </patternFill>
    </fill>
    <fill>
      <patternFill patternType="lightGray">
        <bgColor theme="0"/>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s>
  <cellStyleXfs count="33">
    <xf numFmtId="0" fontId="0" fillId="0" borderId="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3" fillId="3" borderId="1" applyNumberFormat="0" applyAlignment="0" applyProtection="0"/>
    <xf numFmtId="0" fontId="4" fillId="10" borderId="2" applyNumberFormat="0" applyAlignment="0" applyProtection="0"/>
    <xf numFmtId="0" fontId="5" fillId="2" borderId="0" applyNumberFormat="0" applyBorder="0" applyAlignment="0" applyProtection="0"/>
    <xf numFmtId="0" fontId="17" fillId="0" borderId="0" applyNumberFormat="0" applyFill="0" applyBorder="0" applyAlignment="0" applyProtection="0">
      <alignment vertical="top"/>
      <protection locked="0"/>
    </xf>
    <xf numFmtId="0" fontId="6" fillId="0" borderId="3" applyNumberFormat="0" applyFill="0" applyAlignment="0" applyProtection="0"/>
    <xf numFmtId="0" fontId="7" fillId="11" borderId="4" applyNumberFormat="0" applyAlignment="0" applyProtection="0"/>
    <xf numFmtId="0" fontId="8" fillId="0" borderId="5" applyNumberFormat="0" applyFill="0" applyAlignment="0" applyProtection="0"/>
    <xf numFmtId="0" fontId="9" fillId="0" borderId="6" applyNumberFormat="0" applyFill="0" applyAlignment="0" applyProtection="0"/>
    <xf numFmtId="0" fontId="10" fillId="0" borderId="7" applyNumberFormat="0" applyFill="0" applyAlignment="0" applyProtection="0"/>
    <xf numFmtId="0" fontId="10" fillId="0" borderId="0" applyNumberFormat="0" applyFill="0" applyBorder="0" applyAlignment="0" applyProtection="0"/>
    <xf numFmtId="0" fontId="11" fillId="0" borderId="0"/>
    <xf numFmtId="0" fontId="19" fillId="0" borderId="0"/>
    <xf numFmtId="0" fontId="19" fillId="0" borderId="0"/>
    <xf numFmtId="0" fontId="20" fillId="0" borderId="0"/>
    <xf numFmtId="0" fontId="1" fillId="0" borderId="0"/>
    <xf numFmtId="0" fontId="12" fillId="10" borderId="1" applyNumberFormat="0" applyAlignment="0" applyProtection="0"/>
    <xf numFmtId="9" fontId="1" fillId="0" borderId="0" applyFont="0" applyFill="0" applyBorder="0" applyAlignment="0" applyProtection="0"/>
    <xf numFmtId="0" fontId="13" fillId="0" borderId="8"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 fillId="12" borderId="9" applyNumberFormat="0" applyFont="0" applyAlignment="0" applyProtection="0"/>
    <xf numFmtId="44" fontId="19" fillId="0" borderId="0" applyFont="0" applyFill="0" applyBorder="0" applyAlignment="0" applyProtection="0"/>
    <xf numFmtId="44" fontId="19" fillId="0" borderId="0" applyFont="0" applyFill="0" applyBorder="0" applyAlignment="0" applyProtection="0"/>
    <xf numFmtId="165" fontId="21" fillId="0" borderId="0" applyBorder="0" applyProtection="0"/>
    <xf numFmtId="44" fontId="36" fillId="0" borderId="0" applyFont="0" applyFill="0" applyBorder="0" applyAlignment="0" applyProtection="0"/>
  </cellStyleXfs>
  <cellXfs count="302">
    <xf numFmtId="0" fontId="0" fillId="0" borderId="0" xfId="0"/>
    <xf numFmtId="0" fontId="22" fillId="0" borderId="0" xfId="0" applyFont="1" applyAlignment="1">
      <alignment vertical="center"/>
    </xf>
    <xf numFmtId="0" fontId="25" fillId="0" borderId="0" xfId="0" applyFont="1" applyAlignment="1">
      <alignment horizontal="center" vertical="top"/>
    </xf>
    <xf numFmtId="0" fontId="25" fillId="0" borderId="0" xfId="0" applyFont="1" applyAlignment="1">
      <alignment horizontal="center"/>
    </xf>
    <xf numFmtId="0" fontId="25" fillId="0" borderId="0" xfId="0" applyFont="1"/>
    <xf numFmtId="0" fontId="25" fillId="0" borderId="0" xfId="0" applyFont="1" applyAlignment="1">
      <alignment vertical="center"/>
    </xf>
    <xf numFmtId="49" fontId="25" fillId="0" borderId="0" xfId="0" applyNumberFormat="1" applyFont="1" applyAlignment="1">
      <alignment horizontal="center" vertical="top"/>
    </xf>
    <xf numFmtId="0" fontId="25" fillId="0" borderId="0" xfId="0" applyFont="1" applyAlignment="1">
      <alignment horizontal="center" vertical="center"/>
    </xf>
    <xf numFmtId="0" fontId="33" fillId="0" borderId="0" xfId="0" applyFont="1"/>
    <xf numFmtId="0" fontId="25" fillId="0" borderId="0" xfId="0" applyFont="1" applyAlignment="1">
      <alignment horizontal="left" wrapText="1"/>
    </xf>
    <xf numFmtId="0" fontId="25" fillId="0" borderId="0" xfId="0" applyFont="1" applyAlignment="1">
      <alignment wrapText="1"/>
    </xf>
    <xf numFmtId="0" fontId="33" fillId="0" borderId="0" xfId="0" applyFont="1" applyAlignment="1">
      <alignment wrapText="1"/>
    </xf>
    <xf numFmtId="0" fontId="29" fillId="0" borderId="0" xfId="0" applyFont="1" applyAlignment="1">
      <alignment horizontal="center"/>
    </xf>
    <xf numFmtId="0" fontId="29" fillId="0" borderId="0" xfId="0" applyFont="1"/>
    <xf numFmtId="0" fontId="25" fillId="13" borderId="0" xfId="0" applyFont="1" applyFill="1" applyAlignment="1">
      <alignment horizontal="center" vertical="center"/>
    </xf>
    <xf numFmtId="0" fontId="30" fillId="13" borderId="12" xfId="0" applyFont="1" applyFill="1" applyBorder="1" applyAlignment="1" applyProtection="1">
      <alignment horizontal="left" vertical="center" wrapText="1"/>
      <protection locked="0"/>
    </xf>
    <xf numFmtId="0" fontId="25" fillId="13" borderId="12" xfId="0" applyFont="1" applyFill="1" applyBorder="1" applyAlignment="1">
      <alignment horizontal="left" vertical="center" wrapText="1"/>
    </xf>
    <xf numFmtId="0" fontId="25" fillId="13" borderId="12" xfId="0" applyFont="1" applyFill="1" applyBorder="1" applyAlignment="1">
      <alignment horizontal="center" vertical="center" wrapText="1"/>
    </xf>
    <xf numFmtId="49" fontId="29" fillId="13" borderId="12" xfId="0" applyNumberFormat="1" applyFont="1" applyFill="1" applyBorder="1" applyAlignment="1" applyProtection="1">
      <alignment horizontal="center" vertical="center"/>
      <protection locked="0"/>
    </xf>
    <xf numFmtId="0" fontId="29" fillId="13" borderId="12" xfId="0" applyFont="1" applyFill="1" applyBorder="1" applyAlignment="1">
      <alignment horizontal="center" vertical="center"/>
    </xf>
    <xf numFmtId="0" fontId="30" fillId="13" borderId="12" xfId="0" applyFont="1" applyFill="1" applyBorder="1" applyAlignment="1">
      <alignment horizontal="left" vertical="center" wrapText="1"/>
    </xf>
    <xf numFmtId="0" fontId="33" fillId="0" borderId="0" xfId="0" applyFont="1" applyAlignment="1">
      <alignment horizontal="left" vertical="top"/>
    </xf>
    <xf numFmtId="0" fontId="33" fillId="0" borderId="0" xfId="0" applyFont="1" applyAlignment="1">
      <alignment horizontal="left" vertical="top" wrapText="1"/>
    </xf>
    <xf numFmtId="0" fontId="29" fillId="0" borderId="0" xfId="0" applyFont="1" applyAlignment="1">
      <alignment horizontal="left" vertical="top" wrapText="1"/>
    </xf>
    <xf numFmtId="49" fontId="29" fillId="0" borderId="0" xfId="0" applyNumberFormat="1" applyFont="1" applyAlignment="1">
      <alignment horizontal="center" vertical="center"/>
    </xf>
    <xf numFmtId="0" fontId="33" fillId="0" borderId="0" xfId="0" applyFont="1" applyAlignment="1">
      <alignment horizontal="centerContinuous" vertical="center"/>
    </xf>
    <xf numFmtId="0" fontId="29" fillId="0" borderId="0" xfId="0" applyFont="1" applyAlignment="1">
      <alignment horizontal="centerContinuous" vertical="center"/>
    </xf>
    <xf numFmtId="0" fontId="33" fillId="0" borderId="0" xfId="0" applyFont="1" applyAlignment="1">
      <alignment horizontal="center"/>
    </xf>
    <xf numFmtId="0" fontId="34" fillId="14" borderId="16" xfId="0" applyFont="1" applyFill="1" applyBorder="1" applyAlignment="1">
      <alignment horizontal="center" vertical="center" wrapText="1"/>
    </xf>
    <xf numFmtId="0" fontId="34" fillId="14" borderId="30" xfId="0" applyFont="1" applyFill="1" applyBorder="1" applyAlignment="1">
      <alignment horizontal="center" vertical="center" wrapText="1"/>
    </xf>
    <xf numFmtId="0" fontId="33" fillId="0" borderId="18" xfId="0" applyFont="1" applyBorder="1" applyAlignment="1">
      <alignment vertical="center"/>
    </xf>
    <xf numFmtId="0" fontId="33" fillId="0" borderId="0" xfId="0" applyFont="1" applyAlignment="1">
      <alignment vertical="center"/>
    </xf>
    <xf numFmtId="0" fontId="25" fillId="0" borderId="18" xfId="0" applyFont="1" applyBorder="1" applyAlignment="1">
      <alignment vertical="center"/>
    </xf>
    <xf numFmtId="0" fontId="29" fillId="0" borderId="0" xfId="0" applyFont="1" applyAlignment="1">
      <alignment wrapText="1"/>
    </xf>
    <xf numFmtId="0" fontId="33" fillId="14" borderId="30" xfId="0" applyFont="1" applyFill="1" applyBorder="1" applyAlignment="1">
      <alignment horizontal="center" vertical="center"/>
    </xf>
    <xf numFmtId="0" fontId="33" fillId="0" borderId="31" xfId="0" applyFont="1" applyBorder="1" applyAlignment="1">
      <alignment horizontal="center" vertical="center"/>
    </xf>
    <xf numFmtId="0" fontId="29" fillId="0" borderId="30" xfId="0" applyFont="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center" vertical="center" wrapText="1"/>
    </xf>
    <xf numFmtId="0" fontId="33" fillId="0" borderId="0" xfId="0" applyFont="1" applyAlignment="1">
      <alignment horizontal="center" vertical="center" wrapText="1"/>
    </xf>
    <xf numFmtId="0" fontId="27" fillId="0" borderId="0" xfId="0" applyFont="1"/>
    <xf numFmtId="0" fontId="33" fillId="0" borderId="0" xfId="0" applyFont="1" applyAlignment="1">
      <alignment horizontal="left" vertical="center"/>
    </xf>
    <xf numFmtId="164" fontId="29" fillId="0" borderId="0" xfId="0" applyNumberFormat="1" applyFont="1" applyAlignment="1" applyProtection="1">
      <alignment vertical="center"/>
      <protection locked="0"/>
    </xf>
    <xf numFmtId="0" fontId="29" fillId="0" borderId="0" xfId="0" applyFont="1" applyAlignment="1">
      <alignment horizontal="left" wrapText="1" indent="1"/>
    </xf>
    <xf numFmtId="9" fontId="29" fillId="0" borderId="0" xfId="23" applyFont="1" applyAlignment="1">
      <alignment horizontal="center"/>
    </xf>
    <xf numFmtId="0" fontId="29" fillId="0" borderId="0" xfId="0" applyFont="1" applyAlignment="1">
      <alignment horizontal="left" indent="1"/>
    </xf>
    <xf numFmtId="9" fontId="29" fillId="0" borderId="0" xfId="23" applyFont="1"/>
    <xf numFmtId="14" fontId="33" fillId="0" borderId="0" xfId="0" applyNumberFormat="1" applyFont="1" applyAlignment="1" applyProtection="1">
      <alignment horizontal="left" wrapText="1"/>
      <protection locked="0"/>
    </xf>
    <xf numFmtId="14" fontId="29" fillId="0" borderId="0" xfId="0" applyNumberFormat="1" applyFont="1" applyAlignment="1" applyProtection="1">
      <alignment horizontal="center" vertical="center" wrapText="1"/>
      <protection locked="0"/>
    </xf>
    <xf numFmtId="14" fontId="33" fillId="0" borderId="0" xfId="0" applyNumberFormat="1" applyFont="1" applyAlignment="1">
      <alignment horizontal="left"/>
    </xf>
    <xf numFmtId="0" fontId="27" fillId="0" borderId="0" xfId="0" applyFont="1" applyAlignment="1">
      <alignment horizontal="left" vertical="top"/>
    </xf>
    <xf numFmtId="0" fontId="29" fillId="0" borderId="28" xfId="0" applyFont="1" applyBorder="1"/>
    <xf numFmtId="0" fontId="29" fillId="0" borderId="28" xfId="0" applyFont="1" applyBorder="1" applyAlignment="1">
      <alignment horizontal="center"/>
    </xf>
    <xf numFmtId="0" fontId="25" fillId="13" borderId="29" xfId="0" applyFont="1" applyFill="1" applyBorder="1" applyAlignment="1">
      <alignment horizontal="center" vertical="center" wrapText="1"/>
    </xf>
    <xf numFmtId="0" fontId="25" fillId="13" borderId="27" xfId="0" applyFont="1" applyFill="1" applyBorder="1" applyAlignment="1">
      <alignment horizontal="left" vertical="center" wrapText="1"/>
    </xf>
    <xf numFmtId="0" fontId="25" fillId="13" borderId="29" xfId="0" applyFont="1" applyFill="1" applyBorder="1" applyAlignment="1">
      <alignment horizontal="left" vertical="center" wrapText="1"/>
    </xf>
    <xf numFmtId="49" fontId="25" fillId="13" borderId="29" xfId="0" applyNumberFormat="1" applyFont="1" applyFill="1" applyBorder="1" applyAlignment="1" applyProtection="1">
      <alignment horizontal="center" vertical="center"/>
      <protection locked="0"/>
    </xf>
    <xf numFmtId="0" fontId="25" fillId="13" borderId="29" xfId="0" applyFont="1" applyFill="1" applyBorder="1" applyAlignment="1" applyProtection="1">
      <alignment horizontal="center" vertical="center"/>
      <protection locked="0"/>
    </xf>
    <xf numFmtId="0" fontId="25" fillId="13" borderId="29" xfId="0" applyFont="1" applyFill="1" applyBorder="1" applyAlignment="1">
      <alignment horizontal="center" vertical="center"/>
    </xf>
    <xf numFmtId="0" fontId="25" fillId="13" borderId="14" xfId="0" applyFont="1" applyFill="1" applyBorder="1" applyAlignment="1">
      <alignment horizontal="left" vertical="center" wrapText="1"/>
    </xf>
    <xf numFmtId="0" fontId="25" fillId="13" borderId="12" xfId="0" applyFont="1" applyFill="1" applyBorder="1" applyAlignment="1" applyProtection="1">
      <alignment horizontal="center" vertical="center"/>
      <protection locked="0"/>
    </xf>
    <xf numFmtId="0" fontId="25" fillId="13" borderId="12" xfId="0" applyFont="1" applyFill="1" applyBorder="1" applyAlignment="1">
      <alignment horizontal="center" vertical="center"/>
    </xf>
    <xf numFmtId="0" fontId="24" fillId="15" borderId="10" xfId="0" applyFont="1" applyFill="1" applyBorder="1" applyAlignment="1">
      <alignment horizontal="center" vertical="center"/>
    </xf>
    <xf numFmtId="0" fontId="24" fillId="15" borderId="0" xfId="0" applyFont="1" applyFill="1" applyAlignment="1">
      <alignment horizontal="center" vertical="center" wrapText="1"/>
    </xf>
    <xf numFmtId="0" fontId="35" fillId="15" borderId="0" xfId="0" applyFont="1" applyFill="1" applyAlignment="1">
      <alignment horizontal="center" vertical="center"/>
    </xf>
    <xf numFmtId="0" fontId="35" fillId="15" borderId="11" xfId="0" applyFont="1" applyFill="1" applyBorder="1" applyAlignment="1">
      <alignment horizontal="center" vertical="center"/>
    </xf>
    <xf numFmtId="0" fontId="35" fillId="15" borderId="11" xfId="0" applyFont="1" applyFill="1" applyBorder="1" applyAlignment="1">
      <alignment horizontal="center" vertical="center" wrapText="1"/>
    </xf>
    <xf numFmtId="0" fontId="35" fillId="15" borderId="11" xfId="9" applyFont="1" applyFill="1" applyBorder="1" applyAlignment="1">
      <alignment horizontal="center" vertical="center"/>
    </xf>
    <xf numFmtId="0" fontId="1" fillId="0" borderId="0" xfId="0" applyFont="1"/>
    <xf numFmtId="0" fontId="32" fillId="0" borderId="0" xfId="0" applyFont="1"/>
    <xf numFmtId="164" fontId="29" fillId="0" borderId="0" xfId="0" applyNumberFormat="1" applyFont="1"/>
    <xf numFmtId="0" fontId="25" fillId="0" borderId="30" xfId="0" applyFont="1" applyBorder="1" applyAlignment="1">
      <alignment horizontal="center" vertical="center"/>
    </xf>
    <xf numFmtId="0" fontId="25" fillId="0" borderId="30" xfId="0" applyFont="1" applyBorder="1" applyAlignment="1">
      <alignment horizontal="left" vertical="center"/>
    </xf>
    <xf numFmtId="164" fontId="33" fillId="15" borderId="0" xfId="32" applyNumberFormat="1" applyFont="1" applyFill="1" applyAlignment="1">
      <alignment horizontal="left"/>
    </xf>
    <xf numFmtId="0" fontId="24" fillId="15" borderId="12" xfId="0" applyFont="1" applyFill="1" applyBorder="1" applyAlignment="1">
      <alignment horizontal="center" vertical="center" wrapText="1"/>
    </xf>
    <xf numFmtId="0" fontId="25" fillId="0" borderId="0" xfId="0" applyFont="1" applyAlignment="1">
      <alignment horizontal="left" vertical="top" wrapText="1"/>
    </xf>
    <xf numFmtId="0" fontId="28" fillId="0" borderId="0" xfId="0" applyFont="1" applyAlignment="1">
      <alignment horizontal="left" vertical="top"/>
    </xf>
    <xf numFmtId="0" fontId="40" fillId="13" borderId="12" xfId="0" applyFont="1" applyFill="1" applyBorder="1" applyAlignment="1">
      <alignment horizontal="center" vertical="center" wrapText="1"/>
    </xf>
    <xf numFmtId="0" fontId="40" fillId="13" borderId="12" xfId="0" applyFont="1" applyFill="1" applyBorder="1" applyAlignment="1">
      <alignment horizontal="left" vertical="center" wrapText="1"/>
    </xf>
    <xf numFmtId="0" fontId="40" fillId="13" borderId="12" xfId="0" applyFont="1" applyFill="1" applyBorder="1" applyAlignment="1" applyProtection="1">
      <alignment horizontal="center" vertical="center" wrapText="1"/>
      <protection locked="0"/>
    </xf>
    <xf numFmtId="0" fontId="40" fillId="13" borderId="12" xfId="0" applyFont="1" applyFill="1" applyBorder="1" applyAlignment="1" applyProtection="1">
      <alignment horizontal="left" vertical="center" wrapText="1"/>
      <protection locked="0"/>
    </xf>
    <xf numFmtId="0" fontId="25" fillId="0" borderId="13" xfId="0" applyFont="1" applyBorder="1"/>
    <xf numFmtId="0" fontId="25" fillId="0" borderId="0" xfId="0" applyFont="1" applyAlignment="1">
      <alignment horizontal="right"/>
    </xf>
    <xf numFmtId="0" fontId="42" fillId="0" borderId="0" xfId="0" applyFont="1"/>
    <xf numFmtId="0" fontId="42" fillId="0" borderId="30" xfId="0" applyFont="1" applyBorder="1" applyAlignment="1">
      <alignment horizontal="center" vertical="center"/>
    </xf>
    <xf numFmtId="0" fontId="42" fillId="0" borderId="0" xfId="0" applyFont="1" applyAlignment="1">
      <alignment horizontal="center" vertical="center"/>
    </xf>
    <xf numFmtId="0" fontId="1" fillId="0" borderId="0" xfId="0" applyFont="1" applyAlignment="1">
      <alignment horizontal="center" vertical="center"/>
    </xf>
    <xf numFmtId="0" fontId="33" fillId="15" borderId="0" xfId="0" applyFont="1" applyFill="1" applyAlignment="1">
      <alignment vertical="center"/>
    </xf>
    <xf numFmtId="0" fontId="33" fillId="15" borderId="0" xfId="0" applyFont="1" applyFill="1" applyAlignment="1">
      <alignment horizontal="right" vertical="center"/>
    </xf>
    <xf numFmtId="0" fontId="33" fillId="0" borderId="0" xfId="0" applyFont="1" applyAlignment="1">
      <alignment horizontal="center" vertical="center"/>
    </xf>
    <xf numFmtId="0" fontId="25" fillId="0" borderId="24" xfId="0" applyFont="1" applyBorder="1" applyAlignment="1">
      <alignment horizontal="center" vertical="center"/>
    </xf>
    <xf numFmtId="0" fontId="24" fillId="15" borderId="29" xfId="0" applyFont="1" applyFill="1" applyBorder="1" applyAlignment="1">
      <alignment horizontal="center" vertical="center" wrapText="1"/>
    </xf>
    <xf numFmtId="0" fontId="25" fillId="0" borderId="28" xfId="0" applyFont="1" applyBorder="1" applyAlignment="1">
      <alignment horizontal="center" vertical="center"/>
    </xf>
    <xf numFmtId="0" fontId="25" fillId="0" borderId="32" xfId="0" applyFont="1" applyBorder="1" applyAlignment="1">
      <alignment horizontal="center" vertical="center"/>
    </xf>
    <xf numFmtId="0" fontId="0" fillId="0" borderId="0" xfId="0" applyAlignment="1">
      <alignment vertical="center"/>
    </xf>
    <xf numFmtId="0" fontId="29" fillId="0" borderId="0" xfId="0" applyFont="1" applyAlignment="1">
      <alignment vertical="center"/>
    </xf>
    <xf numFmtId="0" fontId="29" fillId="0" borderId="0" xfId="0" applyFont="1" applyAlignment="1">
      <alignment vertical="center" wrapText="1"/>
    </xf>
    <xf numFmtId="0" fontId="25" fillId="0" borderId="0" xfId="0" applyFont="1" applyAlignment="1">
      <alignment vertical="center" wrapText="1"/>
    </xf>
    <xf numFmtId="0" fontId="25" fillId="0" borderId="10" xfId="0" applyFont="1" applyBorder="1" applyAlignment="1">
      <alignment horizontal="center" vertical="center"/>
    </xf>
    <xf numFmtId="0" fontId="29" fillId="0" borderId="31" xfId="0" applyFont="1" applyBorder="1" applyAlignment="1">
      <alignment horizontal="center" vertical="center"/>
    </xf>
    <xf numFmtId="0" fontId="45" fillId="0" borderId="0" xfId="0" applyFont="1"/>
    <xf numFmtId="0" fontId="30" fillId="0" borderId="0" xfId="0" applyFont="1"/>
    <xf numFmtId="0" fontId="30" fillId="15" borderId="0" xfId="0" applyFont="1" applyFill="1"/>
    <xf numFmtId="0" fontId="25" fillId="0" borderId="28" xfId="0" applyFont="1" applyBorder="1" applyAlignment="1">
      <alignment horizontal="left" vertical="center"/>
    </xf>
    <xf numFmtId="49" fontId="40" fillId="13" borderId="12" xfId="0" applyNumberFormat="1" applyFont="1" applyFill="1" applyBorder="1" applyAlignment="1" applyProtection="1">
      <alignment horizontal="center" vertical="center" wrapText="1"/>
      <protection locked="0"/>
    </xf>
    <xf numFmtId="49" fontId="40" fillId="13" borderId="11" xfId="0" applyNumberFormat="1" applyFont="1" applyFill="1" applyBorder="1" applyAlignment="1" applyProtection="1">
      <alignment horizontal="center" vertical="center" wrapText="1"/>
      <protection locked="0"/>
    </xf>
    <xf numFmtId="0" fontId="40" fillId="13" borderId="26" xfId="0" applyFont="1" applyFill="1" applyBorder="1" applyAlignment="1">
      <alignment horizontal="center" vertical="center" wrapText="1"/>
    </xf>
    <xf numFmtId="0" fontId="46" fillId="0" borderId="0" xfId="0" applyFont="1" applyAlignment="1">
      <alignment horizontal="center" vertical="center"/>
    </xf>
    <xf numFmtId="0" fontId="25" fillId="0" borderId="0" xfId="0" applyFont="1" applyAlignment="1">
      <alignment horizontal="center" vertical="top" wrapText="1"/>
    </xf>
    <xf numFmtId="0" fontId="40" fillId="13" borderId="0" xfId="0" applyFont="1" applyFill="1" applyAlignment="1">
      <alignment horizontal="center" vertical="center" wrapText="1"/>
    </xf>
    <xf numFmtId="0" fontId="25" fillId="13" borderId="0" xfId="0" applyFont="1" applyFill="1" applyAlignment="1">
      <alignment horizontal="left" vertical="center" wrapText="1"/>
    </xf>
    <xf numFmtId="0" fontId="25" fillId="13" borderId="0" xfId="0" applyFont="1" applyFill="1" applyAlignment="1">
      <alignment horizontal="center" vertical="center" wrapText="1"/>
    </xf>
    <xf numFmtId="49" fontId="25" fillId="13" borderId="0" xfId="0" applyNumberFormat="1" applyFont="1" applyFill="1" applyAlignment="1" applyProtection="1">
      <alignment horizontal="center" vertical="center" wrapText="1"/>
      <protection locked="0"/>
    </xf>
    <xf numFmtId="0" fontId="41" fillId="13" borderId="0" xfId="0" applyFont="1" applyFill="1" applyAlignment="1">
      <alignment horizontal="left" vertical="center" wrapText="1"/>
    </xf>
    <xf numFmtId="0" fontId="40" fillId="13" borderId="0" xfId="0" applyFont="1" applyFill="1" applyAlignment="1">
      <alignment horizontal="left" vertical="center" wrapText="1"/>
    </xf>
    <xf numFmtId="49" fontId="40" fillId="13" borderId="0" xfId="0" applyNumberFormat="1" applyFont="1" applyFill="1" applyAlignment="1" applyProtection="1">
      <alignment horizontal="center" vertical="center" wrapText="1"/>
      <protection locked="0"/>
    </xf>
    <xf numFmtId="0" fontId="40" fillId="13" borderId="0" xfId="0" applyFont="1" applyFill="1" applyAlignment="1" applyProtection="1">
      <alignment horizontal="center" vertical="center" wrapText="1"/>
      <protection locked="0"/>
    </xf>
    <xf numFmtId="49" fontId="47" fillId="15" borderId="33" xfId="0" applyNumberFormat="1" applyFont="1" applyFill="1" applyBorder="1" applyAlignment="1" applyProtection="1">
      <alignment horizontal="center" vertical="center" wrapText="1"/>
      <protection locked="0"/>
    </xf>
    <xf numFmtId="0" fontId="40" fillId="13" borderId="11" xfId="0" applyFont="1" applyFill="1" applyBorder="1" applyAlignment="1" applyProtection="1">
      <alignment horizontal="center" vertical="center" wrapText="1"/>
      <protection locked="0"/>
    </xf>
    <xf numFmtId="1" fontId="40" fillId="13" borderId="12" xfId="0" applyNumberFormat="1" applyFont="1" applyFill="1" applyBorder="1" applyAlignment="1" applyProtection="1">
      <alignment horizontal="center" vertical="center" wrapText="1"/>
      <protection locked="0"/>
    </xf>
    <xf numFmtId="1" fontId="40" fillId="15" borderId="12" xfId="0" applyNumberFormat="1" applyFont="1" applyFill="1" applyBorder="1" applyAlignment="1" applyProtection="1">
      <alignment horizontal="center" vertical="center" wrapText="1"/>
      <protection locked="0"/>
    </xf>
    <xf numFmtId="1" fontId="40" fillId="15" borderId="12" xfId="0" applyNumberFormat="1" applyFont="1" applyFill="1" applyBorder="1" applyAlignment="1">
      <alignment horizontal="center" vertical="center" wrapText="1"/>
    </xf>
    <xf numFmtId="1" fontId="47" fillId="15" borderId="22" xfId="0" applyNumberFormat="1" applyFont="1" applyFill="1" applyBorder="1" applyAlignment="1">
      <alignment horizontal="center" vertical="center" wrapText="1"/>
    </xf>
    <xf numFmtId="1" fontId="47" fillId="15" borderId="35" xfId="0" applyNumberFormat="1" applyFont="1" applyFill="1" applyBorder="1" applyAlignment="1">
      <alignment horizontal="center" vertical="center" wrapText="1"/>
    </xf>
    <xf numFmtId="1" fontId="47" fillId="15" borderId="34" xfId="0" applyNumberFormat="1" applyFont="1" applyFill="1" applyBorder="1" applyAlignment="1">
      <alignment horizontal="center" vertical="center" wrapText="1"/>
    </xf>
    <xf numFmtId="49" fontId="29" fillId="16" borderId="12" xfId="0" applyNumberFormat="1" applyFont="1" applyFill="1" applyBorder="1" applyAlignment="1" applyProtection="1">
      <alignment horizontal="center" vertical="center"/>
      <protection locked="0"/>
    </xf>
    <xf numFmtId="0" fontId="25" fillId="17" borderId="29" xfId="0" applyFont="1" applyFill="1" applyBorder="1" applyAlignment="1" applyProtection="1">
      <alignment horizontal="center" vertical="center"/>
      <protection locked="0"/>
    </xf>
    <xf numFmtId="0" fontId="25" fillId="17" borderId="12" xfId="0" applyFont="1" applyFill="1" applyBorder="1" applyAlignment="1" applyProtection="1">
      <alignment horizontal="center" vertical="center"/>
      <protection locked="0"/>
    </xf>
    <xf numFmtId="0" fontId="40" fillId="17" borderId="12" xfId="0" applyFont="1" applyFill="1" applyBorder="1" applyAlignment="1" applyProtection="1">
      <alignment horizontal="left" vertical="center" wrapText="1"/>
      <protection locked="0"/>
    </xf>
    <xf numFmtId="49" fontId="29" fillId="0" borderId="24" xfId="0" applyNumberFormat="1" applyFont="1" applyBorder="1" applyAlignment="1">
      <alignment horizontal="center" vertical="center"/>
    </xf>
    <xf numFmtId="49" fontId="29" fillId="0" borderId="30" xfId="0" applyNumberFormat="1" applyFont="1" applyBorder="1" applyAlignment="1">
      <alignment horizontal="center" vertical="center"/>
    </xf>
    <xf numFmtId="49" fontId="33" fillId="0" borderId="30" xfId="0" applyNumberFormat="1" applyFont="1" applyBorder="1" applyAlignment="1">
      <alignment horizontal="center" vertical="center"/>
    </xf>
    <xf numFmtId="0" fontId="33" fillId="0" borderId="24" xfId="0" applyFont="1" applyBorder="1" applyAlignment="1">
      <alignment horizontal="center" vertical="top"/>
    </xf>
    <xf numFmtId="0" fontId="33" fillId="0" borderId="0" xfId="0" applyFont="1" applyAlignment="1">
      <alignment horizontal="right"/>
    </xf>
    <xf numFmtId="164" fontId="33" fillId="15" borderId="0" xfId="0" applyNumberFormat="1" applyFont="1" applyFill="1" applyAlignment="1">
      <alignment horizontal="left"/>
    </xf>
    <xf numFmtId="164" fontId="33" fillId="0" borderId="0" xfId="0" applyNumberFormat="1" applyFont="1" applyAlignment="1">
      <alignment horizontal="left"/>
    </xf>
    <xf numFmtId="49" fontId="33" fillId="0" borderId="0" xfId="0" applyNumberFormat="1" applyFont="1" applyAlignment="1">
      <alignment vertical="top"/>
    </xf>
    <xf numFmtId="0" fontId="33" fillId="0" borderId="0" xfId="0" applyFont="1" applyAlignment="1">
      <alignment vertical="top"/>
    </xf>
    <xf numFmtId="164" fontId="33" fillId="0" borderId="13" xfId="0" applyNumberFormat="1" applyFont="1" applyBorder="1" applyAlignment="1">
      <alignment horizontal="center"/>
    </xf>
    <xf numFmtId="164" fontId="33" fillId="0" borderId="0" xfId="0" applyNumberFormat="1" applyFont="1" applyAlignment="1">
      <alignment horizontal="center"/>
    </xf>
    <xf numFmtId="49" fontId="33" fillId="0" borderId="0" xfId="0" applyNumberFormat="1" applyFont="1" applyAlignment="1">
      <alignment horizontal="center" vertical="top"/>
    </xf>
    <xf numFmtId="0" fontId="29" fillId="0" borderId="30" xfId="0" applyFont="1" applyBorder="1" applyAlignment="1">
      <alignment horizontal="left" vertical="top" wrapText="1"/>
    </xf>
    <xf numFmtId="0" fontId="33" fillId="0" borderId="30" xfId="0" applyFont="1" applyBorder="1" applyAlignment="1">
      <alignment horizontal="left" wrapText="1"/>
    </xf>
    <xf numFmtId="0" fontId="33" fillId="0" borderId="30" xfId="0" applyFont="1" applyBorder="1" applyAlignment="1">
      <alignment horizontal="left" vertical="top" wrapText="1"/>
    </xf>
    <xf numFmtId="0" fontId="32" fillId="0" borderId="0" xfId="0" applyFont="1" applyAlignment="1">
      <alignment horizontal="right"/>
    </xf>
    <xf numFmtId="0" fontId="24" fillId="15" borderId="32" xfId="0" applyFont="1" applyFill="1" applyBorder="1" applyAlignment="1">
      <alignment horizontal="center" vertical="center"/>
    </xf>
    <xf numFmtId="0" fontId="27" fillId="0" borderId="0" xfId="0" applyFont="1" applyAlignment="1">
      <alignment horizontal="center"/>
    </xf>
    <xf numFmtId="0" fontId="28" fillId="0" borderId="28" xfId="0" applyFont="1" applyBorder="1" applyAlignment="1">
      <alignment horizontal="left" vertical="top"/>
    </xf>
    <xf numFmtId="0" fontId="25" fillId="0" borderId="28" xfId="0" applyFont="1" applyBorder="1" applyAlignment="1">
      <alignment vertical="center"/>
    </xf>
    <xf numFmtId="0" fontId="28" fillId="0" borderId="0" xfId="0" applyFont="1"/>
    <xf numFmtId="0" fontId="32" fillId="0" borderId="0" xfId="0" applyFont="1" applyAlignment="1">
      <alignment horizontal="left"/>
    </xf>
    <xf numFmtId="0" fontId="26" fillId="0" borderId="0" xfId="0" applyFont="1"/>
    <xf numFmtId="0" fontId="41" fillId="13" borderId="12" xfId="0" applyFont="1" applyFill="1" applyBorder="1" applyAlignment="1">
      <alignment horizontal="left" vertical="top" wrapText="1"/>
    </xf>
    <xf numFmtId="0" fontId="40" fillId="13" borderId="12" xfId="0" applyFont="1" applyFill="1" applyBorder="1" applyAlignment="1">
      <alignment horizontal="left" vertical="top" wrapText="1"/>
    </xf>
    <xf numFmtId="0" fontId="40" fillId="13" borderId="11" xfId="0" applyFont="1" applyFill="1" applyBorder="1" applyAlignment="1">
      <alignment horizontal="left" vertical="top" wrapText="1"/>
    </xf>
    <xf numFmtId="0" fontId="41" fillId="13" borderId="11" xfId="0" applyFont="1" applyFill="1" applyBorder="1" applyAlignment="1">
      <alignment horizontal="left" vertical="top" wrapText="1"/>
    </xf>
    <xf numFmtId="0" fontId="40" fillId="13" borderId="12" xfId="0" applyFont="1" applyFill="1" applyBorder="1" applyAlignment="1">
      <alignment horizontal="center" vertical="top" wrapText="1"/>
    </xf>
    <xf numFmtId="0" fontId="40" fillId="13" borderId="15" xfId="0" applyFont="1" applyFill="1" applyBorder="1" applyAlignment="1">
      <alignment horizontal="center" vertical="top" wrapText="1"/>
    </xf>
    <xf numFmtId="0" fontId="40" fillId="0" borderId="12" xfId="0" applyFont="1" applyBorder="1" applyAlignment="1" applyProtection="1">
      <alignment horizontal="left" vertical="center" wrapText="1"/>
      <protection locked="0"/>
    </xf>
    <xf numFmtId="0" fontId="0" fillId="0" borderId="0" xfId="0" applyAlignment="1">
      <alignment vertical="top"/>
    </xf>
    <xf numFmtId="0" fontId="40" fillId="13" borderId="44" xfId="0" applyFont="1" applyFill="1" applyBorder="1" applyAlignment="1">
      <alignment horizontal="center" vertical="top" wrapText="1"/>
    </xf>
    <xf numFmtId="0" fontId="25" fillId="0" borderId="0" xfId="0" applyFont="1" applyAlignment="1">
      <alignment vertical="top"/>
    </xf>
    <xf numFmtId="0" fontId="40" fillId="13" borderId="11" xfId="0" applyFont="1" applyFill="1" applyBorder="1" applyAlignment="1">
      <alignment horizontal="center" vertical="top" wrapText="1"/>
    </xf>
    <xf numFmtId="0" fontId="40" fillId="13" borderId="14" xfId="0" applyFont="1" applyFill="1" applyBorder="1" applyAlignment="1">
      <alignment horizontal="center" vertical="center" wrapText="1"/>
    </xf>
    <xf numFmtId="0" fontId="35" fillId="0" borderId="0" xfId="0" applyFont="1"/>
    <xf numFmtId="0" fontId="25" fillId="13" borderId="29" xfId="0" applyFont="1" applyFill="1" applyBorder="1" applyAlignment="1">
      <alignment horizontal="center" vertical="top" wrapText="1"/>
    </xf>
    <xf numFmtId="0" fontId="30" fillId="13" borderId="27" xfId="0" applyFont="1" applyFill="1" applyBorder="1" applyAlignment="1">
      <alignment horizontal="left" vertical="top" wrapText="1"/>
    </xf>
    <xf numFmtId="0" fontId="25" fillId="13" borderId="12" xfId="0" applyFont="1" applyFill="1" applyBorder="1" applyAlignment="1">
      <alignment horizontal="center" vertical="top" wrapText="1"/>
    </xf>
    <xf numFmtId="0" fontId="30" fillId="13" borderId="14" xfId="0" applyFont="1" applyFill="1" applyBorder="1" applyAlignment="1">
      <alignment horizontal="left" vertical="top" wrapText="1"/>
    </xf>
    <xf numFmtId="0" fontId="25" fillId="13" borderId="0" xfId="0" applyFont="1" applyFill="1" applyAlignment="1">
      <alignment horizontal="center" vertical="top"/>
    </xf>
    <xf numFmtId="0" fontId="30" fillId="13" borderId="12" xfId="0" applyFont="1" applyFill="1" applyBorder="1" applyAlignment="1" applyProtection="1">
      <alignment horizontal="left" vertical="top" wrapText="1"/>
      <protection locked="0"/>
    </xf>
    <xf numFmtId="0" fontId="30" fillId="13" borderId="12" xfId="0" applyFont="1" applyFill="1" applyBorder="1" applyAlignment="1">
      <alignment horizontal="left" vertical="top" wrapText="1"/>
    </xf>
    <xf numFmtId="0" fontId="30" fillId="13" borderId="0" xfId="0" applyFont="1" applyFill="1" applyAlignment="1">
      <alignment vertical="top" wrapText="1"/>
    </xf>
    <xf numFmtId="14" fontId="33" fillId="0" borderId="0" xfId="0" applyNumberFormat="1" applyFont="1" applyAlignment="1">
      <alignment horizontal="left" wrapText="1"/>
    </xf>
    <xf numFmtId="14" fontId="29" fillId="0" borderId="0" xfId="0" applyNumberFormat="1" applyFont="1" applyAlignment="1">
      <alignment horizontal="center" vertical="center" wrapText="1"/>
    </xf>
    <xf numFmtId="0" fontId="27" fillId="0" borderId="0" xfId="0" applyFont="1" applyAlignment="1">
      <alignment horizontal="center"/>
    </xf>
    <xf numFmtId="0" fontId="32" fillId="0" borderId="0" xfId="0" applyFont="1" applyAlignment="1">
      <alignment horizontal="left" vertical="center"/>
    </xf>
    <xf numFmtId="0" fontId="33" fillId="0" borderId="0" xfId="0" applyFont="1" applyAlignment="1">
      <alignment horizontal="left" vertical="center" wrapText="1"/>
    </xf>
    <xf numFmtId="0" fontId="33" fillId="0" borderId="0" xfId="0" applyFont="1" applyAlignment="1" applyProtection="1">
      <alignment horizontal="left" vertical="center" wrapText="1"/>
      <protection locked="0"/>
    </xf>
    <xf numFmtId="0" fontId="33" fillId="0" borderId="0" xfId="0" applyFont="1" applyAlignment="1" applyProtection="1">
      <alignment horizontal="left" vertical="center"/>
      <protection locked="0"/>
    </xf>
    <xf numFmtId="0" fontId="32" fillId="0" borderId="0" xfId="0" applyFont="1" applyAlignment="1">
      <alignment horizontal="left" wrapText="1"/>
    </xf>
    <xf numFmtId="0" fontId="33" fillId="15" borderId="12" xfId="0" applyFont="1" applyFill="1" applyBorder="1" applyAlignment="1">
      <alignment horizontal="center" vertical="top" wrapText="1"/>
    </xf>
    <xf numFmtId="0" fontId="28" fillId="15" borderId="12" xfId="0" applyFont="1" applyFill="1" applyBorder="1" applyAlignment="1">
      <alignment horizontal="center" vertical="top" wrapText="1"/>
    </xf>
    <xf numFmtId="0" fontId="30" fillId="0" borderId="20" xfId="0" applyFont="1" applyBorder="1" applyAlignment="1">
      <alignment horizontal="center" vertical="center"/>
    </xf>
    <xf numFmtId="0" fontId="30" fillId="0" borderId="10"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24"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2" fillId="0" borderId="0" xfId="0" applyFont="1" applyAlignment="1">
      <alignment horizontal="left" vertical="center" wrapText="1"/>
    </xf>
    <xf numFmtId="0" fontId="33" fillId="0" borderId="0" xfId="0" applyFont="1" applyAlignment="1">
      <alignment horizontal="center" vertical="center"/>
    </xf>
    <xf numFmtId="0" fontId="33" fillId="0" borderId="30" xfId="0" applyFont="1" applyBorder="1" applyAlignment="1">
      <alignment vertical="center" wrapText="1"/>
    </xf>
    <xf numFmtId="0" fontId="25" fillId="0" borderId="30" xfId="0" applyFont="1" applyBorder="1" applyAlignment="1">
      <alignment vertical="center" wrapText="1"/>
    </xf>
    <xf numFmtId="0" fontId="33" fillId="14" borderId="24" xfId="0" applyFont="1" applyFill="1" applyBorder="1" applyAlignment="1">
      <alignment horizontal="center" vertical="center" wrapText="1"/>
    </xf>
    <xf numFmtId="0" fontId="33" fillId="14" borderId="23" xfId="0" applyFont="1" applyFill="1" applyBorder="1" applyAlignment="1">
      <alignment horizontal="center" vertical="center" wrapText="1"/>
    </xf>
    <xf numFmtId="0" fontId="33" fillId="14" borderId="22" xfId="0" applyFont="1" applyFill="1" applyBorder="1" applyAlignment="1">
      <alignment horizontal="center" vertical="center"/>
    </xf>
    <xf numFmtId="0" fontId="33" fillId="14" borderId="23" xfId="0" applyFont="1" applyFill="1" applyBorder="1" applyAlignment="1">
      <alignment horizontal="center" vertical="center"/>
    </xf>
    <xf numFmtId="0" fontId="33" fillId="0" borderId="0" xfId="0" applyFont="1" applyAlignment="1">
      <alignment horizontal="left" vertical="top"/>
    </xf>
    <xf numFmtId="0" fontId="31" fillId="0" borderId="25" xfId="0" applyFont="1" applyBorder="1" applyAlignment="1">
      <alignment horizontal="left" vertical="top"/>
    </xf>
    <xf numFmtId="0" fontId="26" fillId="0" borderId="0" xfId="0" applyFont="1" applyAlignment="1">
      <alignment horizontal="left" vertical="center"/>
    </xf>
    <xf numFmtId="0" fontId="30" fillId="15" borderId="12" xfId="0" applyFont="1" applyFill="1" applyBorder="1" applyAlignment="1">
      <alignment horizontal="center" vertical="top" wrapText="1"/>
    </xf>
    <xf numFmtId="0" fontId="23" fillId="0" borderId="0" xfId="0" applyFont="1" applyAlignment="1">
      <alignment horizontal="left" vertical="center"/>
    </xf>
    <xf numFmtId="0" fontId="30" fillId="15" borderId="16" xfId="0" applyFont="1" applyFill="1" applyBorder="1" applyAlignment="1">
      <alignment horizontal="center" vertical="top"/>
    </xf>
    <xf numFmtId="0" fontId="30" fillId="15" borderId="13" xfId="0" applyFont="1" applyFill="1" applyBorder="1" applyAlignment="1">
      <alignment horizontal="center" vertical="top"/>
    </xf>
    <xf numFmtId="0" fontId="30" fillId="15" borderId="17" xfId="0" applyFont="1" applyFill="1" applyBorder="1" applyAlignment="1">
      <alignment horizontal="center" vertical="top"/>
    </xf>
    <xf numFmtId="0" fontId="30" fillId="15" borderId="18" xfId="0" applyFont="1" applyFill="1" applyBorder="1" applyAlignment="1">
      <alignment horizontal="center" vertical="top"/>
    </xf>
    <xf numFmtId="0" fontId="30" fillId="15" borderId="0" xfId="0" applyFont="1" applyFill="1" applyAlignment="1">
      <alignment horizontal="center" vertical="top"/>
    </xf>
    <xf numFmtId="0" fontId="30" fillId="15" borderId="19" xfId="0" applyFont="1" applyFill="1" applyBorder="1" applyAlignment="1">
      <alignment horizontal="center" vertical="top"/>
    </xf>
    <xf numFmtId="0" fontId="30" fillId="15" borderId="20" xfId="0" applyFont="1" applyFill="1" applyBorder="1" applyAlignment="1">
      <alignment horizontal="center" vertical="top"/>
    </xf>
    <xf numFmtId="0" fontId="30" fillId="15" borderId="21" xfId="0" applyFont="1" applyFill="1" applyBorder="1" applyAlignment="1">
      <alignment horizontal="center" vertical="top"/>
    </xf>
    <xf numFmtId="0" fontId="30" fillId="15" borderId="10" xfId="0" applyFont="1" applyFill="1" applyBorder="1" applyAlignment="1">
      <alignment horizontal="center" vertical="top"/>
    </xf>
    <xf numFmtId="0" fontId="29" fillId="0" borderId="22" xfId="0" applyFont="1" applyBorder="1" applyAlignment="1">
      <alignment horizontal="center" vertical="center"/>
    </xf>
    <xf numFmtId="0" fontId="29" fillId="0" borderId="23" xfId="0" applyFont="1" applyBorder="1" applyAlignment="1">
      <alignment horizontal="center" vertical="center"/>
    </xf>
    <xf numFmtId="0" fontId="25" fillId="0" borderId="19" xfId="0" applyFont="1" applyBorder="1" applyAlignment="1">
      <alignment horizontal="center"/>
    </xf>
    <xf numFmtId="0" fontId="33" fillId="0" borderId="16" xfId="0" applyFont="1" applyBorder="1" applyAlignment="1">
      <alignment horizontal="left" vertical="center" wrapText="1"/>
    </xf>
    <xf numFmtId="0" fontId="25" fillId="0" borderId="13" xfId="0" applyFont="1" applyBorder="1" applyAlignment="1">
      <alignment horizontal="left" vertical="center" wrapText="1"/>
    </xf>
    <xf numFmtId="0" fontId="25" fillId="0" borderId="17" xfId="0" applyFont="1" applyBorder="1" applyAlignment="1">
      <alignment horizontal="left" vertical="center" wrapText="1"/>
    </xf>
    <xf numFmtId="0" fontId="25" fillId="0" borderId="18" xfId="0" applyFont="1" applyBorder="1" applyAlignment="1">
      <alignment horizontal="left" vertical="center" wrapText="1"/>
    </xf>
    <xf numFmtId="0" fontId="25" fillId="0" borderId="0" xfId="0" applyFont="1" applyAlignment="1">
      <alignment horizontal="left" vertical="center" wrapText="1"/>
    </xf>
    <xf numFmtId="0" fontId="25" fillId="0" borderId="19" xfId="0" applyFont="1" applyBorder="1" applyAlignment="1">
      <alignment horizontal="left" vertical="center" wrapText="1"/>
    </xf>
    <xf numFmtId="0" fontId="25" fillId="0" borderId="20" xfId="0" applyFont="1" applyBorder="1" applyAlignment="1">
      <alignment horizontal="left" vertical="center" wrapText="1"/>
    </xf>
    <xf numFmtId="0" fontId="25" fillId="0" borderId="21" xfId="0" applyFont="1" applyBorder="1" applyAlignment="1">
      <alignment horizontal="left" vertical="center" wrapText="1"/>
    </xf>
    <xf numFmtId="0" fontId="25" fillId="0" borderId="10" xfId="0" applyFont="1" applyBorder="1" applyAlignment="1">
      <alignment horizontal="left" vertical="center" wrapText="1"/>
    </xf>
    <xf numFmtId="0" fontId="25" fillId="0" borderId="20" xfId="0" applyFont="1" applyBorder="1" applyAlignment="1">
      <alignment horizontal="center"/>
    </xf>
    <xf numFmtId="0" fontId="25" fillId="0" borderId="10" xfId="0" applyFont="1" applyBorder="1" applyAlignment="1">
      <alignment horizontal="center"/>
    </xf>
    <xf numFmtId="0" fontId="44" fillId="0" borderId="0" xfId="0" applyFont="1" applyAlignment="1">
      <alignment horizontal="left" vertical="center"/>
    </xf>
    <xf numFmtId="0" fontId="34" fillId="14" borderId="24" xfId="0" applyFont="1" applyFill="1" applyBorder="1" applyAlignment="1">
      <alignment horizontal="center" vertical="center" wrapText="1"/>
    </xf>
    <xf numFmtId="0" fontId="34" fillId="14" borderId="23" xfId="0" applyFont="1" applyFill="1" applyBorder="1" applyAlignment="1">
      <alignment horizontal="center" vertical="center" wrapText="1"/>
    </xf>
    <xf numFmtId="0" fontId="33" fillId="0" borderId="24" xfId="0" applyFont="1" applyBorder="1" applyAlignment="1">
      <alignment horizontal="center" wrapText="1"/>
    </xf>
    <xf numFmtId="0" fontId="33" fillId="0" borderId="22" xfId="0" applyFont="1" applyBorder="1" applyAlignment="1">
      <alignment horizontal="center" wrapText="1"/>
    </xf>
    <xf numFmtId="0" fontId="33" fillId="0" borderId="23" xfId="0" applyFont="1" applyBorder="1" applyAlignment="1">
      <alignment horizontal="center" wrapText="1"/>
    </xf>
    <xf numFmtId="0" fontId="43" fillId="13" borderId="0" xfId="0" applyFont="1" applyFill="1" applyAlignment="1">
      <alignment horizontal="left" vertical="center" wrapText="1"/>
    </xf>
    <xf numFmtId="0" fontId="25" fillId="15" borderId="0" xfId="0" applyFont="1" applyFill="1" applyAlignment="1">
      <alignment horizontal="left" vertical="center" wrapText="1"/>
    </xf>
    <xf numFmtId="0" fontId="25" fillId="15" borderId="0" xfId="0" applyFont="1" applyFill="1" applyAlignment="1">
      <alignment horizontal="left" vertical="center"/>
    </xf>
    <xf numFmtId="0" fontId="33" fillId="0" borderId="30" xfId="0" applyFont="1" applyBorder="1" applyAlignment="1">
      <alignment horizontal="left" vertical="center"/>
    </xf>
    <xf numFmtId="0" fontId="33" fillId="0" borderId="24"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0" xfId="0" applyFont="1" applyAlignment="1">
      <alignment horizontal="left" vertical="center"/>
    </xf>
    <xf numFmtId="0" fontId="29" fillId="0" borderId="30" xfId="0" applyFont="1" applyBorder="1" applyAlignment="1">
      <alignment horizontal="left" vertical="center" wrapText="1"/>
    </xf>
    <xf numFmtId="0" fontId="33" fillId="15" borderId="24" xfId="0" applyFont="1" applyFill="1" applyBorder="1" applyAlignment="1">
      <alignment horizontal="left"/>
    </xf>
    <xf numFmtId="0" fontId="33" fillId="15" borderId="22" xfId="0" applyFont="1" applyFill="1" applyBorder="1" applyAlignment="1">
      <alignment horizontal="left"/>
    </xf>
    <xf numFmtId="0" fontId="33" fillId="15" borderId="17" xfId="0" applyFont="1" applyFill="1" applyBorder="1" applyAlignment="1">
      <alignment horizontal="left"/>
    </xf>
    <xf numFmtId="0" fontId="33" fillId="0" borderId="30" xfId="0" applyFont="1" applyBorder="1" applyAlignment="1">
      <alignment horizontal="left" vertical="center" wrapText="1"/>
    </xf>
    <xf numFmtId="49" fontId="1" fillId="15" borderId="0" xfId="0" applyNumberFormat="1" applyFont="1" applyFill="1" applyAlignment="1">
      <alignment horizontal="left" vertical="top"/>
    </xf>
    <xf numFmtId="49" fontId="0" fillId="15" borderId="0" xfId="0" applyNumberFormat="1" applyFill="1" applyAlignment="1">
      <alignment horizontal="left" vertical="top"/>
    </xf>
    <xf numFmtId="0" fontId="33" fillId="0" borderId="0" xfId="0" applyFont="1" applyAlignment="1">
      <alignment horizontal="left"/>
    </xf>
    <xf numFmtId="0" fontId="37" fillId="15" borderId="30" xfId="0" applyFont="1" applyFill="1" applyBorder="1" applyAlignment="1">
      <alignment horizontal="center"/>
    </xf>
    <xf numFmtId="0" fontId="38" fillId="0" borderId="30" xfId="0" applyFont="1" applyBorder="1" applyAlignment="1">
      <alignment horizontal="center"/>
    </xf>
    <xf numFmtId="0" fontId="33" fillId="15" borderId="30" xfId="0" applyFont="1" applyFill="1" applyBorder="1" applyAlignment="1">
      <alignment horizontal="center"/>
    </xf>
    <xf numFmtId="1" fontId="0" fillId="0" borderId="30" xfId="0" applyNumberFormat="1" applyBorder="1" applyAlignment="1">
      <alignment horizontal="center"/>
    </xf>
    <xf numFmtId="0" fontId="0" fillId="0" borderId="30" xfId="0" applyBorder="1" applyAlignment="1">
      <alignment horizontal="center"/>
    </xf>
    <xf numFmtId="0" fontId="30" fillId="0" borderId="0" xfId="0" applyFont="1" applyAlignment="1">
      <alignment horizontal="left" vertical="center"/>
    </xf>
    <xf numFmtId="0" fontId="30" fillId="0" borderId="0" xfId="0" applyFont="1" applyAlignment="1">
      <alignment horizontal="left" vertical="center" wrapText="1"/>
    </xf>
    <xf numFmtId="0" fontId="30" fillId="0" borderId="0" xfId="0" applyFont="1" applyAlignment="1">
      <alignment horizontal="left"/>
    </xf>
    <xf numFmtId="164" fontId="30" fillId="0" borderId="0" xfId="32" applyNumberFormat="1" applyFont="1" applyAlignment="1">
      <alignment horizontal="left" vertical="center"/>
    </xf>
    <xf numFmtId="164" fontId="30" fillId="0" borderId="0" xfId="0" applyNumberFormat="1" applyFont="1" applyAlignment="1">
      <alignment horizontal="left"/>
    </xf>
    <xf numFmtId="164" fontId="30" fillId="0" borderId="0" xfId="32" applyNumberFormat="1" applyFont="1" applyAlignment="1">
      <alignment horizontal="left"/>
    </xf>
    <xf numFmtId="0" fontId="25" fillId="0" borderId="24"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30" fillId="0" borderId="30" xfId="0" applyFont="1" applyBorder="1" applyAlignment="1">
      <alignment horizontal="center" vertical="center"/>
    </xf>
    <xf numFmtId="0" fontId="30" fillId="0" borderId="30" xfId="0" applyFont="1" applyBorder="1" applyAlignment="1">
      <alignment horizontal="center" vertical="center" wrapText="1"/>
    </xf>
    <xf numFmtId="0" fontId="25" fillId="0" borderId="30" xfId="0" applyFont="1" applyBorder="1" applyAlignment="1">
      <alignment horizontal="left" vertical="center"/>
    </xf>
    <xf numFmtId="0" fontId="25" fillId="0" borderId="30" xfId="0" applyFont="1" applyBorder="1" applyAlignment="1">
      <alignment horizontal="center"/>
    </xf>
    <xf numFmtId="0" fontId="42" fillId="0" borderId="24" xfId="0" applyFont="1" applyBorder="1" applyAlignment="1">
      <alignment horizontal="center" vertical="center"/>
    </xf>
    <xf numFmtId="0" fontId="42" fillId="0" borderId="22" xfId="0" applyFont="1" applyBorder="1" applyAlignment="1">
      <alignment horizontal="center" vertical="center"/>
    </xf>
    <xf numFmtId="0" fontId="42" fillId="0" borderId="23" xfId="0" applyFont="1" applyBorder="1" applyAlignment="1">
      <alignment horizontal="center" vertical="center"/>
    </xf>
    <xf numFmtId="0" fontId="25" fillId="15" borderId="0" xfId="0" applyFont="1" applyFill="1" applyAlignment="1">
      <alignment horizontal="center"/>
    </xf>
    <xf numFmtId="0" fontId="25" fillId="15" borderId="0" xfId="0" applyFont="1" applyFill="1" applyAlignment="1">
      <alignment horizontal="left"/>
    </xf>
    <xf numFmtId="14" fontId="25" fillId="15" borderId="0" xfId="0" applyNumberFormat="1" applyFont="1" applyFill="1" applyAlignment="1">
      <alignment horizontal="left"/>
    </xf>
    <xf numFmtId="0" fontId="25" fillId="0" borderId="0" xfId="0" applyFont="1" applyAlignment="1">
      <alignment horizontal="right"/>
    </xf>
    <xf numFmtId="164" fontId="25" fillId="15" borderId="0" xfId="0" applyNumberFormat="1" applyFont="1" applyFill="1" applyAlignment="1">
      <alignment horizontal="left"/>
    </xf>
    <xf numFmtId="49" fontId="25" fillId="15" borderId="0" xfId="0" applyNumberFormat="1" applyFont="1" applyFill="1" applyAlignment="1">
      <alignment horizontal="left" vertical="top"/>
    </xf>
    <xf numFmtId="0" fontId="25" fillId="15" borderId="0" xfId="0" applyFont="1" applyFill="1" applyAlignment="1">
      <alignment horizontal="left" vertical="top"/>
    </xf>
    <xf numFmtId="49" fontId="33" fillId="0" borderId="37" xfId="0" applyNumberFormat="1" applyFont="1" applyBorder="1" applyAlignment="1">
      <alignment horizontal="center" vertical="top"/>
    </xf>
    <xf numFmtId="49" fontId="33" fillId="0" borderId="36" xfId="0" applyNumberFormat="1" applyFont="1" applyBorder="1" applyAlignment="1">
      <alignment horizontal="center" vertical="top"/>
    </xf>
    <xf numFmtId="49" fontId="33" fillId="0" borderId="38" xfId="0" applyNumberFormat="1" applyFont="1" applyBorder="1" applyAlignment="1">
      <alignment horizontal="center" vertical="top"/>
    </xf>
    <xf numFmtId="49" fontId="33" fillId="0" borderId="39" xfId="0" applyNumberFormat="1" applyFont="1" applyBorder="1" applyAlignment="1">
      <alignment horizontal="center" vertical="top"/>
    </xf>
    <xf numFmtId="49" fontId="33" fillId="0" borderId="12" xfId="0" applyNumberFormat="1" applyFont="1" applyBorder="1" applyAlignment="1">
      <alignment horizontal="center" vertical="top"/>
    </xf>
    <xf numFmtId="49" fontId="33" fillId="0" borderId="40" xfId="0" applyNumberFormat="1" applyFont="1" applyBorder="1" applyAlignment="1">
      <alignment horizontal="center" vertical="top"/>
    </xf>
    <xf numFmtId="49" fontId="33" fillId="0" borderId="41" xfId="0" applyNumberFormat="1" applyFont="1" applyBorder="1" applyAlignment="1">
      <alignment horizontal="center" vertical="top"/>
    </xf>
    <xf numFmtId="49" fontId="33" fillId="0" borderId="42" xfId="0" applyNumberFormat="1" applyFont="1" applyBorder="1" applyAlignment="1">
      <alignment horizontal="center" vertical="top"/>
    </xf>
    <xf numFmtId="49" fontId="33" fillId="0" borderId="43" xfId="0" applyNumberFormat="1" applyFont="1" applyBorder="1" applyAlignment="1">
      <alignment horizontal="center" vertical="top"/>
    </xf>
    <xf numFmtId="0" fontId="33" fillId="15" borderId="30" xfId="0" applyFont="1" applyFill="1" applyBorder="1" applyAlignment="1">
      <alignment horizontal="center" vertical="top" wrapText="1"/>
    </xf>
    <xf numFmtId="0" fontId="28" fillId="15" borderId="30" xfId="0" applyFont="1" applyFill="1" applyBorder="1" applyAlignment="1">
      <alignment horizontal="center" vertical="top" wrapText="1"/>
    </xf>
    <xf numFmtId="0" fontId="33" fillId="0" borderId="33" xfId="0" applyFont="1" applyBorder="1" applyAlignment="1">
      <alignment horizontal="left" vertical="top" wrapText="1"/>
    </xf>
    <xf numFmtId="0" fontId="33" fillId="0" borderId="34" xfId="0" applyFont="1" applyBorder="1" applyAlignment="1">
      <alignment horizontal="left" vertical="top" wrapText="1"/>
    </xf>
    <xf numFmtId="49" fontId="33" fillId="15" borderId="0" xfId="0" applyNumberFormat="1" applyFont="1" applyFill="1" applyAlignment="1">
      <alignment horizontal="left" vertical="top"/>
    </xf>
    <xf numFmtId="0" fontId="33" fillId="0" borderId="30" xfId="0" applyFont="1" applyBorder="1" applyAlignment="1">
      <alignment horizontal="center"/>
    </xf>
    <xf numFmtId="1" fontId="33" fillId="0" borderId="30" xfId="0" applyNumberFormat="1" applyFont="1" applyBorder="1" applyAlignment="1">
      <alignment horizontal="center"/>
    </xf>
    <xf numFmtId="164" fontId="33" fillId="0" borderId="24" xfId="0" applyNumberFormat="1" applyFont="1" applyBorder="1" applyAlignment="1">
      <alignment horizontal="center"/>
    </xf>
    <xf numFmtId="164" fontId="33" fillId="0" borderId="22" xfId="0" applyNumberFormat="1" applyFont="1" applyBorder="1" applyAlignment="1">
      <alignment horizontal="center"/>
    </xf>
    <xf numFmtId="164" fontId="33" fillId="0" borderId="23" xfId="0" applyNumberFormat="1" applyFont="1" applyBorder="1" applyAlignment="1">
      <alignment horizontal="center"/>
    </xf>
    <xf numFmtId="0" fontId="33" fillId="0" borderId="0" xfId="0" applyFont="1" applyAlignment="1">
      <alignment horizontal="right"/>
    </xf>
    <xf numFmtId="0" fontId="33" fillId="0" borderId="24" xfId="0" applyFont="1" applyBorder="1" applyAlignment="1">
      <alignment horizontal="center"/>
    </xf>
    <xf numFmtId="0" fontId="33" fillId="0" borderId="23" xfId="0" applyFont="1" applyBorder="1" applyAlignment="1">
      <alignment horizontal="center"/>
    </xf>
    <xf numFmtId="164" fontId="33" fillId="0" borderId="30" xfId="0" applyNumberFormat="1" applyFont="1" applyBorder="1" applyAlignment="1">
      <alignment horizontal="center"/>
    </xf>
    <xf numFmtId="49" fontId="33" fillId="0" borderId="30" xfId="0" applyNumberFormat="1" applyFont="1" applyBorder="1" applyAlignment="1">
      <alignment horizontal="center" vertical="top"/>
    </xf>
    <xf numFmtId="164" fontId="33" fillId="15" borderId="0" xfId="0" applyNumberFormat="1" applyFont="1" applyFill="1" applyAlignment="1">
      <alignment horizontal="left"/>
    </xf>
    <xf numFmtId="0" fontId="25" fillId="0" borderId="29" xfId="0" applyFont="1" applyFill="1" applyBorder="1" applyAlignment="1" applyProtection="1">
      <alignment horizontal="center" vertical="center"/>
      <protection locked="0"/>
    </xf>
  </cellXfs>
  <cellStyles count="33">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ellStyle name="Hiperłącze 2" xfId="10" xr:uid="{00000000-0005-0000-0000-000009000000}"/>
    <cellStyle name="Komórka połączona" xfId="11" builtinId="24" customBuiltin="1"/>
    <cellStyle name="Komórka zaznaczona" xfId="12" builtinId="23" customBuiltin="1"/>
    <cellStyle name="Nagłówek 1" xfId="13" builtinId="16" customBuiltin="1"/>
    <cellStyle name="Nagłówek 2" xfId="14" builtinId="17" customBuiltin="1"/>
    <cellStyle name="Nagłówek 3" xfId="15" builtinId="18" customBuiltin="1"/>
    <cellStyle name="Nagłówek 4" xfId="16" builtinId="19" customBuiltin="1"/>
    <cellStyle name="Normalny" xfId="0" builtinId="0"/>
    <cellStyle name="Normalny 2" xfId="17" xr:uid="{00000000-0005-0000-0000-000011000000}"/>
    <cellStyle name="Normalny 3" xfId="18" xr:uid="{00000000-0005-0000-0000-000012000000}"/>
    <cellStyle name="Normalny 4" xfId="19" xr:uid="{00000000-0005-0000-0000-000013000000}"/>
    <cellStyle name="Normalny 4 2" xfId="20" xr:uid="{00000000-0005-0000-0000-000014000000}"/>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3" xfId="30" xr:uid="{00000000-0005-0000-0000-00001E000000}"/>
    <cellStyle name="Walutowy 3 2" xfId="31" xr:uid="{00000000-0005-0000-0000-00001F000000}"/>
  </cellStyles>
  <dxfs count="100">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strike val="0"/>
        <outline val="0"/>
        <shadow val="0"/>
        <u val="none"/>
        <vertAlign val="baseline"/>
        <sz val="10"/>
        <color auto="1"/>
        <name val="Calibri Light"/>
        <family val="2"/>
        <charset val="238"/>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top"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99" dataDxfId="98" tableBorderDxfId="97">
  <tableColumns count="8">
    <tableColumn id="1" xr3:uid="{00000000-0010-0000-0000-000001000000}" name="Lp." dataDxfId="96"/>
    <tableColumn id="2" xr3:uid="{00000000-0010-0000-0000-000002000000}" name="Nazwa kryterium" dataDxfId="95"/>
    <tableColumn id="3" xr3:uid="{00000000-0010-0000-0000-000003000000}" name="Definicja kryterium (informacja o zasadach oceny)" dataDxfId="94"/>
    <tableColumn id="8" xr3:uid="{00000000-0010-0000-0000-000008000000}" name="Możliwość poprawy lub uzupełnienia" dataDxfId="93"/>
    <tableColumn id="4" xr3:uid="{00000000-0010-0000-0000-000004000000}" name="Tak" dataDxfId="92"/>
    <tableColumn id="5" xr3:uid="{00000000-0010-0000-0000-000005000000}" name="Nie" dataDxfId="91"/>
    <tableColumn id="6" xr3:uid="{00000000-0010-0000-0000-000006000000}" name="Nie dotyczy" dataDxfId="90"/>
    <tableColumn id="7" xr3:uid="{00000000-0010-0000-0000-000007000000}" name="Uwagi" dataDxfId="89">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88" dataDxfId="86" headerRowBorderDxfId="87" tableBorderDxfId="85" totalsRowBorderDxfId="84">
  <tableColumns count="8">
    <tableColumn id="1" xr3:uid="{00000000-0010-0000-0100-000001000000}" name="Lp." dataDxfId="83"/>
    <tableColumn id="2" xr3:uid="{00000000-0010-0000-0100-000002000000}" name="Nazwa kryterium " dataDxfId="82"/>
    <tableColumn id="3" xr3:uid="{00000000-0010-0000-0100-000003000000}" name="Definicja kryterium (informacja o zasadach oceny)" dataDxfId="81"/>
    <tableColumn id="8" xr3:uid="{00000000-0010-0000-0100-000008000000}" name="Możliwość poprawy lub uzupełnienia" dataDxfId="80"/>
    <tableColumn id="4" xr3:uid="{00000000-0010-0000-0100-000004000000}" name="Tak" dataDxfId="79"/>
    <tableColumn id="5" xr3:uid="{00000000-0010-0000-0100-000005000000}" name="Nie" dataDxfId="78"/>
    <tableColumn id="6" xr3:uid="{00000000-0010-0000-0100-000006000000}" name="Nie dotyczy" dataDxfId="77"/>
    <tableColumn id="7" xr3:uid="{00000000-0010-0000-0100-000007000000}" name="Uwagi" dataDxfId="76"/>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16" totalsRowShown="0" headerRowDxfId="75" dataDxfId="73" headerRowBorderDxfId="74" tableBorderDxfId="72">
  <tableColumns count="8">
    <tableColumn id="1" xr3:uid="{00000000-0010-0000-0200-000001000000}" name="Lp." dataDxfId="71"/>
    <tableColumn id="2" xr3:uid="{00000000-0010-0000-0200-000002000000}" name="Nazwa kryterium " dataDxfId="70"/>
    <tableColumn id="3" xr3:uid="{00000000-0010-0000-0200-000003000000}" name="Definicja kryterium (informacja o zasadach oceny)" dataDxfId="69"/>
    <tableColumn id="8" xr3:uid="{78CC7D03-CA47-43FE-AA8B-A99F552306A4}" name="Możliwość poprawy lub uzupełnienia" dataDxfId="68"/>
    <tableColumn id="4" xr3:uid="{00000000-0010-0000-0200-000004000000}" name="Tak" dataDxfId="67"/>
    <tableColumn id="5" xr3:uid="{00000000-0010-0000-0200-000005000000}" name="Nie" dataDxfId="66"/>
    <tableColumn id="9" xr3:uid="{00000000-0010-0000-0200-000009000000}" name="Nie dotyczy" dataDxfId="65"/>
    <tableColumn id="6" xr3:uid="{00000000-0010-0000-0200-000006000000}" name="Uwagi" dataDxfId="64"/>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03000000}" name="B.KryteriaDopSektorowe64100" displayName="B.KryteriaDopSektorowe64100" ref="A6:J16" totalsRowShown="0" headerRowDxfId="63" dataDxfId="61" headerRowBorderDxfId="62" tableBorderDxfId="60">
  <tableColumns count="10">
    <tableColumn id="1" xr3:uid="{00000000-0010-0000-0300-000001000000}" name="Lp." dataDxfId="59"/>
    <tableColumn id="2" xr3:uid="{00000000-0010-0000-0300-000002000000}" name="Nazwa kryterium " dataDxfId="58"/>
    <tableColumn id="3" xr3:uid="{00000000-0010-0000-0300-000003000000}" name="Definicja kryterium (informacja o zasadach oceny)" dataDxfId="57"/>
    <tableColumn id="14" xr3:uid="{49535503-82ED-42E6-B14C-6D448F23EC98}" name="Możliwość poprawy lub uzupełnienia" dataDxfId="56"/>
    <tableColumn id="4" xr3:uid="{00000000-0010-0000-0300-000004000000}" name="Punktacja" dataDxfId="55"/>
    <tableColumn id="5" xr3:uid="{00000000-0010-0000-0300-000005000000}" name="Waga" dataDxfId="54"/>
    <tableColumn id="9" xr3:uid="{00000000-0010-0000-0300-000009000000}" name="Maks. liczba pkt." dataDxfId="53"/>
    <tableColumn id="6" xr3:uid="{00000000-0010-0000-0300-000006000000}" name="Liczba uzyskanych punktów (przed zważeniem)" dataDxfId="52"/>
    <tableColumn id="10" xr3:uid="{00000000-0010-0000-0300-00000A000000}" name="Liczba uzyskanych punktów (po zważeniu)" dataDxfId="51">
      <calculatedColumnFormula>B.KryteriaDopSektorowe64100[[#This Row],[Waga]]*B.KryteriaDopSektorowe64100[[#This Row],[Liczba uzyskanych punktów (przed zważeniem)]]</calculatedColumnFormula>
    </tableColumn>
    <tableColumn id="7" xr3:uid="{00000000-0010-0000-0300-000007000000}" name="Uzasadnienie oceny" dataDxfId="50"/>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4727A2-15FA-463C-831D-EA065E2AFAAB}" name="A.KryteriaFormalne2" displayName="A.KryteriaFormalne2" ref="A23:H38" totalsRowShown="0" headerRowDxfId="49" dataDxfId="48" tableBorderDxfId="47">
  <tableColumns count="8">
    <tableColumn id="1" xr3:uid="{147FEE45-8FE7-4D01-8EB3-BD01D5F19ED9}" name="Lp." dataDxfId="46"/>
    <tableColumn id="2" xr3:uid="{1EA3E7FA-275B-4E64-943A-C7C8F01CD16B}" name="Nazwa kryterium" dataDxfId="45"/>
    <tableColumn id="3" xr3:uid="{04525D53-E656-451C-B70D-683C431EEAEF}" name="Definicja kryterium (informacja o zasadach oceny)" dataDxfId="44"/>
    <tableColumn id="8" xr3:uid="{62945720-8110-4C18-A254-7AF0C845D7D5}" name="Możliwość poprawy lub uzupełnienia" dataDxfId="43"/>
    <tableColumn id="4" xr3:uid="{908B8A4C-60C3-4D87-8283-D85C63C5CF31}" name="Tak" dataDxfId="42"/>
    <tableColumn id="5" xr3:uid="{FBB1975B-2BE9-4DF4-A806-126343334B81}" name="Nie" dataDxfId="41"/>
    <tableColumn id="6" xr3:uid="{93D34A9A-C71C-41E9-888B-F5BE11F75C3F}" name="Nie dotyczy" dataDxfId="40"/>
    <tableColumn id="7" xr3:uid="{D74657CE-4B7C-48B9-9E14-539CCB4D3FEA}" name="Uwagi" dataDxfId="39">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A198B1-8EFC-4945-8720-DF04EC51C263}" name="B.KryteriaDopOgólne3" displayName="B.KryteriaDopOgólne3" ref="A56:H65" totalsRowShown="0" headerRowDxfId="38" dataDxfId="36" headerRowBorderDxfId="37" tableBorderDxfId="35" totalsRowBorderDxfId="34">
  <tableColumns count="8">
    <tableColumn id="1" xr3:uid="{737DC460-A79B-4693-9365-BACEB255F303}" name="Lp." dataDxfId="33"/>
    <tableColumn id="2" xr3:uid="{E6C0CF81-C02C-42F0-B161-C86C15B156EC}" name="Nazwa kryterium " dataDxfId="32"/>
    <tableColumn id="3" xr3:uid="{8FB76450-2A86-4F8D-81E0-E54702008767}" name="Definicja kryterium (informacja o zasadach oceny)" dataDxfId="31"/>
    <tableColumn id="8" xr3:uid="{EF7315F4-FF78-4C36-B5D5-894CCFD451D8}" name="Możliwość poprawy lub uzupełnienia" dataDxfId="30"/>
    <tableColumn id="4" xr3:uid="{D576EEEA-5426-4057-9219-22218E9A838A}" name="Tak" dataDxfId="29"/>
    <tableColumn id="5" xr3:uid="{0C899E1E-0D4E-4137-9EF2-58AA1DA67831}" name="Nie" dataDxfId="28"/>
    <tableColumn id="6" xr3:uid="{748DC4B4-8612-4A66-938E-D5C0F2E4507E}" name="Nie dotyczy" dataDxfId="27"/>
    <tableColumn id="7" xr3:uid="{539B4788-95AD-4B8E-8E31-A41CCA615B08}" name="Uwagi" dataDxfId="26">
      <calculatedColumnFormula>IF(OR(EXACT(UPPER('B. Kryteria merytoryczne ogólne'!$E35),"X"),EXACT(UPPER('B. Kryteria merytoryczne ogólne'!$G35),"X")),"X","")</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114AB0A-B098-4EF6-BCB4-0011DFDB39C9}" name="B.KryteriaDopSektorowe648" displayName="B.KryteriaDopSektorowe648" ref="A80:H91" totalsRowShown="0" headerRowDxfId="25" dataDxfId="23" headerRowBorderDxfId="24" tableBorderDxfId="22">
  <tableColumns count="8">
    <tableColumn id="1" xr3:uid="{9F5D9DD9-C757-4420-8BDE-02148E833C70}" name="Lp." dataDxfId="21"/>
    <tableColumn id="2" xr3:uid="{77FCA305-255A-4ADB-AE03-2A4C22757DF0}" name="Nazwa kryterium " dataDxfId="20"/>
    <tableColumn id="3" xr3:uid="{DD67B95C-E7A4-4319-B303-800AD108C4CD}" name="Definicja kryterium (informacja o zasadach oceny)" dataDxfId="19"/>
    <tableColumn id="8" xr3:uid="{B69BF546-5EE1-40F1-894D-B46DB6983AF8}" name="Możliwość poprawy lub uzupełnienia" dataDxfId="18"/>
    <tableColumn id="4" xr3:uid="{B4F62D71-0B69-45E1-BF54-9983B6F4BAC8}" name="Tak" dataDxfId="17"/>
    <tableColumn id="5" xr3:uid="{D39BD59E-01DA-4C10-A8E7-90067BF09B87}" name="Nie" dataDxfId="16"/>
    <tableColumn id="9" xr3:uid="{4C9351D5-AD09-4954-8AC3-D5453085C39E}" name="Nie dotyczy" dataDxfId="15"/>
    <tableColumn id="6" xr3:uid="{55FC6E5E-EBF4-460B-9846-C55C77C0B3A1}" name="Uwagi" dataDxfId="14"/>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4D58DEF-9BA3-4EAA-8396-6C2AF53EBB5C}" name="B.KryteriaDopSektorowe641009" displayName="B.KryteriaDopSektorowe641009" ref="A100:J110" totalsRowShown="0" headerRowDxfId="13" dataDxfId="11" headerRowBorderDxfId="12" tableBorderDxfId="10">
  <tableColumns count="10">
    <tableColumn id="1" xr3:uid="{3E3EC04B-B70E-46BD-8C7A-FEF7E27AD49E}" name="Lp." dataDxfId="9"/>
    <tableColumn id="2" xr3:uid="{EB69ADAC-BCA0-4E98-B68F-B434B75B6B23}" name="Nazwa kryterium " dataDxfId="8"/>
    <tableColumn id="3" xr3:uid="{4D6AE415-F768-4023-967A-502352EC028F}" name="Definicja kryterium (informacja o zasadach oceny)" dataDxfId="7"/>
    <tableColumn id="14" xr3:uid="{1574E259-BAB9-4A1A-AFDB-11250CFA2735}" name="Możliwość poprawy lub uzupełnienia" dataDxfId="6"/>
    <tableColumn id="4" xr3:uid="{8708D87C-2B44-436F-8289-DCED4127DFB6}" name="Punktacja" dataDxfId="5"/>
    <tableColumn id="5" xr3:uid="{43BAF872-5425-453F-889F-7C1D9ACBEFF8}" name="Waga" dataDxfId="4"/>
    <tableColumn id="9" xr3:uid="{D5CBA717-9DBA-4438-9620-37659B17600A}" name="Maks. liczba pkt." dataDxfId="3"/>
    <tableColumn id="6" xr3:uid="{19939255-DDA9-4201-AA69-11A52DDAEE7C}" name="Liczba uzyskanych punktów (przed zważeniem)" dataDxfId="2"/>
    <tableColumn id="10" xr3:uid="{75341818-096F-4A73-8FBF-BC6864B99CFD}" name="Liczba uzyskanych punktów (po zważeniu)" dataDxfId="1">
      <calculatedColumnFormula>B.KryteriaDopSektorowe641009[[#This Row],[Waga]]*B.KryteriaDopSektorowe641009[[#This Row],[Liczba uzyskanych punktów (przed zważeniem)]]</calculatedColumnFormula>
    </tableColumn>
    <tableColumn id="7" xr3:uid="{01500C72-736D-4348-8333-417CC0239D9A}" name="Uzasadnienie oceny" dataDxfId="0"/>
  </tableColumns>
  <tableStyleInfo name="TableStyleMedium15"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2:I14"/>
  <sheetViews>
    <sheetView tabSelected="1" view="pageBreakPreview" zoomScaleNormal="100" zoomScaleSheetLayoutView="100" zoomScalePageLayoutView="85" workbookViewId="0">
      <selection activeCell="B6" sqref="B6:E6"/>
    </sheetView>
  </sheetViews>
  <sheetFormatPr defaultColWidth="8.85546875" defaultRowHeight="12.75"/>
  <cols>
    <col min="1" max="1" width="45.140625" style="4" customWidth="1"/>
    <col min="2" max="2" width="31.140625" style="4" customWidth="1"/>
    <col min="3" max="3" width="36.42578125" style="4" customWidth="1"/>
    <col min="4" max="4" width="44.85546875" style="4" customWidth="1"/>
    <col min="5" max="5" width="31.5703125" style="4" customWidth="1"/>
    <col min="6" max="6" width="29.85546875" style="4" customWidth="1"/>
    <col min="7" max="7" width="26.7109375" style="4" customWidth="1"/>
    <col min="8" max="8" width="24.140625" style="4" customWidth="1"/>
    <col min="9" max="9" width="34.42578125" style="4" customWidth="1"/>
    <col min="10" max="16384" width="8.85546875" style="4"/>
  </cols>
  <sheetData>
    <row r="2" spans="1:9" ht="18.75">
      <c r="A2" s="175" t="s">
        <v>149</v>
      </c>
      <c r="B2" s="175"/>
      <c r="C2" s="175"/>
      <c r="D2" s="175"/>
      <c r="E2" s="175"/>
    </row>
    <row r="3" spans="1:9" ht="18.75">
      <c r="A3" s="40"/>
      <c r="B3" s="40"/>
      <c r="C3" s="40"/>
    </row>
    <row r="4" spans="1:9" s="5" customFormat="1" ht="39.75" customHeight="1">
      <c r="A4" s="87" t="s">
        <v>79</v>
      </c>
      <c r="B4" s="177" t="s">
        <v>80</v>
      </c>
      <c r="C4" s="177"/>
      <c r="D4" s="177"/>
      <c r="E4" s="177"/>
      <c r="F4" s="41"/>
      <c r="G4" s="41"/>
      <c r="H4" s="41"/>
      <c r="I4" s="41"/>
    </row>
    <row r="5" spans="1:9" s="5" customFormat="1" ht="42" customHeight="1">
      <c r="A5" s="87" t="s">
        <v>11</v>
      </c>
      <c r="B5" s="177" t="s">
        <v>150</v>
      </c>
      <c r="C5" s="177"/>
      <c r="D5" s="177"/>
      <c r="E5" s="177"/>
      <c r="F5" s="41"/>
      <c r="G5" s="41"/>
      <c r="H5" s="41"/>
      <c r="I5" s="41"/>
    </row>
    <row r="6" spans="1:9" s="5" customFormat="1" ht="128.25" customHeight="1">
      <c r="A6" s="87" t="s">
        <v>92</v>
      </c>
      <c r="B6" s="177" t="s">
        <v>151</v>
      </c>
      <c r="C6" s="177"/>
      <c r="D6" s="177"/>
      <c r="E6" s="177"/>
      <c r="F6" s="41"/>
      <c r="G6" s="41"/>
      <c r="H6" s="41"/>
      <c r="I6" s="41"/>
    </row>
    <row r="7" spans="1:9" s="5" customFormat="1" ht="15.75">
      <c r="A7" s="87" t="s">
        <v>31</v>
      </c>
      <c r="B7" s="178" t="s">
        <v>81</v>
      </c>
      <c r="C7" s="178"/>
      <c r="D7" s="178"/>
      <c r="E7" s="178"/>
      <c r="F7" s="41"/>
      <c r="G7" s="41"/>
      <c r="H7" s="41"/>
      <c r="I7" s="41"/>
    </row>
    <row r="8" spans="1:9" s="5" customFormat="1" ht="36" customHeight="1">
      <c r="A8" s="87" t="s">
        <v>15</v>
      </c>
      <c r="B8" s="178"/>
      <c r="C8" s="179"/>
      <c r="D8" s="179"/>
      <c r="E8" s="179"/>
      <c r="F8" s="39"/>
      <c r="G8" s="39"/>
      <c r="H8" s="39"/>
      <c r="I8" s="39"/>
    </row>
    <row r="9" spans="1:9" ht="38.25" customHeight="1">
      <c r="A9" s="87" t="s">
        <v>10</v>
      </c>
      <c r="B9" s="178"/>
      <c r="C9" s="178"/>
      <c r="D9" s="178"/>
      <c r="E9" s="178"/>
      <c r="F9" s="39"/>
      <c r="G9" s="39"/>
      <c r="H9" s="39"/>
      <c r="I9" s="39"/>
    </row>
    <row r="10" spans="1:9" ht="36" customHeight="1">
      <c r="A10" s="87" t="s">
        <v>0</v>
      </c>
      <c r="B10" s="42"/>
      <c r="C10" s="13"/>
      <c r="D10" s="70"/>
      <c r="E10" s="70"/>
      <c r="F10" s="43"/>
      <c r="G10" s="43"/>
      <c r="H10" s="43"/>
      <c r="I10" s="13"/>
    </row>
    <row r="11" spans="1:9" ht="30" customHeight="1">
      <c r="A11" s="87" t="s">
        <v>16</v>
      </c>
      <c r="B11" s="42"/>
      <c r="C11" s="13"/>
      <c r="D11" s="70"/>
      <c r="E11" s="43"/>
      <c r="F11" s="43"/>
      <c r="G11" s="43"/>
      <c r="H11" s="43"/>
      <c r="I11" s="13"/>
    </row>
    <row r="12" spans="1:9" ht="29.25" customHeight="1">
      <c r="A12" s="87" t="s">
        <v>24</v>
      </c>
      <c r="B12" s="42"/>
      <c r="C12" s="13"/>
      <c r="D12" s="70"/>
      <c r="E12" s="13"/>
      <c r="F12" s="44"/>
      <c r="G12" s="45"/>
      <c r="H12" s="46"/>
      <c r="I12" s="13"/>
    </row>
    <row r="13" spans="1:9" ht="30.75" customHeight="1">
      <c r="A13" s="88" t="s">
        <v>20</v>
      </c>
      <c r="B13" s="42"/>
      <c r="C13" s="13"/>
      <c r="D13" s="70"/>
      <c r="E13" s="13"/>
      <c r="F13" s="44"/>
      <c r="G13" s="45"/>
      <c r="H13" s="46"/>
      <c r="I13" s="13"/>
    </row>
    <row r="14" spans="1:9" ht="35.25" customHeight="1">
      <c r="A14" s="176" t="s">
        <v>76</v>
      </c>
      <c r="B14" s="176"/>
      <c r="C14" s="13"/>
      <c r="D14" s="173"/>
      <c r="E14" s="174"/>
      <c r="F14" s="49"/>
      <c r="H14" s="12"/>
      <c r="I14" s="12"/>
    </row>
  </sheetData>
  <sheetProtection algorithmName="SHA-512" hashValue="9b73dpt+IYA2TwmMrvJ9zGYf/JTK8i6Z40XGHc4QxBJ41QPb+X05+0qnxBHd6SNOLcWlo+BUHU/+mp6KbtY6pw==" saltValue="eIJH9hnKVVnKS9DMWCcSeA==" spinCount="100000" sheet="1" autoFilter="0"/>
  <protectedRanges>
    <protectedRange password="CF7A" sqref="B7:E7" name="Rozstęp3"/>
    <protectedRange sqref="A13:B13 D13:I13" name="Rozstęp1_1_1"/>
    <protectedRange sqref="A9:B12 D9:I12 A14:F14 H14:I14" name="Rozstęp1_1"/>
  </protectedRanges>
  <mergeCells count="8">
    <mergeCell ref="A2:E2"/>
    <mergeCell ref="A14:B14"/>
    <mergeCell ref="B6:E6"/>
    <mergeCell ref="B5:E5"/>
    <mergeCell ref="B7:E7"/>
    <mergeCell ref="B4:E4"/>
    <mergeCell ref="B8:E8"/>
    <mergeCell ref="B9:E9"/>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ABD70-AE70-4D2C-92D7-EF432C2C2F4D}">
  <sheetPr codeName="Arkusz10">
    <pageSetUpPr fitToPage="1"/>
  </sheetPr>
  <dimension ref="A1:J135"/>
  <sheetViews>
    <sheetView view="pageBreakPreview" zoomScale="115" zoomScaleNormal="80" zoomScaleSheetLayoutView="115" zoomScalePageLayoutView="55" workbookViewId="0">
      <selection activeCell="E108" sqref="E108"/>
    </sheetView>
  </sheetViews>
  <sheetFormatPr defaultRowHeight="12.75"/>
  <cols>
    <col min="1" max="1" width="6" customWidth="1"/>
    <col min="2" max="2" width="40.85546875" customWidth="1"/>
    <col min="3" max="3" width="84.28515625" customWidth="1"/>
    <col min="4" max="4" width="13" customWidth="1"/>
    <col min="5" max="5" width="12.28515625" customWidth="1"/>
    <col min="6" max="6" width="10.5703125" customWidth="1"/>
    <col min="7" max="7" width="10.28515625" customWidth="1"/>
    <col min="8" max="9" width="13.85546875" customWidth="1"/>
    <col min="10" max="10" width="27.140625" customWidth="1"/>
  </cols>
  <sheetData>
    <row r="1" spans="2:6">
      <c r="B1" s="4"/>
      <c r="C1" s="4"/>
      <c r="D1" s="4"/>
      <c r="E1" s="4"/>
      <c r="F1" s="4"/>
    </row>
    <row r="2" spans="2:6" ht="18.75">
      <c r="B2" s="40" t="s">
        <v>148</v>
      </c>
      <c r="C2" s="40"/>
      <c r="D2" s="40"/>
      <c r="E2" s="40"/>
      <c r="F2" s="40"/>
    </row>
    <row r="3" spans="2:6" ht="18.75">
      <c r="B3" s="40"/>
      <c r="D3" s="40"/>
      <c r="E3" s="4"/>
      <c r="F3" s="4"/>
    </row>
    <row r="4" spans="2:6" ht="18.75">
      <c r="B4" s="40"/>
      <c r="C4" s="146" t="s">
        <v>146</v>
      </c>
      <c r="D4" s="40"/>
      <c r="E4" s="4"/>
      <c r="F4" s="4"/>
    </row>
    <row r="5" spans="2:6" ht="18.75">
      <c r="B5" s="40"/>
      <c r="C5" s="146"/>
      <c r="D5" s="40"/>
      <c r="E5" s="4"/>
      <c r="F5" s="4"/>
    </row>
    <row r="6" spans="2:6" ht="20.100000000000001" customHeight="1">
      <c r="B6" s="87" t="s">
        <v>79</v>
      </c>
      <c r="C6" s="177" t="s">
        <v>80</v>
      </c>
      <c r="D6" s="177"/>
      <c r="E6" s="177"/>
      <c r="F6" s="177"/>
    </row>
    <row r="7" spans="2:6" ht="20.100000000000001" customHeight="1">
      <c r="B7" s="87" t="s">
        <v>11</v>
      </c>
      <c r="C7" s="177" t="s">
        <v>187</v>
      </c>
      <c r="D7" s="177"/>
      <c r="E7" s="177"/>
      <c r="F7" s="177"/>
    </row>
    <row r="8" spans="2:6" ht="150.75" customHeight="1">
      <c r="B8" s="87" t="s">
        <v>92</v>
      </c>
      <c r="C8" s="177" t="s">
        <v>151</v>
      </c>
      <c r="D8" s="177"/>
      <c r="E8" s="177"/>
      <c r="F8" s="177"/>
    </row>
    <row r="9" spans="2:6" ht="20.100000000000001" customHeight="1">
      <c r="B9" s="87" t="s">
        <v>31</v>
      </c>
      <c r="C9" s="178" t="s">
        <v>81</v>
      </c>
      <c r="D9" s="178"/>
      <c r="E9" s="178"/>
      <c r="F9" s="178"/>
    </row>
    <row r="10" spans="2:6" ht="20.100000000000001" customHeight="1">
      <c r="B10" s="87" t="s">
        <v>15</v>
      </c>
      <c r="C10" s="178">
        <f>'Karta tytułowa'!B8</f>
        <v>0</v>
      </c>
      <c r="D10" s="179"/>
      <c r="E10" s="179"/>
      <c r="F10" s="179"/>
    </row>
    <row r="11" spans="2:6" ht="20.100000000000001" customHeight="1">
      <c r="B11" s="87" t="s">
        <v>10</v>
      </c>
      <c r="C11" s="178">
        <f>'Karta tytułowa'!B9</f>
        <v>0</v>
      </c>
      <c r="D11" s="178"/>
      <c r="E11" s="178"/>
      <c r="F11" s="178"/>
    </row>
    <row r="12" spans="2:6" ht="20.100000000000001" customHeight="1">
      <c r="B12" s="87" t="s">
        <v>0</v>
      </c>
      <c r="C12" s="42">
        <f>'Karta tytułowa'!B10</f>
        <v>0</v>
      </c>
      <c r="D12" s="13"/>
      <c r="E12" s="70"/>
      <c r="F12" s="70"/>
    </row>
    <row r="13" spans="2:6" ht="20.100000000000001" customHeight="1">
      <c r="B13" s="87" t="s">
        <v>16</v>
      </c>
      <c r="C13" s="42">
        <f>'Karta tytułowa'!B11</f>
        <v>0</v>
      </c>
      <c r="D13" s="13"/>
      <c r="E13" s="70"/>
      <c r="F13" s="43"/>
    </row>
    <row r="14" spans="2:6" ht="20.100000000000001" customHeight="1">
      <c r="B14" s="87" t="s">
        <v>24</v>
      </c>
      <c r="C14" s="42">
        <f>'Karta tytułowa'!B12</f>
        <v>0</v>
      </c>
      <c r="D14" s="13"/>
      <c r="E14" s="70"/>
      <c r="F14" s="13"/>
    </row>
    <row r="15" spans="2:6" ht="20.100000000000001" customHeight="1">
      <c r="B15" s="88" t="s">
        <v>20</v>
      </c>
      <c r="C15" s="42">
        <f>'Karta tytułowa'!B13</f>
        <v>0</v>
      </c>
      <c r="D15" s="13"/>
      <c r="E15" s="70"/>
      <c r="F15" s="13"/>
    </row>
    <row r="16" spans="2:6" ht="20.100000000000001" customHeight="1">
      <c r="B16" s="176" t="str">
        <f>'Karta tytułowa'!A14</f>
        <v>Nr ew. wniosku:</v>
      </c>
      <c r="C16" s="176"/>
      <c r="D16" s="13"/>
      <c r="E16" s="47"/>
      <c r="F16" s="48"/>
    </row>
    <row r="18" spans="1:8" ht="15.75">
      <c r="B18" s="69" t="str">
        <f>'Karta tytułowa'!A14</f>
        <v>Nr ew. wniosku:</v>
      </c>
    </row>
    <row r="19" spans="1:8" ht="15.75">
      <c r="A19" s="4"/>
      <c r="B19" s="180"/>
      <c r="C19" s="180"/>
      <c r="D19" s="3"/>
      <c r="E19" s="4"/>
      <c r="F19" s="4"/>
      <c r="G19" s="7"/>
      <c r="H19" s="7"/>
    </row>
    <row r="20" spans="1:8" ht="15.75">
      <c r="A20" s="8" t="s">
        <v>82</v>
      </c>
      <c r="B20" s="9"/>
      <c r="C20" s="10"/>
      <c r="D20" s="3"/>
      <c r="E20" s="4"/>
      <c r="F20" s="4"/>
      <c r="G20" s="7"/>
      <c r="H20" s="7"/>
    </row>
    <row r="21" spans="1:8" ht="15.75">
      <c r="A21" s="149" t="s">
        <v>14</v>
      </c>
      <c r="B21" s="11"/>
      <c r="C21" s="11"/>
      <c r="D21" s="3"/>
      <c r="E21" s="4"/>
      <c r="F21" s="4"/>
      <c r="G21" s="7"/>
      <c r="H21" s="7"/>
    </row>
    <row r="22" spans="1:8" ht="15.75">
      <c r="A22" s="8"/>
      <c r="B22" s="11"/>
      <c r="C22" s="11"/>
      <c r="D22" s="12"/>
      <c r="E22" s="13"/>
      <c r="F22" s="13"/>
      <c r="G22" s="7"/>
      <c r="H22" s="92"/>
    </row>
    <row r="23" spans="1:8" ht="38.25">
      <c r="A23" s="145" t="s">
        <v>9</v>
      </c>
      <c r="B23" s="63" t="s">
        <v>21</v>
      </c>
      <c r="C23" s="63" t="s">
        <v>13</v>
      </c>
      <c r="D23" s="63" t="s">
        <v>93</v>
      </c>
      <c r="E23" s="64" t="s">
        <v>1</v>
      </c>
      <c r="F23" s="65" t="s">
        <v>2</v>
      </c>
      <c r="G23" s="66" t="s">
        <v>3</v>
      </c>
      <c r="H23" s="67" t="s">
        <v>54</v>
      </c>
    </row>
    <row r="24" spans="1:8" ht="57.75" customHeight="1">
      <c r="A24" s="14" t="s">
        <v>4</v>
      </c>
      <c r="B24" s="15" t="s">
        <v>216</v>
      </c>
      <c r="C24" s="16" t="s">
        <v>217</v>
      </c>
      <c r="D24" s="17" t="s">
        <v>94</v>
      </c>
      <c r="E24" s="18"/>
      <c r="F24" s="18"/>
      <c r="G24" s="125"/>
      <c r="H24" s="19"/>
    </row>
    <row r="25" spans="1:8" ht="102">
      <c r="A25" s="14" t="s">
        <v>5</v>
      </c>
      <c r="B25" s="20" t="s">
        <v>32</v>
      </c>
      <c r="C25" s="16" t="s">
        <v>219</v>
      </c>
      <c r="D25" s="17" t="s">
        <v>95</v>
      </c>
      <c r="E25" s="18"/>
      <c r="F25" s="18"/>
      <c r="G25" s="125"/>
      <c r="H25" s="19"/>
    </row>
    <row r="26" spans="1:8" ht="293.25">
      <c r="A26" s="14" t="s">
        <v>6</v>
      </c>
      <c r="B26" s="20" t="s">
        <v>33</v>
      </c>
      <c r="C26" s="16" t="s">
        <v>230</v>
      </c>
      <c r="D26" s="17" t="s">
        <v>94</v>
      </c>
      <c r="E26" s="18"/>
      <c r="F26" s="18"/>
      <c r="G26" s="125"/>
      <c r="H26" s="19"/>
    </row>
    <row r="27" spans="1:8" ht="147" customHeight="1">
      <c r="A27" s="14" t="s">
        <v>7</v>
      </c>
      <c r="B27" s="20" t="s">
        <v>35</v>
      </c>
      <c r="C27" s="16" t="s">
        <v>36</v>
      </c>
      <c r="D27" s="17" t="s">
        <v>94</v>
      </c>
      <c r="E27" s="18"/>
      <c r="F27" s="18"/>
      <c r="G27" s="18"/>
      <c r="H27" s="19"/>
    </row>
    <row r="28" spans="1:8" ht="49.5" customHeight="1">
      <c r="A28" s="14" t="s">
        <v>8</v>
      </c>
      <c r="B28" s="20" t="s">
        <v>37</v>
      </c>
      <c r="C28" s="16" t="s">
        <v>38</v>
      </c>
      <c r="D28" s="17" t="s">
        <v>94</v>
      </c>
      <c r="E28" s="18"/>
      <c r="F28" s="18"/>
      <c r="G28" s="125"/>
      <c r="H28" s="19"/>
    </row>
    <row r="29" spans="1:8" ht="114.75">
      <c r="A29" s="14" t="s">
        <v>17</v>
      </c>
      <c r="B29" s="20" t="s">
        <v>22</v>
      </c>
      <c r="C29" s="16" t="s">
        <v>39</v>
      </c>
      <c r="D29" s="17" t="s">
        <v>94</v>
      </c>
      <c r="E29" s="18"/>
      <c r="F29" s="18"/>
      <c r="G29" s="125"/>
      <c r="H29" s="19"/>
    </row>
    <row r="30" spans="1:8" ht="120" customHeight="1">
      <c r="A30" s="14" t="s">
        <v>18</v>
      </c>
      <c r="B30" s="15" t="s">
        <v>40</v>
      </c>
      <c r="C30" s="16" t="s">
        <v>130</v>
      </c>
      <c r="D30" s="17" t="s">
        <v>94</v>
      </c>
      <c r="E30" s="18"/>
      <c r="F30" s="18"/>
      <c r="G30" s="125"/>
      <c r="H30" s="19"/>
    </row>
    <row r="31" spans="1:8" ht="153">
      <c r="A31" s="14" t="s">
        <v>19</v>
      </c>
      <c r="B31" s="15" t="s">
        <v>41</v>
      </c>
      <c r="C31" s="16" t="s">
        <v>136</v>
      </c>
      <c r="D31" s="17" t="s">
        <v>95</v>
      </c>
      <c r="E31" s="18"/>
      <c r="F31" s="18"/>
      <c r="G31" s="125"/>
      <c r="H31" s="19"/>
    </row>
    <row r="32" spans="1:8" ht="38.25">
      <c r="A32" s="14" t="s">
        <v>26</v>
      </c>
      <c r="B32" s="15" t="s">
        <v>42</v>
      </c>
      <c r="C32" s="16" t="s">
        <v>43</v>
      </c>
      <c r="D32" s="17" t="s">
        <v>94</v>
      </c>
      <c r="E32" s="18"/>
      <c r="F32" s="18"/>
      <c r="G32" s="125"/>
      <c r="H32" s="19"/>
    </row>
    <row r="33" spans="1:8" ht="140.25">
      <c r="A33" s="14" t="s">
        <v>27</v>
      </c>
      <c r="B33" s="15" t="s">
        <v>44</v>
      </c>
      <c r="C33" s="16" t="s">
        <v>46</v>
      </c>
      <c r="D33" s="17" t="s">
        <v>95</v>
      </c>
      <c r="E33" s="18"/>
      <c r="F33" s="18"/>
      <c r="G33" s="125"/>
      <c r="H33" s="19"/>
    </row>
    <row r="34" spans="1:8" ht="216.75">
      <c r="A34" s="14" t="s">
        <v>28</v>
      </c>
      <c r="B34" s="15" t="s">
        <v>45</v>
      </c>
      <c r="C34" s="16" t="s">
        <v>47</v>
      </c>
      <c r="D34" s="17" t="s">
        <v>95</v>
      </c>
      <c r="E34" s="18"/>
      <c r="F34" s="18"/>
      <c r="G34" s="125"/>
      <c r="H34" s="19"/>
    </row>
    <row r="35" spans="1:8" ht="262.5" customHeight="1">
      <c r="A35" s="14" t="s">
        <v>29</v>
      </c>
      <c r="B35" s="15" t="s">
        <v>137</v>
      </c>
      <c r="C35" s="16" t="s">
        <v>231</v>
      </c>
      <c r="D35" s="17" t="s">
        <v>95</v>
      </c>
      <c r="E35" s="18"/>
      <c r="F35" s="18"/>
      <c r="G35" s="125"/>
      <c r="H35" s="19"/>
    </row>
    <row r="36" spans="1:8" ht="130.5" customHeight="1">
      <c r="A36" s="14" t="s">
        <v>30</v>
      </c>
      <c r="B36" s="15" t="s">
        <v>48</v>
      </c>
      <c r="C36" s="16" t="s">
        <v>49</v>
      </c>
      <c r="D36" s="17" t="s">
        <v>95</v>
      </c>
      <c r="E36" s="18"/>
      <c r="F36" s="18"/>
      <c r="G36" s="125"/>
      <c r="H36" s="19"/>
    </row>
    <row r="37" spans="1:8" ht="140.25">
      <c r="A37" s="14" t="s">
        <v>59</v>
      </c>
      <c r="B37" s="15" t="s">
        <v>50</v>
      </c>
      <c r="C37" s="16" t="s">
        <v>51</v>
      </c>
      <c r="D37" s="17" t="s">
        <v>95</v>
      </c>
      <c r="E37" s="18"/>
      <c r="F37" s="18"/>
      <c r="G37" s="125"/>
      <c r="H37" s="19"/>
    </row>
    <row r="38" spans="1:8" ht="275.25" customHeight="1">
      <c r="A38" s="14" t="s">
        <v>60</v>
      </c>
      <c r="B38" s="15" t="s">
        <v>52</v>
      </c>
      <c r="C38" s="16" t="s">
        <v>53</v>
      </c>
      <c r="D38" s="17" t="s">
        <v>95</v>
      </c>
      <c r="E38" s="18"/>
      <c r="F38" s="18"/>
      <c r="G38" s="125"/>
      <c r="H38" s="19"/>
    </row>
    <row r="39" spans="1:8" ht="16.5" thickBot="1">
      <c r="A39" s="21" t="s">
        <v>25</v>
      </c>
      <c r="B39" s="22"/>
      <c r="C39" s="23"/>
      <c r="D39" s="24"/>
      <c r="E39" s="24"/>
      <c r="F39" s="24"/>
      <c r="G39" s="7"/>
      <c r="H39" s="7"/>
    </row>
    <row r="40" spans="1:8" ht="16.5" thickBot="1">
      <c r="A40" s="21"/>
      <c r="B40" s="285" t="s">
        <v>104</v>
      </c>
      <c r="C40" s="286"/>
      <c r="D40" s="286"/>
      <c r="E40" s="286"/>
      <c r="F40" s="286"/>
      <c r="G40" s="286"/>
      <c r="H40" s="286"/>
    </row>
    <row r="41" spans="1:8" ht="16.5" thickBot="1">
      <c r="A41" s="21"/>
      <c r="B41" s="286"/>
      <c r="C41" s="286"/>
      <c r="D41" s="286"/>
      <c r="E41" s="286"/>
      <c r="F41" s="286"/>
      <c r="G41" s="286"/>
      <c r="H41" s="286"/>
    </row>
    <row r="42" spans="1:8" ht="16.5" thickBot="1">
      <c r="A42" s="21"/>
      <c r="B42" s="286"/>
      <c r="C42" s="286"/>
      <c r="D42" s="286"/>
      <c r="E42" s="286"/>
      <c r="F42" s="286"/>
      <c r="G42" s="286"/>
      <c r="H42" s="286"/>
    </row>
    <row r="43" spans="1:8" ht="16.5" thickBot="1">
      <c r="A43" s="21"/>
      <c r="B43" s="286"/>
      <c r="C43" s="286"/>
      <c r="D43" s="286"/>
      <c r="E43" s="286"/>
      <c r="F43" s="286"/>
      <c r="G43" s="286"/>
      <c r="H43" s="286"/>
    </row>
    <row r="44" spans="1:8" ht="16.5" thickBot="1">
      <c r="A44" s="21"/>
      <c r="B44" s="286"/>
      <c r="C44" s="286"/>
      <c r="D44" s="286"/>
      <c r="E44" s="286"/>
      <c r="F44" s="286"/>
      <c r="G44" s="286"/>
      <c r="H44" s="286"/>
    </row>
    <row r="45" spans="1:8" ht="15.75">
      <c r="A45" s="21"/>
      <c r="B45" s="22"/>
      <c r="C45" s="23"/>
      <c r="D45" s="24"/>
      <c r="E45" s="24"/>
      <c r="F45" s="24"/>
      <c r="G45" s="7"/>
      <c r="H45" s="7"/>
    </row>
    <row r="46" spans="1:8" ht="20.100000000000001" customHeight="1" thickBot="1">
      <c r="A46" s="21"/>
      <c r="B46" s="22" t="s">
        <v>74</v>
      </c>
      <c r="C46" s="23"/>
      <c r="D46" s="24"/>
      <c r="E46" s="24"/>
      <c r="F46" s="24"/>
      <c r="G46" s="7"/>
      <c r="H46" s="7"/>
    </row>
    <row r="47" spans="1:8" ht="20.100000000000001" customHeight="1" thickBot="1">
      <c r="A47" s="21"/>
      <c r="B47" s="22"/>
      <c r="C47" s="23"/>
      <c r="D47" s="131" t="s">
        <v>55</v>
      </c>
      <c r="E47" s="131" t="s">
        <v>56</v>
      </c>
      <c r="F47" s="24"/>
      <c r="G47" s="7"/>
      <c r="H47" s="7"/>
    </row>
    <row r="48" spans="1:8" ht="20.100000000000001" customHeight="1" thickBot="1">
      <c r="A48" s="21"/>
      <c r="B48" s="287" t="s">
        <v>78</v>
      </c>
      <c r="C48" s="288"/>
      <c r="D48" s="129"/>
      <c r="E48" s="130"/>
      <c r="F48" s="24"/>
      <c r="G48" s="7"/>
      <c r="H48" s="7"/>
    </row>
    <row r="49" spans="1:8" ht="15.75">
      <c r="A49" s="21"/>
      <c r="B49" s="22"/>
      <c r="C49" s="23"/>
      <c r="D49" s="24"/>
      <c r="E49" s="24"/>
      <c r="F49" s="24"/>
      <c r="G49" s="7"/>
      <c r="H49" s="7"/>
    </row>
    <row r="51" spans="1:8" ht="18.75">
      <c r="B51" s="151" t="str">
        <f>'Karta tytułowa'!A14</f>
        <v>Nr ew. wniosku:</v>
      </c>
    </row>
    <row r="52" spans="1:8" ht="18.75">
      <c r="A52" s="2"/>
      <c r="B52" s="200"/>
      <c r="C52" s="200"/>
      <c r="D52" s="3"/>
      <c r="E52" s="4"/>
      <c r="F52" s="4"/>
      <c r="G52" s="4"/>
      <c r="H52" s="5"/>
    </row>
    <row r="53" spans="1:8" ht="15.75">
      <c r="A53" s="198" t="s">
        <v>85</v>
      </c>
      <c r="B53" s="198"/>
      <c r="C53" s="198"/>
      <c r="D53" s="198"/>
      <c r="E53" s="198"/>
      <c r="F53" s="198"/>
      <c r="G53" s="198"/>
      <c r="H53" s="198"/>
    </row>
    <row r="54" spans="1:8" ht="18.75">
      <c r="A54" s="76" t="s">
        <v>14</v>
      </c>
      <c r="B54" s="50"/>
      <c r="C54" s="50"/>
      <c r="D54" s="50"/>
      <c r="E54" s="50"/>
      <c r="F54" s="50"/>
      <c r="G54" s="50"/>
      <c r="H54" s="50"/>
    </row>
    <row r="55" spans="1:8" ht="15.75">
      <c r="A55" s="147"/>
      <c r="B55" s="13"/>
      <c r="C55" s="51"/>
      <c r="D55" s="52"/>
      <c r="E55" s="51"/>
      <c r="F55" s="13"/>
      <c r="G55" s="51"/>
      <c r="H55" s="148"/>
    </row>
    <row r="56" spans="1:8" ht="38.25">
      <c r="A56" s="74" t="s">
        <v>9</v>
      </c>
      <c r="B56" s="91" t="s">
        <v>12</v>
      </c>
      <c r="C56" s="74" t="s">
        <v>13</v>
      </c>
      <c r="D56" s="74" t="s">
        <v>93</v>
      </c>
      <c r="E56" s="74" t="s">
        <v>1</v>
      </c>
      <c r="F56" s="74" t="s">
        <v>2</v>
      </c>
      <c r="G56" s="74" t="s">
        <v>3</v>
      </c>
      <c r="H56" s="74" t="s">
        <v>54</v>
      </c>
    </row>
    <row r="57" spans="1:8" ht="165.75">
      <c r="A57" s="53" t="s">
        <v>4</v>
      </c>
      <c r="B57" s="54" t="s">
        <v>61</v>
      </c>
      <c r="C57" s="55" t="s">
        <v>138</v>
      </c>
      <c r="D57" s="53" t="s">
        <v>95</v>
      </c>
      <c r="E57" s="56"/>
      <c r="F57" s="57"/>
      <c r="G57" s="126"/>
      <c r="H57" s="58"/>
    </row>
    <row r="58" spans="1:8" ht="38.25">
      <c r="A58" s="17" t="s">
        <v>5</v>
      </c>
      <c r="B58" s="59" t="s">
        <v>62</v>
      </c>
      <c r="C58" s="16" t="s">
        <v>63</v>
      </c>
      <c r="D58" s="17" t="s">
        <v>95</v>
      </c>
      <c r="E58" s="60"/>
      <c r="F58" s="60"/>
      <c r="G58" s="126"/>
      <c r="H58" s="61"/>
    </row>
    <row r="59" spans="1:8" ht="242.25">
      <c r="A59" s="17" t="s">
        <v>6</v>
      </c>
      <c r="B59" s="59" t="s">
        <v>64</v>
      </c>
      <c r="C59" s="16" t="s">
        <v>218</v>
      </c>
      <c r="D59" s="17" t="s">
        <v>95</v>
      </c>
      <c r="E59" s="60"/>
      <c r="F59" s="60"/>
      <c r="G59" s="126"/>
      <c r="H59" s="61"/>
    </row>
    <row r="60" spans="1:8" ht="195.75" customHeight="1">
      <c r="A60" s="17" t="s">
        <v>7</v>
      </c>
      <c r="B60" s="59" t="s">
        <v>65</v>
      </c>
      <c r="C60" s="16" t="s">
        <v>66</v>
      </c>
      <c r="D60" s="17" t="s">
        <v>95</v>
      </c>
      <c r="E60" s="60"/>
      <c r="F60" s="60"/>
      <c r="G60" s="301"/>
      <c r="H60" s="61"/>
    </row>
    <row r="61" spans="1:8" ht="344.25">
      <c r="A61" s="17" t="s">
        <v>8</v>
      </c>
      <c r="B61" s="59" t="s">
        <v>67</v>
      </c>
      <c r="C61" s="16" t="s">
        <v>68</v>
      </c>
      <c r="D61" s="17" t="s">
        <v>95</v>
      </c>
      <c r="E61" s="60"/>
      <c r="F61" s="60"/>
      <c r="G61" s="60"/>
      <c r="H61" s="61"/>
    </row>
    <row r="62" spans="1:8" ht="181.5" customHeight="1">
      <c r="A62" s="17" t="s">
        <v>17</v>
      </c>
      <c r="B62" s="59" t="s">
        <v>69</v>
      </c>
      <c r="C62" s="16" t="s">
        <v>139</v>
      </c>
      <c r="D62" s="17" t="s">
        <v>95</v>
      </c>
      <c r="E62" s="60"/>
      <c r="F62" s="60"/>
      <c r="G62" s="60"/>
      <c r="H62" s="61"/>
    </row>
    <row r="63" spans="1:8" ht="57.75" customHeight="1">
      <c r="A63" s="17" t="s">
        <v>18</v>
      </c>
      <c r="B63" s="59" t="s">
        <v>70</v>
      </c>
      <c r="C63" s="16" t="s">
        <v>155</v>
      </c>
      <c r="D63" s="17" t="s">
        <v>95</v>
      </c>
      <c r="E63" s="60"/>
      <c r="F63" s="60"/>
      <c r="G63" s="127"/>
      <c r="H63" s="61"/>
    </row>
    <row r="64" spans="1:8" ht="45" customHeight="1">
      <c r="A64" s="17" t="s">
        <v>19</v>
      </c>
      <c r="B64" s="59" t="s">
        <v>71</v>
      </c>
      <c r="C64" s="16" t="s">
        <v>72</v>
      </c>
      <c r="D64" s="17" t="s">
        <v>95</v>
      </c>
      <c r="E64" s="60"/>
      <c r="F64" s="60"/>
      <c r="G64" s="127"/>
      <c r="H64" s="61"/>
    </row>
    <row r="65" spans="1:8" ht="140.25">
      <c r="A65" s="17" t="s">
        <v>26</v>
      </c>
      <c r="B65" s="59" t="s">
        <v>23</v>
      </c>
      <c r="C65" s="16" t="s">
        <v>140</v>
      </c>
      <c r="D65" s="17" t="s">
        <v>95</v>
      </c>
      <c r="E65" s="60"/>
      <c r="F65" s="60"/>
      <c r="G65" s="60"/>
      <c r="H65" s="61"/>
    </row>
    <row r="66" spans="1:8">
      <c r="A66" s="199" t="s">
        <v>103</v>
      </c>
      <c r="B66" s="199"/>
      <c r="C66" s="199"/>
      <c r="D66" s="199"/>
      <c r="E66" s="199"/>
      <c r="F66" s="199"/>
      <c r="G66" s="199"/>
      <c r="H66" s="199"/>
    </row>
    <row r="67" spans="1:8">
      <c r="A67" s="2"/>
      <c r="B67" s="201" t="s">
        <v>133</v>
      </c>
      <c r="C67" s="182"/>
      <c r="D67" s="182"/>
      <c r="E67" s="182"/>
      <c r="F67" s="182"/>
      <c r="G67" s="182"/>
      <c r="H67" s="182"/>
    </row>
    <row r="68" spans="1:8">
      <c r="A68" s="2"/>
      <c r="B68" s="182"/>
      <c r="C68" s="182"/>
      <c r="D68" s="182"/>
      <c r="E68" s="182"/>
      <c r="F68" s="182"/>
      <c r="G68" s="182"/>
      <c r="H68" s="182"/>
    </row>
    <row r="69" spans="1:8">
      <c r="A69" s="2"/>
      <c r="B69" s="182"/>
      <c r="C69" s="182"/>
      <c r="D69" s="182"/>
      <c r="E69" s="182"/>
      <c r="F69" s="182"/>
      <c r="G69" s="182"/>
      <c r="H69" s="182"/>
    </row>
    <row r="70" spans="1:8">
      <c r="A70" s="2"/>
      <c r="B70" s="182"/>
      <c r="C70" s="182"/>
      <c r="D70" s="182"/>
      <c r="E70" s="182"/>
      <c r="F70" s="182"/>
      <c r="G70" s="182"/>
      <c r="H70" s="182"/>
    </row>
    <row r="71" spans="1:8">
      <c r="A71" s="2"/>
      <c r="B71" s="182"/>
      <c r="C71" s="182"/>
      <c r="D71" s="182"/>
      <c r="E71" s="182"/>
      <c r="F71" s="182"/>
      <c r="G71" s="182"/>
      <c r="H71" s="182"/>
    </row>
    <row r="72" spans="1:8">
      <c r="A72" s="2"/>
      <c r="B72" s="182"/>
      <c r="C72" s="182"/>
      <c r="D72" s="182"/>
      <c r="E72" s="182"/>
      <c r="F72" s="182"/>
      <c r="G72" s="182"/>
      <c r="H72" s="182"/>
    </row>
    <row r="75" spans="1:8" ht="15.75">
      <c r="B75" s="69" t="str">
        <f>'Karta tytułowa'!A14</f>
        <v>Nr ew. wniosku:</v>
      </c>
    </row>
    <row r="76" spans="1:8" ht="15">
      <c r="B76" s="202"/>
      <c r="C76" s="202"/>
    </row>
    <row r="77" spans="1:8" ht="15.75">
      <c r="A77" s="21" t="s">
        <v>84</v>
      </c>
      <c r="B77" s="75"/>
      <c r="C77" s="75"/>
      <c r="D77" s="4"/>
      <c r="E77" s="4"/>
      <c r="F77" s="4"/>
      <c r="G77" s="4"/>
      <c r="H77" s="4"/>
    </row>
    <row r="78" spans="1:8" ht="15.75">
      <c r="A78" s="76" t="s">
        <v>14</v>
      </c>
      <c r="B78" s="75"/>
      <c r="C78" s="75"/>
      <c r="D78" s="4"/>
      <c r="E78" s="4"/>
      <c r="F78" s="4"/>
      <c r="G78" s="4"/>
      <c r="H78" s="4"/>
    </row>
    <row r="79" spans="1:8" ht="15.75">
      <c r="A79" s="76"/>
      <c r="B79" s="75"/>
      <c r="C79" s="75"/>
      <c r="D79" s="4"/>
      <c r="E79" s="4"/>
      <c r="F79" s="4"/>
      <c r="G79" s="4"/>
    </row>
    <row r="80" spans="1:8" ht="38.25">
      <c r="A80" s="74" t="s">
        <v>9</v>
      </c>
      <c r="B80" s="74" t="s">
        <v>12</v>
      </c>
      <c r="C80" s="74" t="s">
        <v>13</v>
      </c>
      <c r="D80" s="74" t="s">
        <v>93</v>
      </c>
      <c r="E80" s="74" t="s">
        <v>1</v>
      </c>
      <c r="F80" s="74" t="s">
        <v>2</v>
      </c>
      <c r="G80" s="74" t="s">
        <v>3</v>
      </c>
      <c r="H80" s="74" t="s">
        <v>54</v>
      </c>
    </row>
    <row r="81" spans="1:10" ht="167.25" customHeight="1">
      <c r="A81" s="156" t="s">
        <v>4</v>
      </c>
      <c r="B81" s="152" t="s">
        <v>156</v>
      </c>
      <c r="C81" s="153" t="s">
        <v>188</v>
      </c>
      <c r="D81" s="156" t="s">
        <v>95</v>
      </c>
      <c r="E81" s="79"/>
      <c r="F81" s="80"/>
      <c r="G81" s="79"/>
      <c r="H81" s="80"/>
    </row>
    <row r="82" spans="1:10" ht="179.25" customHeight="1">
      <c r="A82" s="157" t="s">
        <v>5</v>
      </c>
      <c r="B82" s="155" t="s">
        <v>157</v>
      </c>
      <c r="C82" s="154" t="s">
        <v>202</v>
      </c>
      <c r="D82" s="162" t="s">
        <v>95</v>
      </c>
      <c r="E82" s="118"/>
      <c r="F82" s="118"/>
      <c r="G82" s="118"/>
      <c r="H82" s="118"/>
    </row>
    <row r="83" spans="1:10" ht="180">
      <c r="A83" s="160" t="s">
        <v>6</v>
      </c>
      <c r="B83" s="152" t="s">
        <v>158</v>
      </c>
      <c r="C83" s="153" t="s">
        <v>189</v>
      </c>
      <c r="D83" s="156" t="s">
        <v>95</v>
      </c>
      <c r="E83" s="79"/>
      <c r="F83" s="79"/>
      <c r="G83" s="128"/>
      <c r="H83" s="79"/>
    </row>
    <row r="84" spans="1:10" ht="264">
      <c r="A84" s="160" t="s">
        <v>7</v>
      </c>
      <c r="B84" s="152" t="s">
        <v>159</v>
      </c>
      <c r="C84" s="153" t="s">
        <v>190</v>
      </c>
      <c r="D84" s="156" t="s">
        <v>95</v>
      </c>
      <c r="E84" s="79"/>
      <c r="F84" s="79"/>
      <c r="G84" s="128"/>
      <c r="H84" s="79"/>
    </row>
    <row r="85" spans="1:10" ht="60" customHeight="1">
      <c r="A85" s="160" t="s">
        <v>8</v>
      </c>
      <c r="B85" s="152" t="s">
        <v>160</v>
      </c>
      <c r="C85" s="153" t="s">
        <v>203</v>
      </c>
      <c r="D85" s="156" t="s">
        <v>95</v>
      </c>
      <c r="E85" s="79"/>
      <c r="F85" s="79"/>
      <c r="G85" s="128"/>
      <c r="H85" s="79"/>
    </row>
    <row r="86" spans="1:10" ht="168">
      <c r="A86" s="160" t="s">
        <v>17</v>
      </c>
      <c r="B86" s="152" t="s">
        <v>161</v>
      </c>
      <c r="C86" s="153" t="s">
        <v>192</v>
      </c>
      <c r="D86" s="156" t="s">
        <v>94</v>
      </c>
      <c r="E86" s="79"/>
      <c r="F86" s="79"/>
      <c r="G86" s="158"/>
      <c r="H86" s="79"/>
    </row>
    <row r="87" spans="1:10" ht="72">
      <c r="A87" s="160" t="s">
        <v>18</v>
      </c>
      <c r="B87" s="152" t="s">
        <v>162</v>
      </c>
      <c r="C87" s="153" t="s">
        <v>200</v>
      </c>
      <c r="D87" s="156" t="s">
        <v>95</v>
      </c>
      <c r="E87" s="79"/>
      <c r="F87" s="79"/>
      <c r="G87" s="79"/>
      <c r="H87" s="79"/>
    </row>
    <row r="88" spans="1:10" ht="36">
      <c r="A88" s="160" t="s">
        <v>19</v>
      </c>
      <c r="B88" s="152" t="s">
        <v>166</v>
      </c>
      <c r="C88" s="153" t="s">
        <v>167</v>
      </c>
      <c r="D88" s="156" t="s">
        <v>95</v>
      </c>
      <c r="E88" s="79"/>
      <c r="F88" s="79"/>
      <c r="G88" s="77"/>
      <c r="H88" s="79"/>
    </row>
    <row r="89" spans="1:10" ht="77.25" customHeight="1">
      <c r="A89" s="160" t="s">
        <v>26</v>
      </c>
      <c r="B89" s="152" t="s">
        <v>165</v>
      </c>
      <c r="C89" s="153" t="s">
        <v>168</v>
      </c>
      <c r="D89" s="156" t="s">
        <v>95</v>
      </c>
      <c r="E89" s="79"/>
      <c r="F89" s="77"/>
      <c r="G89" s="77"/>
      <c r="H89" s="79"/>
    </row>
    <row r="90" spans="1:10" ht="96">
      <c r="A90" s="160" t="s">
        <v>27</v>
      </c>
      <c r="B90" s="152" t="s">
        <v>164</v>
      </c>
      <c r="C90" s="153" t="s">
        <v>201</v>
      </c>
      <c r="D90" s="156" t="s">
        <v>95</v>
      </c>
      <c r="E90" s="79"/>
      <c r="F90" s="79"/>
      <c r="G90" s="158"/>
      <c r="H90" s="79"/>
    </row>
    <row r="91" spans="1:10" ht="201" customHeight="1" thickBot="1">
      <c r="A91" s="160" t="s">
        <v>28</v>
      </c>
      <c r="B91" s="152" t="s">
        <v>163</v>
      </c>
      <c r="C91" s="153" t="s">
        <v>227</v>
      </c>
      <c r="D91" s="156" t="s">
        <v>95</v>
      </c>
      <c r="E91" s="79"/>
      <c r="F91" s="79"/>
      <c r="G91" s="77"/>
      <c r="H91" s="79"/>
    </row>
    <row r="92" spans="1:10">
      <c r="A92" s="161"/>
      <c r="B92" s="203" t="s">
        <v>134</v>
      </c>
      <c r="C92" s="204"/>
      <c r="D92" s="204"/>
      <c r="E92" s="204"/>
      <c r="F92" s="204"/>
      <c r="G92" s="205"/>
      <c r="H92" s="4"/>
    </row>
    <row r="93" spans="1:10">
      <c r="A93" s="161"/>
      <c r="B93" s="206"/>
      <c r="C93" s="207"/>
      <c r="D93" s="207"/>
      <c r="E93" s="207"/>
      <c r="F93" s="207"/>
      <c r="G93" s="208"/>
      <c r="H93" s="4"/>
    </row>
    <row r="94" spans="1:10" ht="13.5" thickBot="1">
      <c r="A94" s="161"/>
      <c r="B94" s="209"/>
      <c r="C94" s="210"/>
      <c r="D94" s="210"/>
      <c r="E94" s="210"/>
      <c r="F94" s="210"/>
      <c r="G94" s="211"/>
      <c r="H94" s="4"/>
    </row>
    <row r="95" spans="1:10" ht="15.75">
      <c r="A95" s="4"/>
      <c r="B95" s="176" t="str">
        <f>'Karta tytułowa'!A14</f>
        <v>Nr ew. wniosku:</v>
      </c>
      <c r="C95" s="176"/>
      <c r="D95" s="107"/>
      <c r="E95" s="4"/>
      <c r="F95" s="4"/>
      <c r="G95" s="4"/>
      <c r="H95" s="233" t="s">
        <v>215</v>
      </c>
      <c r="I95" s="234"/>
      <c r="J95" s="4"/>
    </row>
    <row r="96" spans="1:10" ht="15.75" customHeight="1">
      <c r="A96" s="21" t="s">
        <v>83</v>
      </c>
      <c r="B96" s="75"/>
      <c r="C96" s="75"/>
      <c r="D96" s="108"/>
      <c r="E96" s="4"/>
      <c r="F96" s="4"/>
      <c r="G96" s="4"/>
      <c r="H96" s="234"/>
      <c r="I96" s="234"/>
      <c r="J96" s="4"/>
    </row>
    <row r="97" spans="1:10" ht="15.75">
      <c r="A97" s="21"/>
      <c r="B97" s="76" t="s">
        <v>141</v>
      </c>
      <c r="C97" s="75"/>
      <c r="D97" s="108"/>
      <c r="E97" s="4"/>
      <c r="F97" s="4"/>
      <c r="G97" s="4"/>
      <c r="H97" s="234"/>
      <c r="I97" s="234"/>
      <c r="J97" s="4"/>
    </row>
    <row r="98" spans="1:10" ht="113.25" customHeight="1">
      <c r="A98" s="76"/>
      <c r="B98" s="75"/>
      <c r="C98" s="75"/>
      <c r="D98" s="108"/>
      <c r="E98" s="4"/>
      <c r="F98" s="4"/>
      <c r="G98" s="4"/>
      <c r="H98" s="234"/>
      <c r="I98" s="234"/>
      <c r="J98" s="4"/>
    </row>
    <row r="99" spans="1:10" ht="36" customHeight="1">
      <c r="A99" s="76"/>
      <c r="B99" s="75"/>
      <c r="C99" s="75"/>
      <c r="D99" s="108"/>
      <c r="E99" s="4"/>
      <c r="F99" s="4"/>
      <c r="G99" s="4"/>
      <c r="H99" s="103"/>
      <c r="I99" s="103"/>
      <c r="J99" s="4"/>
    </row>
    <row r="100" spans="1:10" ht="24" customHeight="1">
      <c r="A100" s="74" t="s">
        <v>9</v>
      </c>
      <c r="B100" s="74" t="s">
        <v>12</v>
      </c>
      <c r="C100" s="74" t="s">
        <v>13</v>
      </c>
      <c r="D100" s="74" t="s">
        <v>93</v>
      </c>
      <c r="E100" s="74" t="s">
        <v>86</v>
      </c>
      <c r="F100" s="74" t="s">
        <v>87</v>
      </c>
      <c r="G100" s="74" t="s">
        <v>88</v>
      </c>
      <c r="H100" s="74" t="s">
        <v>89</v>
      </c>
      <c r="I100" s="74" t="s">
        <v>90</v>
      </c>
      <c r="J100" s="74" t="s">
        <v>91</v>
      </c>
    </row>
    <row r="101" spans="1:10" ht="166.5" customHeight="1">
      <c r="A101" s="156">
        <v>1</v>
      </c>
      <c r="B101" s="152" t="s">
        <v>184</v>
      </c>
      <c r="C101" s="153" t="s">
        <v>204</v>
      </c>
      <c r="D101" s="77" t="s">
        <v>94</v>
      </c>
      <c r="E101" s="104" t="s">
        <v>98</v>
      </c>
      <c r="F101" s="119">
        <v>2</v>
      </c>
      <c r="G101" s="119">
        <v>6</v>
      </c>
      <c r="H101" s="120"/>
      <c r="I101" s="121">
        <f>B.KryteriaDopSektorowe641009[[#This Row],[Waga]]*B.KryteriaDopSektorowe641009[[#This Row],[Liczba uzyskanych punktów (przed zważeniem)]]</f>
        <v>0</v>
      </c>
      <c r="J101" s="78"/>
    </row>
    <row r="102" spans="1:10" ht="52.5" customHeight="1">
      <c r="A102" s="157">
        <v>2</v>
      </c>
      <c r="B102" s="155" t="s">
        <v>181</v>
      </c>
      <c r="C102" s="154" t="s">
        <v>205</v>
      </c>
      <c r="D102" s="77" t="s">
        <v>94</v>
      </c>
      <c r="E102" s="105" t="s">
        <v>183</v>
      </c>
      <c r="F102" s="118">
        <v>2</v>
      </c>
      <c r="G102" s="118">
        <v>4</v>
      </c>
      <c r="H102" s="120"/>
      <c r="I102" s="121">
        <f>B.KryteriaDopSektorowe641009[[#This Row],[Waga]]*B.KryteriaDopSektorowe641009[[#This Row],[Liczba uzyskanych punktów (przed zważeniem)]]</f>
        <v>0</v>
      </c>
      <c r="J102" s="106"/>
    </row>
    <row r="103" spans="1:10" ht="168">
      <c r="A103" s="157">
        <v>3</v>
      </c>
      <c r="B103" s="172" t="s">
        <v>179</v>
      </c>
      <c r="C103" s="154" t="s">
        <v>206</v>
      </c>
      <c r="D103" s="77" t="s">
        <v>94</v>
      </c>
      <c r="E103" s="105" t="s">
        <v>180</v>
      </c>
      <c r="F103" s="118">
        <v>3</v>
      </c>
      <c r="G103" s="118">
        <v>15</v>
      </c>
      <c r="H103" s="120"/>
      <c r="I103" s="121">
        <f>B.KryteriaDopSektorowe641009[[#This Row],[Waga]]*B.KryteriaDopSektorowe641009[[#This Row],[Liczba uzyskanych punktów (przed zważeniem)]]</f>
        <v>0</v>
      </c>
      <c r="J103" s="106"/>
    </row>
    <row r="104" spans="1:10" ht="165.75" customHeight="1">
      <c r="A104" s="157">
        <v>4</v>
      </c>
      <c r="B104" s="155" t="s">
        <v>178</v>
      </c>
      <c r="C104" s="154" t="s">
        <v>207</v>
      </c>
      <c r="D104" s="77" t="s">
        <v>94</v>
      </c>
      <c r="E104" s="105" t="s">
        <v>176</v>
      </c>
      <c r="F104" s="118">
        <v>1</v>
      </c>
      <c r="G104" s="118">
        <v>2</v>
      </c>
      <c r="H104" s="120"/>
      <c r="I104" s="121">
        <f>B.KryteriaDopSektorowe641009[[#This Row],[Waga]]*B.KryteriaDopSektorowe641009[[#This Row],[Liczba uzyskanych punktów (przed zważeniem)]]</f>
        <v>0</v>
      </c>
      <c r="J104" s="106"/>
    </row>
    <row r="105" spans="1:10" ht="177" customHeight="1">
      <c r="A105" s="157">
        <v>5</v>
      </c>
      <c r="B105" s="172" t="s">
        <v>177</v>
      </c>
      <c r="C105" s="154" t="s">
        <v>208</v>
      </c>
      <c r="D105" s="77" t="s">
        <v>94</v>
      </c>
      <c r="E105" s="105" t="s">
        <v>176</v>
      </c>
      <c r="F105" s="118">
        <v>1</v>
      </c>
      <c r="G105" s="118">
        <v>2</v>
      </c>
      <c r="H105" s="120"/>
      <c r="I105" s="121">
        <f>B.KryteriaDopSektorowe641009[[#This Row],[Waga]]*B.KryteriaDopSektorowe641009[[#This Row],[Liczba uzyskanych punktów (przed zważeniem)]]</f>
        <v>0</v>
      </c>
      <c r="J105" s="106"/>
    </row>
    <row r="106" spans="1:10" ht="294.75" customHeight="1">
      <c r="A106" s="157">
        <v>6</v>
      </c>
      <c r="B106" s="155" t="s">
        <v>175</v>
      </c>
      <c r="C106" s="154" t="s">
        <v>209</v>
      </c>
      <c r="D106" s="77" t="s">
        <v>94</v>
      </c>
      <c r="E106" s="105" t="s">
        <v>96</v>
      </c>
      <c r="F106" s="118">
        <v>2</v>
      </c>
      <c r="G106" s="118">
        <v>8</v>
      </c>
      <c r="H106" s="120"/>
      <c r="I106" s="121">
        <f>B.KryteriaDopSektorowe641009[[#This Row],[Waga]]*B.KryteriaDopSektorowe641009[[#This Row],[Liczba uzyskanych punktów (przed zważeniem)]]</f>
        <v>0</v>
      </c>
      <c r="J106" s="106"/>
    </row>
    <row r="107" spans="1:10" ht="132" customHeight="1">
      <c r="A107" s="160">
        <v>7</v>
      </c>
      <c r="B107" s="152" t="s">
        <v>97</v>
      </c>
      <c r="C107" s="153" t="s">
        <v>210</v>
      </c>
      <c r="D107" s="77" t="s">
        <v>94</v>
      </c>
      <c r="E107" s="104" t="s">
        <v>96</v>
      </c>
      <c r="F107" s="118">
        <v>1</v>
      </c>
      <c r="G107" s="118">
        <v>4</v>
      </c>
      <c r="H107" s="120"/>
      <c r="I107" s="121">
        <f>B.KryteriaDopSektorowe641009[[#This Row],[Waga]]*B.KryteriaDopSektorowe641009[[#This Row],[Liczba uzyskanych punktów (przed zważeniem)]]</f>
        <v>0</v>
      </c>
      <c r="J107" s="163"/>
    </row>
    <row r="108" spans="1:10" ht="53.25" customHeight="1">
      <c r="A108" s="160">
        <v>8</v>
      </c>
      <c r="B108" s="152" t="s">
        <v>172</v>
      </c>
      <c r="C108" s="153" t="s">
        <v>211</v>
      </c>
      <c r="D108" s="77" t="s">
        <v>94</v>
      </c>
      <c r="E108" s="104" t="s">
        <v>174</v>
      </c>
      <c r="F108" s="118">
        <v>1</v>
      </c>
      <c r="G108" s="118">
        <v>6</v>
      </c>
      <c r="H108" s="120"/>
      <c r="I108" s="121">
        <f>B.KryteriaDopSektorowe641009[[#This Row],[Waga]]*B.KryteriaDopSektorowe641009[[#This Row],[Liczba uzyskanych punktów (przed zważeniem)]]</f>
        <v>0</v>
      </c>
      <c r="J108" s="163"/>
    </row>
    <row r="109" spans="1:10" ht="208.5" customHeight="1">
      <c r="A109" s="160">
        <v>9</v>
      </c>
      <c r="B109" s="152" t="s">
        <v>171</v>
      </c>
      <c r="C109" s="153" t="s">
        <v>212</v>
      </c>
      <c r="D109" s="77" t="s">
        <v>94</v>
      </c>
      <c r="E109" s="104" t="s">
        <v>98</v>
      </c>
      <c r="F109" s="118">
        <v>1</v>
      </c>
      <c r="G109" s="118">
        <v>3</v>
      </c>
      <c r="H109" s="120"/>
      <c r="I109" s="121">
        <f>B.KryteriaDopSektorowe641009[[#This Row],[Waga]]*B.KryteriaDopSektorowe641009[[#This Row],[Liczba uzyskanych punktów (przed zważeniem)]]</f>
        <v>0</v>
      </c>
      <c r="J109" s="163"/>
    </row>
    <row r="110" spans="1:10" ht="239.25" customHeight="1" thickBot="1">
      <c r="A110" s="160">
        <v>10</v>
      </c>
      <c r="B110" s="152" t="s">
        <v>169</v>
      </c>
      <c r="C110" s="153" t="s">
        <v>213</v>
      </c>
      <c r="D110" s="77" t="s">
        <v>94</v>
      </c>
      <c r="E110" s="104" t="s">
        <v>170</v>
      </c>
      <c r="F110" s="118">
        <v>2</v>
      </c>
      <c r="G110" s="118">
        <v>8</v>
      </c>
      <c r="H110" s="120"/>
      <c r="I110" s="121">
        <f>B.KryteriaDopSektorowe641009[[#This Row],[Waga]]*B.KryteriaDopSektorowe641009[[#This Row],[Liczba uzyskanych punktów (przed zważeniem)]]</f>
        <v>0</v>
      </c>
      <c r="J110" s="163"/>
    </row>
    <row r="111" spans="1:10" ht="15.75" thickBot="1">
      <c r="A111" s="109"/>
      <c r="B111" s="113"/>
      <c r="C111" s="110"/>
      <c r="D111" s="111"/>
      <c r="E111" s="112"/>
      <c r="F111" s="117" t="s">
        <v>99</v>
      </c>
      <c r="G111" s="122">
        <v>58</v>
      </c>
      <c r="H111" s="123">
        <f>SUBTOTAL(109,B.KryteriaDopSektorowe641009[Liczba uzyskanych punktów (przed zważeniem)])</f>
        <v>0</v>
      </c>
      <c r="I111" s="124">
        <f>SUBTOTAL(109,B.KryteriaDopSektorowe641009[Liczba uzyskanych punktów (po zważeniu)])</f>
        <v>0</v>
      </c>
      <c r="J111" s="111" t="str">
        <f>IF(OR(EXACT(UPPER('B. Kryteria merytoryczne ogólne'!$E106),"X"),EXACT(UPPER('B. Kryteria merytoryczne ogólne'!$G106),"X")),"X","")</f>
        <v/>
      </c>
    </row>
    <row r="113" spans="2:10" ht="15.75">
      <c r="B113" s="295" t="s">
        <v>124</v>
      </c>
      <c r="C113" s="295"/>
      <c r="D113" s="300">
        <f>'Karta tytułowa'!B13</f>
        <v>0</v>
      </c>
      <c r="E113" s="300"/>
      <c r="F113" s="8"/>
      <c r="G113" s="8" t="s">
        <v>125</v>
      </c>
      <c r="H113" s="289"/>
      <c r="I113" s="289"/>
      <c r="J113" s="289"/>
    </row>
    <row r="114" spans="2:10" ht="15.75">
      <c r="B114" s="133"/>
      <c r="C114" s="133"/>
      <c r="D114" s="134"/>
      <c r="E114" s="134"/>
      <c r="F114" s="8"/>
      <c r="G114" s="8"/>
      <c r="H114" s="289"/>
      <c r="I114" s="289"/>
      <c r="J114" s="289"/>
    </row>
    <row r="115" spans="2:10" ht="15.75">
      <c r="B115" s="133"/>
      <c r="C115" s="133"/>
      <c r="D115" s="135"/>
      <c r="E115" s="135"/>
      <c r="F115" s="8"/>
      <c r="G115" s="8"/>
      <c r="H115" s="136"/>
      <c r="I115" s="137"/>
      <c r="J115" s="137"/>
    </row>
    <row r="116" spans="2:10" ht="15.75">
      <c r="B116" s="150" t="str">
        <f>'Karta tytułowa'!A14</f>
        <v>Nr ew. wniosku:</v>
      </c>
      <c r="C116" s="133"/>
      <c r="D116" s="135"/>
      <c r="E116" s="135"/>
      <c r="F116" s="8"/>
      <c r="G116" s="8"/>
      <c r="H116" s="136"/>
      <c r="I116" s="137"/>
      <c r="J116" s="137"/>
    </row>
    <row r="117" spans="2:10" ht="16.5" thickBot="1">
      <c r="B117" s="133"/>
      <c r="C117" s="133"/>
      <c r="D117" s="135"/>
      <c r="E117" s="135"/>
      <c r="F117" s="8"/>
      <c r="G117" s="8"/>
      <c r="H117" s="136"/>
      <c r="I117" s="137"/>
      <c r="J117" s="137"/>
    </row>
    <row r="118" spans="2:10" ht="16.5" thickBot="1">
      <c r="B118" s="290" t="s">
        <v>142</v>
      </c>
      <c r="C118" s="290"/>
      <c r="D118" s="298" t="s">
        <v>106</v>
      </c>
      <c r="E118" s="298"/>
      <c r="F118" s="290" t="s">
        <v>107</v>
      </c>
      <c r="G118" s="290"/>
      <c r="H118" s="136"/>
      <c r="I118" s="137"/>
      <c r="J118" s="137"/>
    </row>
    <row r="119" spans="2:10" ht="16.5" thickBot="1">
      <c r="B119" s="133"/>
      <c r="C119" s="133"/>
      <c r="D119" s="298"/>
      <c r="E119" s="298"/>
      <c r="F119" s="296"/>
      <c r="G119" s="297"/>
      <c r="H119" s="136"/>
      <c r="I119" s="137"/>
      <c r="J119" s="137"/>
    </row>
    <row r="120" spans="2:10" ht="16.5" thickBot="1">
      <c r="B120" s="133"/>
      <c r="C120" s="133"/>
      <c r="D120" s="135"/>
      <c r="E120" s="135"/>
      <c r="F120" s="8"/>
      <c r="G120" s="8"/>
      <c r="H120" s="136"/>
      <c r="I120" s="137"/>
      <c r="J120" s="137"/>
    </row>
    <row r="121" spans="2:10" ht="16.5" thickBot="1">
      <c r="B121" s="290" t="s">
        <v>108</v>
      </c>
      <c r="C121" s="290"/>
      <c r="D121" s="292" t="s">
        <v>143</v>
      </c>
      <c r="E121" s="293"/>
      <c r="F121" s="293"/>
      <c r="G121" s="293"/>
      <c r="H121" s="294"/>
      <c r="I121" s="137"/>
      <c r="J121" s="137"/>
    </row>
    <row r="122" spans="2:10" ht="16.5" thickBot="1">
      <c r="B122" s="133"/>
      <c r="C122" s="133"/>
      <c r="D122" s="291">
        <f>'D. Kryteria meryt. punktowe'!I17</f>
        <v>0</v>
      </c>
      <c r="E122" s="291"/>
      <c r="F122" s="291"/>
      <c r="G122" s="291"/>
      <c r="H122" s="291"/>
      <c r="I122" s="137"/>
      <c r="J122" s="137"/>
    </row>
    <row r="123" spans="2:10" ht="16.5" thickBot="1">
      <c r="B123" s="133"/>
      <c r="C123" s="133"/>
      <c r="D123" s="138"/>
      <c r="E123" s="138"/>
      <c r="F123" s="139"/>
      <c r="G123" s="139"/>
      <c r="H123" s="139"/>
      <c r="I123" s="137"/>
      <c r="J123" s="137"/>
    </row>
    <row r="124" spans="2:10" ht="16.5" thickBot="1">
      <c r="B124" s="290" t="s">
        <v>144</v>
      </c>
      <c r="C124" s="290"/>
      <c r="D124" s="298">
        <f>'Karta tytułowa'!B13</f>
        <v>0</v>
      </c>
      <c r="E124" s="298"/>
      <c r="F124" s="8"/>
      <c r="G124" s="8" t="s">
        <v>125</v>
      </c>
      <c r="H124" s="299"/>
      <c r="I124" s="299"/>
      <c r="J124" s="299"/>
    </row>
    <row r="125" spans="2:10" ht="16.5" thickBot="1">
      <c r="B125" s="133"/>
      <c r="C125" s="133"/>
      <c r="D125" s="135"/>
      <c r="E125" s="135"/>
      <c r="F125" s="8"/>
      <c r="G125" s="8"/>
      <c r="H125" s="299"/>
      <c r="I125" s="299"/>
      <c r="J125" s="299"/>
    </row>
    <row r="126" spans="2:10" ht="15.75">
      <c r="B126" s="133"/>
      <c r="C126" s="133"/>
      <c r="D126" s="135"/>
      <c r="E126" s="135"/>
      <c r="F126" s="8"/>
      <c r="G126" s="8"/>
      <c r="H126" s="140"/>
      <c r="I126" s="140"/>
      <c r="J126" s="140"/>
    </row>
    <row r="127" spans="2:10" ht="15.75">
      <c r="B127" s="133"/>
      <c r="C127" s="133"/>
      <c r="D127" s="135"/>
      <c r="E127" s="135"/>
      <c r="F127" s="8"/>
      <c r="G127" s="8"/>
      <c r="H127" s="140"/>
      <c r="I127" s="140"/>
      <c r="J127" s="140"/>
    </row>
    <row r="128" spans="2:10" ht="16.5" thickBot="1">
      <c r="B128" s="133"/>
      <c r="C128" s="133"/>
      <c r="D128" s="135"/>
      <c r="E128" s="135"/>
      <c r="F128" s="8"/>
      <c r="G128" s="8"/>
      <c r="H128" s="140"/>
      <c r="I128" s="140"/>
      <c r="J128" s="140"/>
    </row>
    <row r="129" spans="2:10" ht="52.5" customHeight="1" thickBot="1">
      <c r="B129" s="132" t="s">
        <v>145</v>
      </c>
      <c r="C129" s="141" t="s">
        <v>111</v>
      </c>
      <c r="D129" s="135"/>
      <c r="E129" s="135"/>
      <c r="F129" s="8"/>
      <c r="G129" s="8"/>
      <c r="H129" s="140"/>
      <c r="I129" s="140"/>
      <c r="J129" s="140"/>
    </row>
    <row r="130" spans="2:10" ht="32.25" thickBot="1">
      <c r="B130" s="133"/>
      <c r="C130" s="142" t="s">
        <v>220</v>
      </c>
      <c r="D130" s="135"/>
      <c r="E130" s="135"/>
      <c r="F130" s="8"/>
      <c r="G130" s="8"/>
      <c r="H130" s="276" t="s">
        <v>147</v>
      </c>
      <c r="I130" s="277"/>
      <c r="J130" s="278"/>
    </row>
    <row r="131" spans="2:10" ht="20.25" customHeight="1" thickBot="1">
      <c r="B131" s="133"/>
      <c r="C131" s="143" t="s">
        <v>221</v>
      </c>
      <c r="D131" s="135"/>
      <c r="E131" s="135"/>
      <c r="F131" s="8"/>
      <c r="G131" s="8"/>
      <c r="H131" s="279"/>
      <c r="I131" s="280"/>
      <c r="J131" s="281"/>
    </row>
    <row r="132" spans="2:10" ht="32.25" thickBot="1">
      <c r="B132" s="133"/>
      <c r="C132" s="142" t="s">
        <v>186</v>
      </c>
      <c r="D132" s="135"/>
      <c r="E132" s="135"/>
      <c r="F132" s="8"/>
      <c r="G132" s="8"/>
      <c r="H132" s="282"/>
      <c r="I132" s="283"/>
      <c r="J132" s="284"/>
    </row>
    <row r="133" spans="2:10" ht="15.75">
      <c r="B133" s="133"/>
      <c r="C133" s="133"/>
      <c r="D133" s="135"/>
      <c r="E133" s="135"/>
      <c r="F133" s="8"/>
      <c r="G133" s="8"/>
      <c r="H133" s="136"/>
      <c r="I133" s="137"/>
      <c r="J133" s="137"/>
    </row>
    <row r="134" spans="2:10" ht="15.75">
      <c r="B134" s="144"/>
      <c r="C134" s="133"/>
      <c r="D134" s="135"/>
      <c r="E134" s="135"/>
      <c r="F134" s="8"/>
      <c r="G134" s="8"/>
      <c r="H134" s="136"/>
      <c r="I134" s="137"/>
      <c r="J134" s="137"/>
    </row>
    <row r="135" spans="2:10" ht="15.75">
      <c r="B135" s="8"/>
      <c r="C135" s="8"/>
      <c r="D135" s="8"/>
      <c r="E135" s="8"/>
      <c r="F135" s="8"/>
      <c r="G135" s="8"/>
      <c r="H135" s="137"/>
      <c r="I135" s="137"/>
      <c r="J135" s="137"/>
    </row>
  </sheetData>
  <protectedRanges>
    <protectedRange password="CF7A" sqref="C9:F9" name="Rozstęp3"/>
    <protectedRange sqref="B15:C15 E15:F15" name="Rozstęp1_1_1"/>
    <protectedRange sqref="B11:C14 E11:F14 B16:F16" name="Rozstęp1_1"/>
  </protectedRanges>
  <mergeCells count="33">
    <mergeCell ref="B16:C16"/>
    <mergeCell ref="H95:I98"/>
    <mergeCell ref="D124:E124"/>
    <mergeCell ref="H124:J125"/>
    <mergeCell ref="D113:E113"/>
    <mergeCell ref="C6:F6"/>
    <mergeCell ref="C7:F7"/>
    <mergeCell ref="C8:F8"/>
    <mergeCell ref="C9:F9"/>
    <mergeCell ref="C10:F10"/>
    <mergeCell ref="C11:F11"/>
    <mergeCell ref="B76:C76"/>
    <mergeCell ref="B92:G94"/>
    <mergeCell ref="B118:C118"/>
    <mergeCell ref="D118:E118"/>
    <mergeCell ref="F118:G118"/>
    <mergeCell ref="B95:C95"/>
    <mergeCell ref="H130:J132"/>
    <mergeCell ref="B19:C19"/>
    <mergeCell ref="B40:H44"/>
    <mergeCell ref="B52:C52"/>
    <mergeCell ref="A53:H53"/>
    <mergeCell ref="A66:H66"/>
    <mergeCell ref="B67:H72"/>
    <mergeCell ref="B48:C48"/>
    <mergeCell ref="H113:J114"/>
    <mergeCell ref="B121:C121"/>
    <mergeCell ref="D122:H122"/>
    <mergeCell ref="D121:H121"/>
    <mergeCell ref="B124:C124"/>
    <mergeCell ref="B113:C113"/>
    <mergeCell ref="F119:G119"/>
    <mergeCell ref="D119:E119"/>
  </mergeCells>
  <phoneticPr fontId="18" type="noConversion"/>
  <dataValidations count="7">
    <dataValidation type="whole" allowBlank="1" showInputMessage="1" showErrorMessage="1" sqref="H109 H101" xr:uid="{30E8740A-F194-4764-857E-4E206BB8EAB1}">
      <formula1>0</formula1>
      <formula2>3</formula2>
    </dataValidation>
    <dataValidation type="whole" allowBlank="1" showInputMessage="1" showErrorMessage="1" sqref="H106:H107" xr:uid="{AB1D559E-BE61-4578-82EC-46BD3A4EC6DC}">
      <formula1>1</formula1>
      <formula2>4</formula2>
    </dataValidation>
    <dataValidation type="list" allowBlank="1" showInputMessage="1" showErrorMessage="1" sqref="H108" xr:uid="{9FE16C8E-B493-4BB6-B60B-9FBC85F3780D}">
      <formula1>$K$1:$K$2</formula1>
    </dataValidation>
    <dataValidation type="whole" allowBlank="1" showInputMessage="1" showErrorMessage="1" sqref="H102" xr:uid="{B7949642-8674-408D-B5BC-B3083CE4C20D}">
      <formula1>1</formula1>
      <formula2>2</formula2>
    </dataValidation>
    <dataValidation type="whole" allowBlank="1" showInputMessage="1" showErrorMessage="1" sqref="H110" xr:uid="{CF4A44C9-7843-453C-9D4B-92ED21A4F4C2}">
      <formula1>0</formula1>
      <formula2>4</formula2>
    </dataValidation>
    <dataValidation type="whole" allowBlank="1" showInputMessage="1" showErrorMessage="1" sqref="H104:H105" xr:uid="{72C6BC32-651B-4D4F-B3D2-22DBD233AE24}">
      <formula1>0</formula1>
      <formula2>2</formula2>
    </dataValidation>
    <dataValidation type="whole" allowBlank="1" showInputMessage="1" showErrorMessage="1" sqref="H103" xr:uid="{1967F8F3-BB03-4C7D-A0F2-0CB510BEE094}">
      <formula1>3</formula1>
      <formula2>5</formula2>
    </dataValidation>
  </dataValidations>
  <pageMargins left="0.7" right="0.7" top="0.75" bottom="0.75" header="0.3" footer="0.3"/>
  <pageSetup paperSize="9" scale="55" fitToHeight="0" orientation="landscape" r:id="rId1"/>
  <headerFooter differentFirst="1">
    <firstHeader>&amp;C&amp;G</firstHeader>
  </headerFooter>
  <rowBreaks count="9" manualBreakCount="9">
    <brk id="17" max="10" man="1"/>
    <brk id="34" max="10" man="1"/>
    <brk id="37" max="10" man="1"/>
    <brk id="50" max="10" man="1"/>
    <brk id="60" max="10" man="1"/>
    <brk id="73" max="10" man="1"/>
    <brk id="83" max="10" man="1"/>
    <brk id="94" max="10" man="1"/>
    <brk id="115" max="10" man="1"/>
  </rowBreaks>
  <legacyDrawingHF r:id="rId2"/>
  <tableParts count="4">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topLeftCell="A6" zoomScale="120" zoomScaleNormal="100" zoomScaleSheetLayoutView="120" zoomScalePageLayoutView="50" workbookViewId="0">
      <selection activeCell="C20" sqref="C20"/>
    </sheetView>
  </sheetViews>
  <sheetFormatPr defaultColWidth="8.85546875" defaultRowHeight="12.75"/>
  <cols>
    <col min="1" max="1" width="6.28515625" style="4" customWidth="1"/>
    <col min="2" max="2" width="42.7109375" style="10" customWidth="1"/>
    <col min="3" max="3" width="78.5703125" style="10" customWidth="1"/>
    <col min="4" max="4" width="17.140625" style="3" customWidth="1"/>
    <col min="5" max="6" width="10.7109375" style="4" customWidth="1"/>
    <col min="7" max="7" width="12.42578125" style="7" bestFit="1" customWidth="1"/>
    <col min="8" max="8" width="21.7109375" style="7" customWidth="1"/>
    <col min="9" max="16384" width="8.85546875" style="4"/>
  </cols>
  <sheetData>
    <row r="2" spans="1:8" ht="15.75">
      <c r="B2" s="180" t="str">
        <f>'Karta tytułowa'!A14</f>
        <v>Nr ew. wniosku:</v>
      </c>
      <c r="C2" s="180"/>
    </row>
    <row r="3" spans="1:8" ht="15.75">
      <c r="A3" s="8" t="s">
        <v>82</v>
      </c>
      <c r="B3" s="9"/>
    </row>
    <row r="4" spans="1:8" ht="15.75">
      <c r="A4" s="149" t="s">
        <v>14</v>
      </c>
      <c r="B4" s="11"/>
      <c r="C4" s="11"/>
    </row>
    <row r="5" spans="1:8" ht="15.75">
      <c r="A5" s="8"/>
      <c r="B5" s="11"/>
      <c r="C5" s="11"/>
      <c r="D5" s="12"/>
      <c r="E5" s="13"/>
      <c r="F5" s="13"/>
      <c r="H5" s="93"/>
    </row>
    <row r="6" spans="1:8" s="7" customFormat="1" ht="39" thickBot="1">
      <c r="A6" s="62" t="s">
        <v>9</v>
      </c>
      <c r="B6" s="63" t="s">
        <v>21</v>
      </c>
      <c r="C6" s="63" t="s">
        <v>13</v>
      </c>
      <c r="D6" s="63" t="s">
        <v>93</v>
      </c>
      <c r="E6" s="64" t="s">
        <v>1</v>
      </c>
      <c r="F6" s="65" t="s">
        <v>2</v>
      </c>
      <c r="G6" s="66" t="s">
        <v>3</v>
      </c>
      <c r="H6" s="67" t="s">
        <v>54</v>
      </c>
    </row>
    <row r="7" spans="1:8" ht="43.5" customHeight="1">
      <c r="A7" s="169" t="s">
        <v>4</v>
      </c>
      <c r="B7" s="170" t="s">
        <v>216</v>
      </c>
      <c r="C7" s="16" t="s">
        <v>217</v>
      </c>
      <c r="D7" s="17" t="s">
        <v>94</v>
      </c>
      <c r="E7" s="18"/>
      <c r="F7" s="18"/>
      <c r="G7" s="125"/>
      <c r="H7" s="19"/>
    </row>
    <row r="8" spans="1:8" ht="105.75" customHeight="1">
      <c r="A8" s="169" t="s">
        <v>5</v>
      </c>
      <c r="B8" s="171" t="s">
        <v>32</v>
      </c>
      <c r="C8" s="16" t="s">
        <v>34</v>
      </c>
      <c r="D8" s="17" t="s">
        <v>95</v>
      </c>
      <c r="E8" s="18"/>
      <c r="F8" s="18"/>
      <c r="G8" s="125"/>
      <c r="H8" s="19"/>
    </row>
    <row r="9" spans="1:8" ht="321" customHeight="1">
      <c r="A9" s="169" t="s">
        <v>6</v>
      </c>
      <c r="B9" s="171" t="s">
        <v>33</v>
      </c>
      <c r="C9" s="16" t="s">
        <v>135</v>
      </c>
      <c r="D9" s="17" t="s">
        <v>94</v>
      </c>
      <c r="E9" s="18"/>
      <c r="F9" s="18"/>
      <c r="G9" s="125"/>
      <c r="H9" s="19"/>
    </row>
    <row r="10" spans="1:8" ht="153">
      <c r="A10" s="169" t="s">
        <v>7</v>
      </c>
      <c r="B10" s="171" t="s">
        <v>35</v>
      </c>
      <c r="C10" s="16" t="s">
        <v>36</v>
      </c>
      <c r="D10" s="17" t="s">
        <v>94</v>
      </c>
      <c r="E10" s="18"/>
      <c r="F10" s="18"/>
      <c r="G10" s="18"/>
      <c r="H10" s="19"/>
    </row>
    <row r="11" spans="1:8" ht="51">
      <c r="A11" s="169" t="s">
        <v>8</v>
      </c>
      <c r="B11" s="171" t="s">
        <v>37</v>
      </c>
      <c r="C11" s="16" t="s">
        <v>38</v>
      </c>
      <c r="D11" s="17" t="s">
        <v>94</v>
      </c>
      <c r="E11" s="18"/>
      <c r="F11" s="18"/>
      <c r="G11" s="125"/>
      <c r="H11" s="19"/>
    </row>
    <row r="12" spans="1:8" ht="133.5" customHeight="1">
      <c r="A12" s="169" t="s">
        <v>17</v>
      </c>
      <c r="B12" s="171" t="s">
        <v>22</v>
      </c>
      <c r="C12" s="16" t="s">
        <v>39</v>
      </c>
      <c r="D12" s="17" t="s">
        <v>94</v>
      </c>
      <c r="E12" s="18"/>
      <c r="F12" s="18"/>
      <c r="G12" s="125"/>
      <c r="H12" s="19"/>
    </row>
    <row r="13" spans="1:8" ht="127.5">
      <c r="A13" s="169" t="s">
        <v>18</v>
      </c>
      <c r="B13" s="170" t="s">
        <v>40</v>
      </c>
      <c r="C13" s="16" t="s">
        <v>130</v>
      </c>
      <c r="D13" s="17" t="s">
        <v>94</v>
      </c>
      <c r="E13" s="18"/>
      <c r="F13" s="18"/>
      <c r="G13" s="125"/>
      <c r="H13" s="19"/>
    </row>
    <row r="14" spans="1:8" ht="159" customHeight="1">
      <c r="A14" s="169" t="s">
        <v>19</v>
      </c>
      <c r="B14" s="170" t="s">
        <v>41</v>
      </c>
      <c r="C14" s="16" t="s">
        <v>152</v>
      </c>
      <c r="D14" s="17" t="s">
        <v>95</v>
      </c>
      <c r="E14" s="18"/>
      <c r="F14" s="18"/>
      <c r="G14" s="125"/>
      <c r="H14" s="19"/>
    </row>
    <row r="15" spans="1:8" ht="49.5" customHeight="1">
      <c r="A15" s="169" t="s">
        <v>26</v>
      </c>
      <c r="B15" s="170" t="s">
        <v>42</v>
      </c>
      <c r="C15" s="16" t="s">
        <v>43</v>
      </c>
      <c r="D15" s="17" t="s">
        <v>94</v>
      </c>
      <c r="E15" s="18"/>
      <c r="F15" s="18"/>
      <c r="G15" s="125"/>
      <c r="H15" s="19"/>
    </row>
    <row r="16" spans="1:8" ht="152.25" customHeight="1">
      <c r="A16" s="169" t="s">
        <v>27</v>
      </c>
      <c r="B16" s="170" t="s">
        <v>44</v>
      </c>
      <c r="C16" s="16" t="s">
        <v>46</v>
      </c>
      <c r="D16" s="17" t="s">
        <v>95</v>
      </c>
      <c r="E16" s="18"/>
      <c r="F16" s="18"/>
      <c r="G16" s="125"/>
      <c r="H16" s="19"/>
    </row>
    <row r="17" spans="1:8" ht="227.25" customHeight="1">
      <c r="A17" s="169" t="s">
        <v>28</v>
      </c>
      <c r="B17" s="170" t="s">
        <v>45</v>
      </c>
      <c r="C17" s="16" t="s">
        <v>153</v>
      </c>
      <c r="D17" s="17" t="s">
        <v>95</v>
      </c>
      <c r="E17" s="18"/>
      <c r="F17" s="18"/>
      <c r="G17" s="125"/>
      <c r="H17" s="19"/>
    </row>
    <row r="18" spans="1:8" s="13" customFormat="1" ht="279.75" customHeight="1">
      <c r="A18" s="169" t="s">
        <v>29</v>
      </c>
      <c r="B18" s="170" t="s">
        <v>137</v>
      </c>
      <c r="C18" s="16" t="s">
        <v>154</v>
      </c>
      <c r="D18" s="17" t="s">
        <v>95</v>
      </c>
      <c r="E18" s="18"/>
      <c r="F18" s="18"/>
      <c r="G18" s="125"/>
      <c r="H18" s="19"/>
    </row>
    <row r="19" spans="1:8" s="13" customFormat="1" ht="127.5">
      <c r="A19" s="169" t="s">
        <v>30</v>
      </c>
      <c r="B19" s="170" t="s">
        <v>48</v>
      </c>
      <c r="C19" s="16" t="s">
        <v>49</v>
      </c>
      <c r="D19" s="17" t="s">
        <v>95</v>
      </c>
      <c r="E19" s="18"/>
      <c r="F19" s="18"/>
      <c r="G19" s="125"/>
      <c r="H19" s="19"/>
    </row>
    <row r="20" spans="1:8" s="13" customFormat="1" ht="149.25" customHeight="1">
      <c r="A20" s="169" t="s">
        <v>59</v>
      </c>
      <c r="B20" s="170" t="s">
        <v>50</v>
      </c>
      <c r="C20" s="16" t="s">
        <v>51</v>
      </c>
      <c r="D20" s="17" t="s">
        <v>95</v>
      </c>
      <c r="E20" s="18"/>
      <c r="F20" s="18"/>
      <c r="G20" s="125"/>
      <c r="H20" s="19"/>
    </row>
    <row r="21" spans="1:8" ht="280.5">
      <c r="A21" s="169" t="s">
        <v>60</v>
      </c>
      <c r="B21" s="170" t="s">
        <v>52</v>
      </c>
      <c r="C21" s="16" t="s">
        <v>53</v>
      </c>
      <c r="D21" s="17" t="s">
        <v>95</v>
      </c>
      <c r="E21" s="18"/>
      <c r="F21" s="18"/>
      <c r="G21" s="125"/>
      <c r="H21" s="19"/>
    </row>
    <row r="22" spans="1:8" ht="27.75" customHeight="1">
      <c r="A22" s="21" t="s">
        <v>25</v>
      </c>
      <c r="B22" s="22"/>
      <c r="C22" s="23"/>
      <c r="D22" s="24"/>
      <c r="E22" s="24"/>
      <c r="F22" s="24"/>
    </row>
    <row r="23" spans="1:8" ht="27.75" customHeight="1">
      <c r="A23" s="21"/>
      <c r="B23" s="181" t="s">
        <v>104</v>
      </c>
      <c r="C23" s="182"/>
      <c r="D23" s="182"/>
      <c r="E23" s="182"/>
      <c r="F23" s="182"/>
      <c r="G23" s="182"/>
      <c r="H23" s="182"/>
    </row>
    <row r="24" spans="1:8" ht="27.75" customHeight="1">
      <c r="A24" s="21"/>
      <c r="B24" s="182"/>
      <c r="C24" s="182"/>
      <c r="D24" s="182"/>
      <c r="E24" s="182"/>
      <c r="F24" s="182"/>
      <c r="G24" s="182"/>
      <c r="H24" s="182"/>
    </row>
    <row r="25" spans="1:8" ht="27.75" customHeight="1">
      <c r="A25" s="21"/>
      <c r="B25" s="182"/>
      <c r="C25" s="182"/>
      <c r="D25" s="182"/>
      <c r="E25" s="182"/>
      <c r="F25" s="182"/>
      <c r="G25" s="182"/>
      <c r="H25" s="182"/>
    </row>
    <row r="26" spans="1:8" ht="27.75" customHeight="1">
      <c r="A26" s="21"/>
      <c r="B26" s="182"/>
      <c r="C26" s="182"/>
      <c r="D26" s="182"/>
      <c r="E26" s="182"/>
      <c r="F26" s="182"/>
      <c r="G26" s="182"/>
      <c r="H26" s="182"/>
    </row>
    <row r="27" spans="1:8" ht="27.75" customHeight="1">
      <c r="A27" s="21"/>
      <c r="B27" s="182"/>
      <c r="C27" s="182"/>
      <c r="D27" s="182"/>
      <c r="E27" s="182"/>
      <c r="F27" s="182"/>
      <c r="G27" s="182"/>
      <c r="H27" s="182"/>
    </row>
    <row r="28" spans="1:8" ht="27.75" customHeight="1">
      <c r="A28" s="21"/>
      <c r="B28" s="182"/>
      <c r="C28" s="182"/>
      <c r="D28" s="182"/>
      <c r="E28" s="182"/>
      <c r="F28" s="182"/>
      <c r="G28" s="182"/>
      <c r="H28" s="182"/>
    </row>
    <row r="29" spans="1:8" ht="27.75" customHeight="1">
      <c r="A29" s="21"/>
      <c r="B29" s="22"/>
      <c r="C29" s="23"/>
      <c r="D29" s="24"/>
      <c r="E29" s="24"/>
      <c r="F29" s="24"/>
    </row>
    <row r="30" spans="1:8" ht="23.25" customHeight="1"/>
    <row r="31" spans="1:8" ht="20.100000000000001" customHeight="1"/>
    <row r="32" spans="1:8"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37"/>
      <c r="D53" s="38"/>
      <c r="E53" s="37"/>
    </row>
    <row r="54" spans="3:5" ht="23.25" customHeight="1">
      <c r="C54" s="37"/>
      <c r="D54" s="38"/>
      <c r="E54" s="37"/>
    </row>
    <row r="57" spans="3:5" ht="29.25" customHeight="1">
      <c r="C57" s="39"/>
      <c r="D57" s="27"/>
      <c r="E57" s="27"/>
    </row>
    <row r="58" spans="3:5" ht="36" customHeight="1">
      <c r="C58" s="33"/>
      <c r="D58" s="12"/>
      <c r="E58" s="12"/>
    </row>
  </sheetData>
  <mergeCells count="2">
    <mergeCell ref="B2:C2"/>
    <mergeCell ref="B23:H28"/>
  </mergeCells>
  <phoneticPr fontId="18" type="noConversion"/>
  <pageMargins left="0.25" right="0.25" top="1.1399999999999999" bottom="0.75" header="0.3" footer="0.3"/>
  <pageSetup paperSize="9" scale="72" fitToHeight="0" orientation="landscape" r:id="rId1"/>
  <headerFooter differentFirst="1">
    <oddFooter xml:space="preserve">&amp;C&amp;"-,Standardowy"Strona &amp;P z &amp;N&amp;"Arial,Normalny"
</oddFooter>
    <firstHeader>&amp;C&amp;G</firstHeader>
  </headerFooter>
  <rowBreaks count="3" manualBreakCount="3">
    <brk id="20" max="7" man="1"/>
    <brk id="29" max="9"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J12"/>
  <sheetViews>
    <sheetView view="pageLayout" zoomScaleNormal="100" zoomScaleSheetLayoutView="100" workbookViewId="0"/>
  </sheetViews>
  <sheetFormatPr defaultRowHeight="12.75"/>
  <cols>
    <col min="1" max="2" width="9.140625" style="94"/>
    <col min="3" max="3" width="77.85546875" style="94" customWidth="1"/>
    <col min="4" max="4" width="14.5703125" style="94" customWidth="1"/>
    <col min="5" max="6" width="9.140625" style="94"/>
    <col min="7" max="7" width="15.140625" style="94" customWidth="1"/>
    <col min="8" max="16384" width="9.140625" style="94"/>
  </cols>
  <sheetData>
    <row r="1" spans="1:10" ht="15.75">
      <c r="A1" s="41"/>
      <c r="B1" s="190" t="str">
        <f>'Karta tytułowa'!A14</f>
        <v>Nr ew. wniosku:</v>
      </c>
      <c r="C1" s="190"/>
      <c r="D1" s="24"/>
      <c r="E1" s="24"/>
      <c r="F1" s="24"/>
      <c r="G1" s="7"/>
      <c r="H1" s="7"/>
      <c r="I1" s="7"/>
      <c r="J1" s="5"/>
    </row>
    <row r="2" spans="1:10" ht="15.75">
      <c r="A2" s="95"/>
      <c r="B2" s="191" t="s">
        <v>74</v>
      </c>
      <c r="C2" s="191"/>
      <c r="D2" s="191"/>
      <c r="E2" s="191"/>
      <c r="F2" s="191"/>
      <c r="G2" s="191"/>
      <c r="H2" s="7"/>
      <c r="I2" s="7"/>
      <c r="J2" s="5"/>
    </row>
    <row r="3" spans="1:10" ht="16.5" thickBot="1">
      <c r="A3" s="95"/>
      <c r="B3" s="89"/>
      <c r="C3" s="89"/>
      <c r="D3" s="89"/>
      <c r="E3" s="89"/>
      <c r="F3" s="89"/>
      <c r="G3" s="89"/>
      <c r="H3" s="7"/>
      <c r="I3" s="7"/>
      <c r="J3" s="5"/>
    </row>
    <row r="4" spans="1:10" ht="16.5" thickBot="1">
      <c r="A4" s="95"/>
      <c r="B4" s="5"/>
      <c r="C4" s="89"/>
      <c r="D4" s="7"/>
      <c r="E4" s="28" t="s">
        <v>55</v>
      </c>
      <c r="F4" s="29" t="s">
        <v>56</v>
      </c>
      <c r="G4" s="30"/>
      <c r="H4" s="31"/>
      <c r="I4" s="7"/>
      <c r="J4" s="5"/>
    </row>
    <row r="5" spans="1:10" ht="20.100000000000001" customHeight="1" thickBot="1">
      <c r="A5" s="95"/>
      <c r="B5" s="187" t="s">
        <v>78</v>
      </c>
      <c r="C5" s="188"/>
      <c r="D5" s="189"/>
      <c r="E5" s="90"/>
      <c r="F5" s="71"/>
      <c r="G5" s="32"/>
      <c r="H5" s="5"/>
      <c r="I5" s="7"/>
      <c r="J5" s="5"/>
    </row>
    <row r="6" spans="1:10" ht="15.75">
      <c r="A6" s="95"/>
      <c r="B6" s="5"/>
      <c r="C6" s="96"/>
      <c r="D6" s="7"/>
      <c r="E6" s="95"/>
      <c r="F6" s="5"/>
      <c r="G6" s="5"/>
      <c r="H6" s="7"/>
      <c r="I6" s="7"/>
      <c r="J6" s="5"/>
    </row>
    <row r="7" spans="1:10" ht="13.5" thickBot="1">
      <c r="A7" s="5"/>
      <c r="B7" s="5"/>
      <c r="C7" s="97"/>
      <c r="D7" s="7"/>
      <c r="E7" s="5"/>
      <c r="F7" s="5"/>
      <c r="G7" s="5"/>
      <c r="H7" s="7"/>
      <c r="I7" s="7"/>
      <c r="J7" s="5"/>
    </row>
    <row r="8" spans="1:10" ht="39.950000000000003" customHeight="1" thickBot="1">
      <c r="A8" s="5"/>
      <c r="B8" s="192" t="s">
        <v>102</v>
      </c>
      <c r="C8" s="193"/>
      <c r="D8" s="193"/>
      <c r="E8" s="193"/>
      <c r="F8" s="193"/>
      <c r="G8" s="193"/>
      <c r="H8" s="7"/>
      <c r="I8" s="7"/>
      <c r="J8" s="5"/>
    </row>
    <row r="9" spans="1:10" ht="13.5" thickBot="1">
      <c r="A9" s="5"/>
      <c r="B9" s="5"/>
      <c r="C9" s="97"/>
      <c r="D9" s="7"/>
      <c r="E9" s="5"/>
      <c r="F9" s="5"/>
      <c r="G9" s="5"/>
      <c r="H9" s="7"/>
      <c r="I9" s="7"/>
      <c r="J9" s="5"/>
    </row>
    <row r="10" spans="1:10" ht="16.5" thickBot="1">
      <c r="A10" s="5"/>
      <c r="B10" s="194" t="s">
        <v>58</v>
      </c>
      <c r="C10" s="195"/>
      <c r="D10" s="34" t="s">
        <v>75</v>
      </c>
      <c r="E10" s="196" t="s">
        <v>57</v>
      </c>
      <c r="F10" s="196"/>
      <c r="G10" s="197"/>
      <c r="H10" s="7"/>
      <c r="I10" s="7"/>
      <c r="J10" s="5"/>
    </row>
    <row r="11" spans="1:10" ht="20.100000000000001" customHeight="1" thickBot="1">
      <c r="A11" s="5"/>
      <c r="B11" s="183"/>
      <c r="C11" s="184"/>
      <c r="D11" s="35"/>
      <c r="E11" s="185"/>
      <c r="F11" s="185"/>
      <c r="G11" s="186"/>
      <c r="H11" s="7"/>
      <c r="I11" s="7"/>
      <c r="J11" s="5"/>
    </row>
    <row r="12" spans="1:10" ht="24.75" customHeight="1">
      <c r="A12" s="5"/>
      <c r="B12" s="5"/>
      <c r="C12" s="5"/>
      <c r="D12" s="7"/>
      <c r="E12" s="5"/>
      <c r="F12" s="5"/>
      <c r="G12" s="5"/>
      <c r="H12" s="7"/>
      <c r="I12" s="7"/>
      <c r="J12" s="5"/>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2"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topLeftCell="A5" zoomScaleNormal="100" zoomScaleSheetLayoutView="100" workbookViewId="0">
      <selection activeCell="G14" sqref="G14"/>
    </sheetView>
  </sheetViews>
  <sheetFormatPr defaultRowHeight="12.75"/>
  <cols>
    <col min="1" max="1" width="9.140625" style="2"/>
    <col min="2" max="2" width="29.42578125" style="4" customWidth="1"/>
    <col min="3" max="3" width="113.140625" style="4" customWidth="1"/>
    <col min="4" max="4" width="13.85546875" style="3" customWidth="1"/>
    <col min="5" max="6" width="10.7109375" style="4" customWidth="1"/>
    <col min="7" max="7" width="10" style="4" bestFit="1" customWidth="1"/>
    <col min="8" max="8" width="21.7109375" style="5" customWidth="1"/>
    <col min="9" max="16384" width="9.140625" style="4"/>
  </cols>
  <sheetData>
    <row r="1" spans="1:8" ht="16.5" customHeight="1">
      <c r="B1" s="200" t="str">
        <f>'Karta tytułowa'!A14</f>
        <v>Nr ew. wniosku:</v>
      </c>
      <c r="C1" s="200"/>
    </row>
    <row r="2" spans="1:8" ht="16.5" customHeight="1">
      <c r="A2" s="198" t="s">
        <v>85</v>
      </c>
      <c r="B2" s="198"/>
      <c r="C2" s="198"/>
      <c r="D2" s="198"/>
      <c r="E2" s="198"/>
      <c r="F2" s="198"/>
      <c r="G2" s="198"/>
      <c r="H2" s="198"/>
    </row>
    <row r="3" spans="1:8" ht="16.5" customHeight="1">
      <c r="A3" s="76" t="s">
        <v>14</v>
      </c>
      <c r="B3" s="50"/>
      <c r="C3" s="50"/>
      <c r="D3" s="50"/>
      <c r="E3" s="50"/>
      <c r="F3" s="50"/>
      <c r="G3" s="50"/>
      <c r="H3" s="50"/>
    </row>
    <row r="4" spans="1:8" ht="16.5" customHeight="1">
      <c r="A4" s="147"/>
      <c r="B4" s="13"/>
      <c r="C4" s="51"/>
      <c r="D4" s="52"/>
      <c r="E4" s="51"/>
      <c r="F4" s="13"/>
      <c r="G4" s="51"/>
      <c r="H4" s="148"/>
    </row>
    <row r="5" spans="1:8" ht="38.25">
      <c r="A5" s="74" t="s">
        <v>9</v>
      </c>
      <c r="B5" s="91" t="s">
        <v>12</v>
      </c>
      <c r="C5" s="74" t="s">
        <v>13</v>
      </c>
      <c r="D5" s="74" t="s">
        <v>93</v>
      </c>
      <c r="E5" s="74" t="s">
        <v>1</v>
      </c>
      <c r="F5" s="74" t="s">
        <v>2</v>
      </c>
      <c r="G5" s="74" t="s">
        <v>3</v>
      </c>
      <c r="H5" s="74" t="s">
        <v>54</v>
      </c>
    </row>
    <row r="6" spans="1:8" ht="142.5" customHeight="1">
      <c r="A6" s="165" t="s">
        <v>4</v>
      </c>
      <c r="B6" s="166" t="s">
        <v>61</v>
      </c>
      <c r="C6" s="55" t="s">
        <v>138</v>
      </c>
      <c r="D6" s="53" t="s">
        <v>95</v>
      </c>
      <c r="E6" s="56"/>
      <c r="F6" s="57"/>
      <c r="G6" s="126"/>
      <c r="H6" s="58"/>
    </row>
    <row r="7" spans="1:8" ht="41.25" customHeight="1">
      <c r="A7" s="167" t="s">
        <v>5</v>
      </c>
      <c r="B7" s="168" t="s">
        <v>62</v>
      </c>
      <c r="C7" s="16" t="s">
        <v>63</v>
      </c>
      <c r="D7" s="17" t="s">
        <v>95</v>
      </c>
      <c r="E7" s="60"/>
      <c r="F7" s="60"/>
      <c r="G7" s="126"/>
      <c r="H7" s="61"/>
    </row>
    <row r="8" spans="1:8" ht="182.25" customHeight="1">
      <c r="A8" s="167" t="s">
        <v>6</v>
      </c>
      <c r="B8" s="168" t="s">
        <v>64</v>
      </c>
      <c r="C8" s="16" t="s">
        <v>218</v>
      </c>
      <c r="D8" s="17" t="s">
        <v>95</v>
      </c>
      <c r="E8" s="60"/>
      <c r="F8" s="60"/>
      <c r="G8" s="126"/>
      <c r="H8" s="61"/>
    </row>
    <row r="9" spans="1:8" ht="156" customHeight="1">
      <c r="A9" s="167" t="s">
        <v>7</v>
      </c>
      <c r="B9" s="168" t="s">
        <v>65</v>
      </c>
      <c r="C9" s="16" t="s">
        <v>66</v>
      </c>
      <c r="D9" s="17" t="s">
        <v>95</v>
      </c>
      <c r="E9" s="60"/>
      <c r="F9" s="60"/>
      <c r="G9" s="301"/>
      <c r="H9" s="61"/>
    </row>
    <row r="10" spans="1:8" ht="254.25" customHeight="1">
      <c r="A10" s="167" t="s">
        <v>8</v>
      </c>
      <c r="B10" s="168" t="s">
        <v>67</v>
      </c>
      <c r="C10" s="16" t="s">
        <v>68</v>
      </c>
      <c r="D10" s="17" t="s">
        <v>95</v>
      </c>
      <c r="E10" s="60"/>
      <c r="F10" s="60"/>
      <c r="G10" s="60"/>
      <c r="H10" s="61"/>
    </row>
    <row r="11" spans="1:8" ht="143.25" customHeight="1">
      <c r="A11" s="167" t="s">
        <v>17</v>
      </c>
      <c r="B11" s="168" t="s">
        <v>69</v>
      </c>
      <c r="C11" s="16" t="s">
        <v>139</v>
      </c>
      <c r="D11" s="17" t="s">
        <v>95</v>
      </c>
      <c r="E11" s="60"/>
      <c r="F11" s="60"/>
      <c r="G11" s="60"/>
      <c r="H11" s="61"/>
    </row>
    <row r="12" spans="1:8" ht="47.25" customHeight="1">
      <c r="A12" s="167" t="s">
        <v>18</v>
      </c>
      <c r="B12" s="168" t="s">
        <v>70</v>
      </c>
      <c r="C12" s="16" t="s">
        <v>155</v>
      </c>
      <c r="D12" s="17" t="s">
        <v>95</v>
      </c>
      <c r="E12" s="60"/>
      <c r="F12" s="60"/>
      <c r="G12" s="127"/>
      <c r="H12" s="61"/>
    </row>
    <row r="13" spans="1:8" ht="38.25">
      <c r="A13" s="167" t="s">
        <v>19</v>
      </c>
      <c r="B13" s="168" t="s">
        <v>71</v>
      </c>
      <c r="C13" s="16" t="s">
        <v>72</v>
      </c>
      <c r="D13" s="17" t="s">
        <v>95</v>
      </c>
      <c r="E13" s="60"/>
      <c r="F13" s="60"/>
      <c r="G13" s="127"/>
      <c r="H13" s="61"/>
    </row>
    <row r="14" spans="1:8" ht="123" customHeight="1">
      <c r="A14" s="167" t="s">
        <v>26</v>
      </c>
      <c r="B14" s="168" t="s">
        <v>23</v>
      </c>
      <c r="C14" s="16" t="s">
        <v>140</v>
      </c>
      <c r="D14" s="17" t="s">
        <v>95</v>
      </c>
      <c r="E14" s="60"/>
      <c r="F14" s="60"/>
      <c r="G14" s="60"/>
      <c r="H14" s="61"/>
    </row>
    <row r="15" spans="1:8">
      <c r="A15" s="199" t="s">
        <v>103</v>
      </c>
      <c r="B15" s="199"/>
      <c r="C15" s="199"/>
      <c r="D15" s="199"/>
      <c r="E15" s="199"/>
      <c r="F15" s="199"/>
      <c r="G15" s="199"/>
      <c r="H15" s="199"/>
    </row>
    <row r="16" spans="1:8">
      <c r="B16" s="201" t="s">
        <v>133</v>
      </c>
      <c r="C16" s="182"/>
      <c r="D16" s="182"/>
      <c r="E16" s="182"/>
      <c r="F16" s="182"/>
      <c r="G16" s="182"/>
      <c r="H16" s="182"/>
    </row>
    <row r="17" spans="1:8">
      <c r="B17" s="182"/>
      <c r="C17" s="182"/>
      <c r="D17" s="182"/>
      <c r="E17" s="182"/>
      <c r="F17" s="182"/>
      <c r="G17" s="182"/>
      <c r="H17" s="182"/>
    </row>
    <row r="18" spans="1:8">
      <c r="B18" s="182"/>
      <c r="C18" s="182"/>
      <c r="D18" s="182"/>
      <c r="E18" s="182"/>
      <c r="F18" s="182"/>
      <c r="G18" s="182"/>
      <c r="H18" s="182"/>
    </row>
    <row r="19" spans="1:8">
      <c r="B19" s="182"/>
      <c r="C19" s="182"/>
      <c r="D19" s="182"/>
      <c r="E19" s="182"/>
      <c r="F19" s="182"/>
      <c r="G19" s="182"/>
      <c r="H19" s="182"/>
    </row>
    <row r="20" spans="1:8">
      <c r="B20" s="182"/>
      <c r="C20" s="182"/>
      <c r="D20" s="182"/>
      <c r="E20" s="182"/>
      <c r="F20" s="182"/>
      <c r="G20" s="182"/>
      <c r="H20" s="182"/>
    </row>
    <row r="21" spans="1:8">
      <c r="B21" s="182"/>
      <c r="C21" s="182"/>
      <c r="D21" s="182"/>
      <c r="E21" s="182"/>
      <c r="F21" s="182"/>
      <c r="G21" s="182"/>
      <c r="H21" s="182"/>
    </row>
    <row r="32" spans="1:8">
      <c r="A32" s="6"/>
    </row>
    <row r="33" spans="1:1">
      <c r="A33" s="6"/>
    </row>
  </sheetData>
  <mergeCells count="4">
    <mergeCell ref="A2:H2"/>
    <mergeCell ref="A15:H15"/>
    <mergeCell ref="B1:C1"/>
    <mergeCell ref="B16:H21"/>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10" max="9"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S45"/>
  <sheetViews>
    <sheetView view="pageBreakPreview" topLeftCell="A16" zoomScale="130" zoomScaleNormal="100" zoomScaleSheetLayoutView="130" zoomScalePageLayoutView="80" workbookViewId="0">
      <selection activeCell="F16" sqref="F16"/>
    </sheetView>
  </sheetViews>
  <sheetFormatPr defaultRowHeight="12.75"/>
  <cols>
    <col min="1" max="1" width="5.28515625" style="159" customWidth="1"/>
    <col min="2" max="2" width="23.5703125" customWidth="1"/>
    <col min="3" max="3" width="67.140625" style="159" customWidth="1"/>
    <col min="4" max="4" width="13" style="159" customWidth="1"/>
    <col min="5" max="5" width="7.140625" customWidth="1"/>
    <col min="6" max="6" width="6.85546875" customWidth="1"/>
    <col min="7" max="7" width="11.140625" customWidth="1"/>
    <col min="8" max="8" width="20.28515625" customWidth="1"/>
  </cols>
  <sheetData>
    <row r="1" spans="1:19" ht="15">
      <c r="B1" s="202" t="str">
        <f>'Karta tytułowa'!A14</f>
        <v>Nr ew. wniosku:</v>
      </c>
      <c r="C1" s="202"/>
    </row>
    <row r="2" spans="1:19" ht="15.75">
      <c r="A2" s="21" t="s">
        <v>84</v>
      </c>
      <c r="B2" s="75"/>
      <c r="C2" s="75"/>
      <c r="D2" s="161"/>
      <c r="E2" s="4"/>
      <c r="F2" s="4"/>
      <c r="G2" s="4"/>
      <c r="H2" s="4"/>
    </row>
    <row r="3" spans="1:19" ht="15.75">
      <c r="A3" s="76" t="s">
        <v>14</v>
      </c>
      <c r="B3" s="75"/>
      <c r="C3" s="75"/>
      <c r="D3" s="161"/>
      <c r="E3" s="4"/>
      <c r="F3" s="4"/>
      <c r="G3" s="4"/>
      <c r="H3" s="4"/>
    </row>
    <row r="4" spans="1:19" ht="31.5" customHeight="1">
      <c r="A4" s="76"/>
      <c r="B4" s="75"/>
      <c r="C4" s="75"/>
      <c r="D4" s="161"/>
      <c r="E4" s="4"/>
      <c r="F4" s="4"/>
      <c r="G4" s="4"/>
    </row>
    <row r="5" spans="1:19" ht="38.25">
      <c r="A5" s="74" t="s">
        <v>9</v>
      </c>
      <c r="B5" s="74" t="s">
        <v>12</v>
      </c>
      <c r="C5" s="74" t="s">
        <v>13</v>
      </c>
      <c r="D5" s="74" t="s">
        <v>93</v>
      </c>
      <c r="E5" s="74" t="s">
        <v>1</v>
      </c>
      <c r="F5" s="74" t="s">
        <v>2</v>
      </c>
      <c r="G5" s="74" t="s">
        <v>3</v>
      </c>
      <c r="H5" s="74" t="s">
        <v>54</v>
      </c>
      <c r="I5" s="1"/>
    </row>
    <row r="6" spans="1:19" ht="191.25" customHeight="1">
      <c r="A6" s="156" t="s">
        <v>4</v>
      </c>
      <c r="B6" s="152" t="s">
        <v>156</v>
      </c>
      <c r="C6" s="153" t="s">
        <v>188</v>
      </c>
      <c r="D6" s="156" t="s">
        <v>95</v>
      </c>
      <c r="E6" s="79"/>
      <c r="F6" s="80"/>
      <c r="G6" s="79"/>
      <c r="H6" s="80"/>
      <c r="I6" s="1"/>
    </row>
    <row r="7" spans="1:19" ht="220.5" customHeight="1">
      <c r="A7" s="157" t="s">
        <v>5</v>
      </c>
      <c r="B7" s="155" t="s">
        <v>157</v>
      </c>
      <c r="C7" s="154" t="s">
        <v>222</v>
      </c>
      <c r="D7" s="162" t="s">
        <v>95</v>
      </c>
      <c r="E7" s="118"/>
      <c r="F7" s="118"/>
      <c r="G7" s="118"/>
      <c r="H7" s="118"/>
    </row>
    <row r="8" spans="1:19" ht="217.5" customHeight="1">
      <c r="A8" s="160" t="s">
        <v>6</v>
      </c>
      <c r="B8" s="152" t="s">
        <v>158</v>
      </c>
      <c r="C8" s="153" t="s">
        <v>223</v>
      </c>
      <c r="D8" s="156" t="s">
        <v>95</v>
      </c>
      <c r="E8" s="79"/>
      <c r="F8" s="79"/>
      <c r="G8" s="128"/>
      <c r="H8" s="79"/>
    </row>
    <row r="9" spans="1:19" ht="342.75" customHeight="1">
      <c r="A9" s="160" t="s">
        <v>7</v>
      </c>
      <c r="B9" s="152" t="s">
        <v>159</v>
      </c>
      <c r="C9" s="153" t="s">
        <v>224</v>
      </c>
      <c r="D9" s="156" t="s">
        <v>95</v>
      </c>
      <c r="E9" s="79"/>
      <c r="F9" s="79"/>
      <c r="G9" s="128"/>
      <c r="H9" s="79"/>
    </row>
    <row r="10" spans="1:19" ht="60">
      <c r="A10" s="160" t="s">
        <v>8</v>
      </c>
      <c r="B10" s="152" t="s">
        <v>160</v>
      </c>
      <c r="C10" s="153" t="s">
        <v>191</v>
      </c>
      <c r="D10" s="156" t="s">
        <v>95</v>
      </c>
      <c r="E10" s="79"/>
      <c r="F10" s="79"/>
      <c r="G10" s="128"/>
      <c r="H10" s="79"/>
      <c r="S10" s="159"/>
    </row>
    <row r="11" spans="1:19" ht="165.75" customHeight="1">
      <c r="A11" s="160" t="s">
        <v>17</v>
      </c>
      <c r="B11" s="152" t="s">
        <v>161</v>
      </c>
      <c r="C11" s="153" t="s">
        <v>225</v>
      </c>
      <c r="D11" s="156" t="s">
        <v>94</v>
      </c>
      <c r="E11" s="79"/>
      <c r="F11" s="79"/>
      <c r="G11" s="158"/>
      <c r="H11" s="79"/>
    </row>
    <row r="12" spans="1:19" ht="72">
      <c r="A12" s="160" t="s">
        <v>18</v>
      </c>
      <c r="B12" s="152" t="s">
        <v>162</v>
      </c>
      <c r="C12" s="153" t="s">
        <v>193</v>
      </c>
      <c r="D12" s="156" t="s">
        <v>95</v>
      </c>
      <c r="E12" s="79"/>
      <c r="F12" s="79"/>
      <c r="G12" s="79"/>
      <c r="H12" s="79"/>
    </row>
    <row r="13" spans="1:19" ht="48">
      <c r="A13" s="160" t="s">
        <v>19</v>
      </c>
      <c r="B13" s="152" t="s">
        <v>166</v>
      </c>
      <c r="C13" s="153" t="s">
        <v>167</v>
      </c>
      <c r="D13" s="156" t="s">
        <v>95</v>
      </c>
      <c r="E13" s="79"/>
      <c r="F13" s="79"/>
      <c r="G13" s="77"/>
      <c r="H13" s="79"/>
    </row>
    <row r="14" spans="1:19" ht="84">
      <c r="A14" s="160" t="s">
        <v>26</v>
      </c>
      <c r="B14" s="152" t="s">
        <v>165</v>
      </c>
      <c r="C14" s="153" t="s">
        <v>168</v>
      </c>
      <c r="D14" s="156" t="s">
        <v>95</v>
      </c>
      <c r="E14" s="79"/>
      <c r="F14" s="77"/>
      <c r="G14" s="77"/>
      <c r="H14" s="79"/>
    </row>
    <row r="15" spans="1:19" ht="120">
      <c r="A15" s="160" t="s">
        <v>27</v>
      </c>
      <c r="B15" s="152" t="s">
        <v>164</v>
      </c>
      <c r="C15" s="153" t="s">
        <v>226</v>
      </c>
      <c r="D15" s="156" t="s">
        <v>95</v>
      </c>
      <c r="E15" s="79"/>
      <c r="F15" s="79"/>
      <c r="G15" s="158"/>
      <c r="H15" s="79"/>
    </row>
    <row r="16" spans="1:19" ht="219.75" customHeight="1" thickBot="1">
      <c r="A16" s="160" t="s">
        <v>28</v>
      </c>
      <c r="B16" s="152" t="s">
        <v>163</v>
      </c>
      <c r="C16" s="153" t="s">
        <v>227</v>
      </c>
      <c r="D16" s="156" t="s">
        <v>95</v>
      </c>
      <c r="E16" s="79"/>
      <c r="F16" s="79"/>
      <c r="G16" s="77"/>
      <c r="H16" s="79"/>
    </row>
    <row r="17" spans="1:8">
      <c r="A17" s="161"/>
      <c r="B17" s="203" t="s">
        <v>134</v>
      </c>
      <c r="C17" s="204"/>
      <c r="D17" s="204"/>
      <c r="E17" s="204"/>
      <c r="F17" s="204"/>
      <c r="G17" s="205"/>
      <c r="H17" s="4"/>
    </row>
    <row r="18" spans="1:8">
      <c r="A18" s="161"/>
      <c r="B18" s="206"/>
      <c r="C18" s="207"/>
      <c r="D18" s="207"/>
      <c r="E18" s="207"/>
      <c r="F18" s="207"/>
      <c r="G18" s="208"/>
      <c r="H18" s="4"/>
    </row>
    <row r="19" spans="1:8" ht="13.5" customHeight="1" thickBot="1">
      <c r="A19" s="161"/>
      <c r="B19" s="209"/>
      <c r="C19" s="210"/>
      <c r="D19" s="210"/>
      <c r="E19" s="210"/>
      <c r="F19" s="210"/>
      <c r="G19" s="211"/>
      <c r="H19" s="4"/>
    </row>
    <row r="20" spans="1:8">
      <c r="A20" s="161"/>
      <c r="B20" s="4"/>
      <c r="C20" s="161"/>
      <c r="D20" s="161"/>
      <c r="E20" s="4"/>
      <c r="F20" s="4"/>
      <c r="G20" s="4"/>
      <c r="H20" s="4"/>
    </row>
    <row r="22" spans="1:8" ht="15.75" customHeight="1"/>
    <row r="25" spans="1:8" ht="21" customHeight="1"/>
    <row r="26" spans="1:8" ht="15.75" customHeight="1"/>
    <row r="27" spans="1:8" ht="21" customHeight="1"/>
    <row r="30" spans="1:8" ht="27" customHeight="1"/>
    <row r="31" spans="1:8" ht="24" customHeight="1"/>
    <row r="33" ht="14.25" customHeight="1"/>
    <row r="36" ht="17.25" customHeight="1"/>
    <row r="39" ht="19.5" customHeight="1"/>
    <row r="41" ht="23.25" customHeight="1"/>
    <row r="44" ht="27" customHeight="1"/>
    <row r="45" ht="27" customHeight="1"/>
  </sheetData>
  <mergeCells count="2">
    <mergeCell ref="B1:C1"/>
    <mergeCell ref="B17:G19"/>
  </mergeCells>
  <phoneticPr fontId="18" type="noConversion"/>
  <pageMargins left="0.19685039370078741" right="0.19685039370078741" top="1.1182291666666666" bottom="0.19685039370078741" header="0.31496062992125984" footer="0.31496062992125984"/>
  <pageSetup paperSize="9" scale="95" fitToHeight="0" orientation="landscape" r:id="rId1"/>
  <headerFooter differentFirst="1">
    <oddHeader>&amp;C&amp;G</oddHeader>
    <firstHeader>&amp;C&amp;G</firstHeader>
  </headerFooter>
  <rowBreaks count="1" manualBreakCount="1">
    <brk id="10" max="7"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I20"/>
  <sheetViews>
    <sheetView view="pageLayout" zoomScaleNormal="100" zoomScaleSheetLayoutView="100" workbookViewId="0">
      <selection activeCell="H15" sqref="H15"/>
    </sheetView>
  </sheetViews>
  <sheetFormatPr defaultRowHeight="12.75"/>
  <cols>
    <col min="3" max="3" width="51.42578125" customWidth="1"/>
    <col min="5" max="6" width="10.7109375" customWidth="1"/>
    <col min="7" max="7" width="21.85546875" customWidth="1"/>
  </cols>
  <sheetData>
    <row r="1" spans="1:9" ht="15">
      <c r="A1" s="4"/>
      <c r="B1" s="226" t="str">
        <f>'Karta tytułowa'!A14</f>
        <v>Nr ew. wniosku:</v>
      </c>
      <c r="C1" s="226"/>
      <c r="D1" s="4"/>
      <c r="E1" s="4"/>
      <c r="F1" s="4"/>
      <c r="G1" s="4"/>
      <c r="H1" s="4"/>
      <c r="I1" s="4"/>
    </row>
    <row r="2" spans="1:9" ht="15.75">
      <c r="A2" s="4"/>
      <c r="B2" s="191" t="s">
        <v>101</v>
      </c>
      <c r="C2" s="191"/>
      <c r="D2" s="191"/>
      <c r="E2" s="191"/>
      <c r="F2" s="191"/>
      <c r="G2" s="191"/>
      <c r="H2" s="4"/>
      <c r="I2" s="4"/>
    </row>
    <row r="3" spans="1:9" ht="16.5" thickBot="1">
      <c r="A3" s="4"/>
      <c r="B3" s="4"/>
      <c r="C3" s="25"/>
      <c r="D3" s="4"/>
      <c r="E3" s="26"/>
      <c r="F3" s="4"/>
      <c r="G3" s="4"/>
      <c r="H3" s="4"/>
      <c r="I3" s="4"/>
    </row>
    <row r="4" spans="1:9" ht="16.5" thickBot="1">
      <c r="A4" s="4"/>
      <c r="B4" s="4"/>
      <c r="C4" s="27"/>
      <c r="D4" s="4"/>
      <c r="E4" s="227" t="s">
        <v>55</v>
      </c>
      <c r="F4" s="228"/>
      <c r="G4" s="34" t="s">
        <v>56</v>
      </c>
      <c r="H4" s="4"/>
      <c r="I4" s="4"/>
    </row>
    <row r="5" spans="1:9" ht="20.100000000000001" customHeight="1" thickBot="1">
      <c r="A5" s="4"/>
      <c r="B5" s="229" t="s">
        <v>77</v>
      </c>
      <c r="C5" s="230"/>
      <c r="D5" s="231"/>
      <c r="E5" s="224"/>
      <c r="F5" s="225"/>
      <c r="G5" s="98"/>
      <c r="H5" s="4"/>
      <c r="I5" s="4"/>
    </row>
    <row r="6" spans="1:9" ht="16.5" thickBot="1">
      <c r="A6" s="4"/>
      <c r="B6" s="4"/>
      <c r="C6" s="33"/>
      <c r="D6" s="4"/>
      <c r="E6" s="13"/>
      <c r="F6" s="4"/>
      <c r="G6" s="4"/>
      <c r="H6" s="4"/>
      <c r="I6" s="4"/>
    </row>
    <row r="7" spans="1:9" ht="16.5" thickBot="1">
      <c r="A7" s="4"/>
      <c r="B7" s="4"/>
      <c r="C7" s="27"/>
      <c r="D7" s="4"/>
      <c r="E7" s="227" t="s">
        <v>55</v>
      </c>
      <c r="F7" s="228"/>
      <c r="G7" s="34" t="s">
        <v>56</v>
      </c>
      <c r="H7" s="4"/>
      <c r="I7" s="4"/>
    </row>
    <row r="8" spans="1:9" ht="30" customHeight="1" thickBot="1">
      <c r="A8" s="4"/>
      <c r="B8" s="229" t="s">
        <v>73</v>
      </c>
      <c r="C8" s="230"/>
      <c r="D8" s="231"/>
      <c r="E8" s="224"/>
      <c r="F8" s="225"/>
      <c r="G8" s="98"/>
      <c r="H8" s="4"/>
      <c r="I8" s="4"/>
    </row>
    <row r="9" spans="1:9" ht="15.75">
      <c r="A9" s="4"/>
      <c r="B9" s="4"/>
      <c r="C9" s="27"/>
      <c r="D9" s="4"/>
      <c r="E9" s="13"/>
      <c r="F9" s="81"/>
      <c r="G9" s="4"/>
      <c r="H9" s="4"/>
      <c r="I9" s="4"/>
    </row>
    <row r="10" spans="1:9">
      <c r="A10" s="4"/>
      <c r="B10" s="4"/>
      <c r="C10" s="10"/>
      <c r="D10" s="4"/>
      <c r="E10" s="4"/>
      <c r="F10" s="4"/>
      <c r="G10" s="4"/>
      <c r="H10" s="4"/>
      <c r="I10" s="4"/>
    </row>
    <row r="11" spans="1:9" ht="13.5" thickBot="1">
      <c r="A11" s="4"/>
      <c r="B11" s="4"/>
      <c r="C11" s="10"/>
      <c r="D11" s="4"/>
      <c r="E11" s="4"/>
      <c r="F11" s="4"/>
      <c r="G11" s="4"/>
      <c r="H11" s="4"/>
      <c r="I11" s="4"/>
    </row>
    <row r="12" spans="1:9" ht="20.100000000000001" customHeight="1">
      <c r="A12" s="214"/>
      <c r="B12" s="215" t="s">
        <v>102</v>
      </c>
      <c r="C12" s="216"/>
      <c r="D12" s="216"/>
      <c r="E12" s="216"/>
      <c r="F12" s="216"/>
      <c r="G12" s="217"/>
      <c r="H12" s="4"/>
      <c r="I12" s="4"/>
    </row>
    <row r="13" spans="1:9" ht="20.100000000000001" customHeight="1">
      <c r="A13" s="214"/>
      <c r="B13" s="218"/>
      <c r="C13" s="219"/>
      <c r="D13" s="219"/>
      <c r="E13" s="219"/>
      <c r="F13" s="219"/>
      <c r="G13" s="220"/>
      <c r="H13" s="4"/>
      <c r="I13" s="4"/>
    </row>
    <row r="14" spans="1:9" ht="20.100000000000001" customHeight="1" thickBot="1">
      <c r="A14" s="214"/>
      <c r="B14" s="221"/>
      <c r="C14" s="222"/>
      <c r="D14" s="222"/>
      <c r="E14" s="222"/>
      <c r="F14" s="222"/>
      <c r="G14" s="223"/>
      <c r="H14" s="4"/>
      <c r="I14" s="4"/>
    </row>
    <row r="15" spans="1:9">
      <c r="A15" s="4"/>
      <c r="B15" s="4"/>
      <c r="C15" s="10"/>
      <c r="D15" s="4"/>
      <c r="E15" s="4"/>
      <c r="F15" s="4"/>
      <c r="G15" s="4"/>
      <c r="H15" s="4"/>
      <c r="I15" s="4"/>
    </row>
    <row r="16" spans="1:9" ht="13.5" thickBot="1">
      <c r="A16" s="4"/>
      <c r="B16" s="4"/>
      <c r="C16" s="10"/>
      <c r="D16" s="4"/>
      <c r="E16" s="4"/>
      <c r="F16" s="4"/>
      <c r="G16" s="4"/>
      <c r="H16" s="4"/>
      <c r="I16" s="4"/>
    </row>
    <row r="17" spans="1:9" ht="16.5" thickBot="1">
      <c r="A17" s="4"/>
      <c r="B17" s="194" t="s">
        <v>58</v>
      </c>
      <c r="C17" s="195"/>
      <c r="D17" s="34" t="s">
        <v>75</v>
      </c>
      <c r="E17" s="196" t="s">
        <v>57</v>
      </c>
      <c r="F17" s="196"/>
      <c r="G17" s="197"/>
      <c r="H17" s="4"/>
      <c r="I17" s="4"/>
    </row>
    <row r="18" spans="1:9" ht="20.100000000000001" customHeight="1" thickBot="1">
      <c r="A18" s="4"/>
      <c r="B18" s="224"/>
      <c r="C18" s="225"/>
      <c r="D18" s="99"/>
      <c r="E18" s="212"/>
      <c r="F18" s="212"/>
      <c r="G18" s="213"/>
      <c r="H18" s="4"/>
      <c r="I18" s="4"/>
    </row>
    <row r="19" spans="1:9">
      <c r="A19" s="4"/>
      <c r="B19" s="4"/>
      <c r="C19" s="4"/>
      <c r="D19" s="4"/>
      <c r="E19" s="4"/>
      <c r="F19" s="4"/>
      <c r="G19" s="4"/>
      <c r="H19" s="4"/>
      <c r="I19" s="4"/>
    </row>
    <row r="20" spans="1:9">
      <c r="A20" s="4"/>
      <c r="B20" s="4"/>
      <c r="C20" s="4"/>
      <c r="D20" s="4"/>
      <c r="E20" s="4"/>
      <c r="F20" s="4"/>
      <c r="G20" s="4"/>
      <c r="H20" s="4"/>
      <c r="I20" s="4"/>
    </row>
  </sheetData>
  <protectedRanges>
    <protectedRange sqref="E4 E7" name="Zakres9_1"/>
  </protectedRanges>
  <mergeCells count="14">
    <mergeCell ref="B1:C1"/>
    <mergeCell ref="B2:G2"/>
    <mergeCell ref="B17:C17"/>
    <mergeCell ref="E7:F7"/>
    <mergeCell ref="B8:D8"/>
    <mergeCell ref="E8:F8"/>
    <mergeCell ref="E4:F4"/>
    <mergeCell ref="B5:D5"/>
    <mergeCell ref="E5:F5"/>
    <mergeCell ref="E18:G18"/>
    <mergeCell ref="A12:A14"/>
    <mergeCell ref="B12:G14"/>
    <mergeCell ref="B18:C18"/>
    <mergeCell ref="E17:G17"/>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7">
    <pageSetUpPr fitToPage="1"/>
  </sheetPr>
  <dimension ref="A1:K27"/>
  <sheetViews>
    <sheetView view="pageBreakPreview" topLeftCell="A16" zoomScaleNormal="100" zoomScaleSheetLayoutView="100" zoomScalePageLayoutView="70" workbookViewId="0">
      <selection activeCell="H1" sqref="H1:I4"/>
    </sheetView>
  </sheetViews>
  <sheetFormatPr defaultRowHeight="12.75"/>
  <cols>
    <col min="1" max="1" width="5.28515625" style="4" customWidth="1"/>
    <col min="2" max="2" width="23.5703125" style="4" customWidth="1"/>
    <col min="3" max="3" width="67.140625" style="4" customWidth="1"/>
    <col min="4" max="4" width="15.85546875" style="3" customWidth="1"/>
    <col min="5" max="5" width="9.7109375" style="4" customWidth="1"/>
    <col min="6" max="6" width="8" style="4" customWidth="1"/>
    <col min="7" max="7" width="9.140625" style="4" customWidth="1"/>
    <col min="8" max="9" width="15.85546875" style="4" customWidth="1"/>
    <col min="10" max="10" width="50.5703125" style="4" customWidth="1"/>
    <col min="11" max="11" width="18.85546875" style="4" hidden="1" customWidth="1"/>
    <col min="12" max="12" width="23.28515625" style="4" customWidth="1"/>
    <col min="13" max="16384" width="9.140625" style="4"/>
  </cols>
  <sheetData>
    <row r="1" spans="1:11" ht="15.75">
      <c r="B1" s="176" t="str">
        <f>'Karta tytułowa'!A14</f>
        <v>Nr ew. wniosku:</v>
      </c>
      <c r="C1" s="176"/>
      <c r="D1" s="107"/>
      <c r="H1" s="233" t="s">
        <v>215</v>
      </c>
      <c r="I1" s="234"/>
      <c r="K1" s="164">
        <v>0</v>
      </c>
    </row>
    <row r="2" spans="1:11" ht="15.75">
      <c r="A2" s="21" t="s">
        <v>83</v>
      </c>
      <c r="B2" s="75"/>
      <c r="C2" s="75"/>
      <c r="D2" s="108"/>
      <c r="H2" s="234"/>
      <c r="I2" s="234"/>
      <c r="K2" s="164">
        <v>6</v>
      </c>
    </row>
    <row r="3" spans="1:11" ht="15.75">
      <c r="A3" s="21"/>
      <c r="B3" s="76" t="s">
        <v>141</v>
      </c>
      <c r="C3" s="75"/>
      <c r="D3" s="108"/>
      <c r="H3" s="234"/>
      <c r="I3" s="234"/>
    </row>
    <row r="4" spans="1:11" ht="61.5" customHeight="1">
      <c r="A4" s="76"/>
      <c r="B4" s="75"/>
      <c r="C4" s="75"/>
      <c r="D4" s="108"/>
      <c r="H4" s="234"/>
      <c r="I4" s="234"/>
    </row>
    <row r="5" spans="1:11" ht="24.75" customHeight="1">
      <c r="A5" s="76"/>
      <c r="B5" s="75"/>
      <c r="C5" s="75"/>
      <c r="D5" s="108"/>
      <c r="H5" s="103"/>
      <c r="I5" s="103"/>
    </row>
    <row r="6" spans="1:11" ht="51">
      <c r="A6" s="74" t="s">
        <v>9</v>
      </c>
      <c r="B6" s="74" t="s">
        <v>12</v>
      </c>
      <c r="C6" s="74" t="s">
        <v>13</v>
      </c>
      <c r="D6" s="74" t="s">
        <v>93</v>
      </c>
      <c r="E6" s="74" t="s">
        <v>86</v>
      </c>
      <c r="F6" s="74" t="s">
        <v>87</v>
      </c>
      <c r="G6" s="74" t="s">
        <v>88</v>
      </c>
      <c r="H6" s="74" t="s">
        <v>89</v>
      </c>
      <c r="I6" s="74" t="s">
        <v>90</v>
      </c>
      <c r="J6" s="74" t="s">
        <v>91</v>
      </c>
      <c r="K6" s="5"/>
    </row>
    <row r="7" spans="1:11" ht="192">
      <c r="A7" s="156">
        <v>1</v>
      </c>
      <c r="B7" s="152" t="s">
        <v>184</v>
      </c>
      <c r="C7" s="153" t="s">
        <v>194</v>
      </c>
      <c r="D7" s="77" t="s">
        <v>94</v>
      </c>
      <c r="E7" s="104" t="s">
        <v>98</v>
      </c>
      <c r="F7" s="119">
        <v>2</v>
      </c>
      <c r="G7" s="119">
        <v>6</v>
      </c>
      <c r="H7" s="120"/>
      <c r="I7" s="121">
        <f>B.KryteriaDopSektorowe64100[[#This Row],[Waga]]*B.KryteriaDopSektorowe64100[[#This Row],[Liczba uzyskanych punktów (przed zważeniem)]]</f>
        <v>0</v>
      </c>
      <c r="J7" s="78"/>
      <c r="K7" s="5"/>
    </row>
    <row r="8" spans="1:11" ht="60">
      <c r="A8" s="157">
        <v>2</v>
      </c>
      <c r="B8" s="155" t="s">
        <v>181</v>
      </c>
      <c r="C8" s="154" t="s">
        <v>182</v>
      </c>
      <c r="D8" s="77" t="s">
        <v>94</v>
      </c>
      <c r="E8" s="105" t="s">
        <v>183</v>
      </c>
      <c r="F8" s="118">
        <v>2</v>
      </c>
      <c r="G8" s="118">
        <v>4</v>
      </c>
      <c r="H8" s="120"/>
      <c r="I8" s="121">
        <f>B.KryteriaDopSektorowe64100[[#This Row],[Waga]]*B.KryteriaDopSektorowe64100[[#This Row],[Liczba uzyskanych punktów (przed zważeniem)]]</f>
        <v>0</v>
      </c>
      <c r="J8" s="106"/>
    </row>
    <row r="9" spans="1:11" ht="180">
      <c r="A9" s="157">
        <v>3</v>
      </c>
      <c r="B9" s="172" t="s">
        <v>179</v>
      </c>
      <c r="C9" s="154" t="s">
        <v>228</v>
      </c>
      <c r="D9" s="77" t="s">
        <v>94</v>
      </c>
      <c r="E9" s="105" t="s">
        <v>180</v>
      </c>
      <c r="F9" s="118">
        <v>3</v>
      </c>
      <c r="G9" s="118">
        <v>15</v>
      </c>
      <c r="H9" s="120"/>
      <c r="I9" s="121">
        <f>B.KryteriaDopSektorowe64100[[#This Row],[Waga]]*B.KryteriaDopSektorowe64100[[#This Row],[Liczba uzyskanych punktów (przed zważeniem)]]</f>
        <v>0</v>
      </c>
      <c r="J9" s="106"/>
    </row>
    <row r="10" spans="1:11" ht="192">
      <c r="A10" s="157">
        <v>4</v>
      </c>
      <c r="B10" s="155" t="s">
        <v>178</v>
      </c>
      <c r="C10" s="154" t="s">
        <v>195</v>
      </c>
      <c r="D10" s="77" t="s">
        <v>94</v>
      </c>
      <c r="E10" s="105" t="s">
        <v>176</v>
      </c>
      <c r="F10" s="118">
        <v>1</v>
      </c>
      <c r="G10" s="118">
        <v>2</v>
      </c>
      <c r="H10" s="120"/>
      <c r="I10" s="121">
        <f>B.KryteriaDopSektorowe64100[[#This Row],[Waga]]*B.KryteriaDopSektorowe64100[[#This Row],[Liczba uzyskanych punktów (przed zważeniem)]]</f>
        <v>0</v>
      </c>
      <c r="J10" s="106"/>
    </row>
    <row r="11" spans="1:11" ht="216">
      <c r="A11" s="157">
        <v>5</v>
      </c>
      <c r="B11" s="172" t="s">
        <v>177</v>
      </c>
      <c r="C11" s="154" t="s">
        <v>196</v>
      </c>
      <c r="D11" s="77" t="s">
        <v>94</v>
      </c>
      <c r="E11" s="105" t="s">
        <v>176</v>
      </c>
      <c r="F11" s="118">
        <v>1</v>
      </c>
      <c r="G11" s="118">
        <v>2</v>
      </c>
      <c r="H11" s="120"/>
      <c r="I11" s="121">
        <f>B.KryteriaDopSektorowe64100[[#This Row],[Waga]]*B.KryteriaDopSektorowe64100[[#This Row],[Liczba uzyskanych punktów (przed zważeniem)]]</f>
        <v>0</v>
      </c>
      <c r="J11" s="106"/>
    </row>
    <row r="12" spans="1:11" ht="360" customHeight="1">
      <c r="A12" s="157">
        <v>6</v>
      </c>
      <c r="B12" s="155" t="s">
        <v>175</v>
      </c>
      <c r="C12" s="154" t="s">
        <v>197</v>
      </c>
      <c r="D12" s="77" t="s">
        <v>94</v>
      </c>
      <c r="E12" s="105" t="s">
        <v>96</v>
      </c>
      <c r="F12" s="118">
        <v>2</v>
      </c>
      <c r="G12" s="118">
        <v>8</v>
      </c>
      <c r="H12" s="120"/>
      <c r="I12" s="121">
        <f>B.KryteriaDopSektorowe64100[[#This Row],[Waga]]*B.KryteriaDopSektorowe64100[[#This Row],[Liczba uzyskanych punktów (przed zważeniem)]]</f>
        <v>0</v>
      </c>
      <c r="J12" s="106"/>
    </row>
    <row r="13" spans="1:11" ht="144">
      <c r="A13" s="160">
        <v>7</v>
      </c>
      <c r="B13" s="152" t="s">
        <v>97</v>
      </c>
      <c r="C13" s="153" t="s">
        <v>198</v>
      </c>
      <c r="D13" s="77" t="s">
        <v>94</v>
      </c>
      <c r="E13" s="104" t="s">
        <v>96</v>
      </c>
      <c r="F13" s="118">
        <v>1</v>
      </c>
      <c r="G13" s="118">
        <v>4</v>
      </c>
      <c r="H13" s="120"/>
      <c r="I13" s="121">
        <f>B.KryteriaDopSektorowe64100[[#This Row],[Waga]]*B.KryteriaDopSektorowe64100[[#This Row],[Liczba uzyskanych punktów (przed zważeniem)]]</f>
        <v>0</v>
      </c>
      <c r="J13" s="163"/>
    </row>
    <row r="14" spans="1:11" ht="48">
      <c r="A14" s="160">
        <v>8</v>
      </c>
      <c r="B14" s="152" t="s">
        <v>172</v>
      </c>
      <c r="C14" s="153" t="s">
        <v>173</v>
      </c>
      <c r="D14" s="77" t="s">
        <v>94</v>
      </c>
      <c r="E14" s="104" t="s">
        <v>174</v>
      </c>
      <c r="F14" s="118">
        <v>1</v>
      </c>
      <c r="G14" s="118">
        <v>6</v>
      </c>
      <c r="H14" s="120"/>
      <c r="I14" s="121">
        <f>B.KryteriaDopSektorowe64100[[#This Row],[Waga]]*B.KryteriaDopSektorowe64100[[#This Row],[Liczba uzyskanych punktów (przed zważeniem)]]</f>
        <v>0</v>
      </c>
      <c r="J14" s="163"/>
    </row>
    <row r="15" spans="1:11" ht="228">
      <c r="A15" s="160">
        <v>9</v>
      </c>
      <c r="B15" s="152" t="s">
        <v>171</v>
      </c>
      <c r="C15" s="153" t="s">
        <v>229</v>
      </c>
      <c r="D15" s="77" t="s">
        <v>94</v>
      </c>
      <c r="E15" s="104" t="s">
        <v>98</v>
      </c>
      <c r="F15" s="118">
        <v>1</v>
      </c>
      <c r="G15" s="118">
        <v>3</v>
      </c>
      <c r="H15" s="120"/>
      <c r="I15" s="121">
        <f>B.KryteriaDopSektorowe64100[[#This Row],[Waga]]*B.KryteriaDopSektorowe64100[[#This Row],[Liczba uzyskanych punktów (przed zważeniem)]]</f>
        <v>0</v>
      </c>
      <c r="J15" s="163"/>
    </row>
    <row r="16" spans="1:11" ht="243.75" customHeight="1" thickBot="1">
      <c r="A16" s="160">
        <v>10</v>
      </c>
      <c r="B16" s="152" t="s">
        <v>169</v>
      </c>
      <c r="C16" s="153" t="s">
        <v>199</v>
      </c>
      <c r="D16" s="77" t="s">
        <v>94</v>
      </c>
      <c r="E16" s="104" t="s">
        <v>170</v>
      </c>
      <c r="F16" s="118">
        <v>2</v>
      </c>
      <c r="G16" s="118">
        <v>8</v>
      </c>
      <c r="H16" s="120"/>
      <c r="I16" s="121">
        <f>B.KryteriaDopSektorowe64100[[#This Row],[Waga]]*B.KryteriaDopSektorowe64100[[#This Row],[Liczba uzyskanych punktów (przed zważeniem)]]</f>
        <v>0</v>
      </c>
      <c r="J16" s="163"/>
    </row>
    <row r="17" spans="1:10" ht="61.5" customHeight="1" thickBot="1">
      <c r="A17" s="109"/>
      <c r="B17" s="113"/>
      <c r="C17" s="110"/>
      <c r="D17" s="111"/>
      <c r="E17" s="112"/>
      <c r="F17" s="117" t="s">
        <v>99</v>
      </c>
      <c r="G17" s="122">
        <v>58</v>
      </c>
      <c r="H17" s="123">
        <f>SUBTOTAL(109,B.KryteriaDopSektorowe64100[Liczba uzyskanych punktów (przed zważeniem)])</f>
        <v>0</v>
      </c>
      <c r="I17" s="124">
        <f>SUBTOTAL(109,B.KryteriaDopSektorowe64100[Liczba uzyskanych punktów (po zważeniu)])</f>
        <v>0</v>
      </c>
      <c r="J17" s="111" t="str">
        <f>IF(OR(EXACT(UPPER('B. Kryteria merytoryczne ogólne'!$E12),"X"),EXACT(UPPER('B. Kryteria merytoryczne ogólne'!$G12),"X")),"X","")</f>
        <v/>
      </c>
    </row>
    <row r="18" spans="1:10">
      <c r="A18" s="109"/>
      <c r="B18" s="114"/>
      <c r="C18" s="114"/>
      <c r="D18" s="109"/>
      <c r="E18" s="115"/>
      <c r="F18" s="115"/>
      <c r="G18" s="115"/>
      <c r="H18" s="116"/>
      <c r="I18" s="116"/>
      <c r="J18" s="109" t="str">
        <f>IF(OR(EXACT(UPPER('B. Kryteria merytoryczne ogólne'!$E13),"X"),EXACT(UPPER('B. Kryteria merytoryczne ogólne'!$G13),"X")),"X","")</f>
        <v/>
      </c>
    </row>
    <row r="19" spans="1:10" ht="22.5" customHeight="1">
      <c r="B19" s="232"/>
      <c r="C19" s="232"/>
      <c r="D19" s="232"/>
      <c r="E19" s="232"/>
      <c r="F19" s="232"/>
      <c r="G19" s="232"/>
      <c r="H19" s="232"/>
      <c r="I19" s="232"/>
    </row>
    <row r="20" spans="1:10" ht="10.5" customHeight="1"/>
    <row r="22" spans="1:10" ht="13.5" customHeight="1"/>
    <row r="26" spans="1:10" ht="27" customHeight="1"/>
    <row r="27" spans="1:10" ht="24" customHeight="1"/>
  </sheetData>
  <mergeCells count="3">
    <mergeCell ref="B1:C1"/>
    <mergeCell ref="B19:I19"/>
    <mergeCell ref="H1:I4"/>
  </mergeCells>
  <phoneticPr fontId="18" type="noConversion"/>
  <dataValidations count="7">
    <dataValidation type="whole" allowBlank="1" showInputMessage="1" showErrorMessage="1" sqref="H12:H13" xr:uid="{456C3C9B-99ED-4B96-9B38-0DEAA2E459D4}">
      <formula1>1</formula1>
      <formula2>4</formula2>
    </dataValidation>
    <dataValidation type="whole" allowBlank="1" showInputMessage="1" showErrorMessage="1" sqref="H9" xr:uid="{57B719DD-0517-4033-B680-8151DEA8DEF4}">
      <formula1>3</formula1>
      <formula2>5</formula2>
    </dataValidation>
    <dataValidation type="whole" allowBlank="1" showInputMessage="1" showErrorMessage="1" sqref="H15 H7" xr:uid="{58C09FA7-30F0-4B29-9DCA-9D0DB8E19941}">
      <formula1>0</formula1>
      <formula2>3</formula2>
    </dataValidation>
    <dataValidation type="whole" allowBlank="1" showInputMessage="1" showErrorMessage="1" sqref="H11 H10" xr:uid="{65A61F9B-5473-4B3B-B8ED-5F86A12DA95B}">
      <formula1>0</formula1>
      <formula2>2</formula2>
    </dataValidation>
    <dataValidation type="whole" allowBlank="1" showInputMessage="1" showErrorMessage="1" sqref="H16" xr:uid="{9F932506-EE08-432F-853A-638BED5478D8}">
      <formula1>0</formula1>
      <formula2>4</formula2>
    </dataValidation>
    <dataValidation type="whole" allowBlank="1" showInputMessage="1" showErrorMessage="1" sqref="H8" xr:uid="{A551B2EE-54A4-4DFC-9A3B-93B7E86B6494}">
      <formula1>1</formula1>
      <formula2>2</formula2>
    </dataValidation>
    <dataValidation type="list" allowBlank="1" showInputMessage="1" showErrorMessage="1" sqref="H14" xr:uid="{2DA2FEFA-F62B-4F91-AABA-7E82E671500D}">
      <formula1>$K$1:$K$2</formula1>
    </dataValidation>
  </dataValidations>
  <pageMargins left="0.19685039370078741" right="0.19685039370078741" top="1.2204724409448819" bottom="0.19685039370078741" header="0.31496062992125984" footer="0.31496062992125984"/>
  <pageSetup paperSize="9" scale="66" fitToHeight="0" orientation="landscape" r:id="rId1"/>
  <headerFooter differentFirst="1">
    <firstHeader>&amp;C&amp;G</firstHeader>
  </headerFooter>
  <rowBreaks count="1" manualBreakCount="1">
    <brk id="8" max="10" man="1"/>
  </rowBreaks>
  <legacyDrawingHF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E556-0CD6-4823-85C1-ABEA7160632B}">
  <sheetPr codeName="Arkusz8"/>
  <dimension ref="A1:N24"/>
  <sheetViews>
    <sheetView view="pageLayout" topLeftCell="A6" zoomScaleNormal="100" zoomScaleSheetLayoutView="100" workbookViewId="0">
      <selection activeCell="D22" sqref="D22:N22"/>
    </sheetView>
  </sheetViews>
  <sheetFormatPr defaultRowHeight="12.75"/>
  <cols>
    <col min="6" max="6" width="15" bestFit="1" customWidth="1"/>
    <col min="8" max="8" width="10.140625" bestFit="1" customWidth="1"/>
    <col min="14" max="14" width="11.7109375" customWidth="1"/>
  </cols>
  <sheetData>
    <row r="1" spans="1:14" ht="15.75">
      <c r="A1" s="69" t="str">
        <f>'Karta tytułowa'!A14</f>
        <v>Nr ew. wniosku:</v>
      </c>
    </row>
    <row r="3" spans="1:14" ht="20.100000000000001" customHeight="1">
      <c r="A3" s="239" t="s">
        <v>105</v>
      </c>
      <c r="B3" s="239"/>
      <c r="C3" s="239"/>
      <c r="D3" s="239"/>
      <c r="E3" s="239"/>
      <c r="F3" s="239"/>
      <c r="G3" s="239"/>
      <c r="H3" s="239"/>
      <c r="I3" s="239"/>
      <c r="J3" s="239"/>
      <c r="K3" s="239"/>
      <c r="L3" s="239"/>
      <c r="M3" s="239"/>
      <c r="N3" s="239"/>
    </row>
    <row r="4" spans="1:14" ht="20.100000000000001" customHeight="1" thickBot="1"/>
    <row r="5" spans="1:14" ht="20.100000000000001" customHeight="1" thickBot="1">
      <c r="A5" s="248" t="s">
        <v>106</v>
      </c>
      <c r="B5" s="248"/>
      <c r="C5" s="248"/>
      <c r="D5" s="248"/>
      <c r="E5" s="248"/>
      <c r="F5" s="248" t="s">
        <v>107</v>
      </c>
      <c r="G5" s="248"/>
      <c r="H5" s="248"/>
      <c r="I5" s="248"/>
      <c r="J5" s="248"/>
      <c r="K5" s="248"/>
    </row>
    <row r="6" spans="1:14" ht="20.100000000000001" customHeight="1" thickBot="1">
      <c r="A6" s="249"/>
      <c r="B6" s="249"/>
      <c r="C6" s="249"/>
      <c r="D6" s="249"/>
      <c r="E6" s="249"/>
      <c r="F6" s="249"/>
      <c r="G6" s="249"/>
      <c r="H6" s="249"/>
      <c r="I6" s="249"/>
      <c r="J6" s="249"/>
      <c r="K6" s="249"/>
    </row>
    <row r="7" spans="1:14" ht="20.100000000000001" customHeight="1"/>
    <row r="8" spans="1:14" ht="20.100000000000001" customHeight="1">
      <c r="A8" s="198" t="s">
        <v>108</v>
      </c>
      <c r="B8" s="198"/>
      <c r="C8" s="198"/>
      <c r="D8" s="198"/>
      <c r="E8" s="198"/>
      <c r="F8" s="198"/>
      <c r="G8" s="198"/>
      <c r="H8" s="198"/>
      <c r="I8" s="198"/>
      <c r="J8" s="198"/>
      <c r="K8" s="198"/>
      <c r="L8" s="198"/>
      <c r="M8" s="198"/>
      <c r="N8" s="198"/>
    </row>
    <row r="9" spans="1:14" ht="20.100000000000001" customHeight="1" thickBot="1"/>
    <row r="10" spans="1:14" ht="20.100000000000001" customHeight="1" thickBot="1">
      <c r="A10" s="250" t="s">
        <v>109</v>
      </c>
      <c r="B10" s="250"/>
      <c r="C10" s="250"/>
      <c r="D10" s="250"/>
      <c r="E10" s="250"/>
      <c r="F10" s="251">
        <f>'D. Kryteria meryt. punktowe'!I17</f>
        <v>0</v>
      </c>
      <c r="G10" s="252"/>
    </row>
    <row r="11" spans="1:14" ht="20.100000000000001" customHeight="1"/>
    <row r="12" spans="1:14" ht="20.100000000000001" customHeight="1">
      <c r="A12" s="247" t="s">
        <v>110</v>
      </c>
      <c r="B12" s="247"/>
      <c r="C12" s="247"/>
      <c r="D12" s="247"/>
      <c r="E12" s="247"/>
      <c r="F12" s="73">
        <f>'Karta tytułowa'!B13</f>
        <v>0</v>
      </c>
      <c r="H12" s="8" t="s">
        <v>125</v>
      </c>
      <c r="I12" s="245"/>
      <c r="J12" s="246"/>
      <c r="K12" s="246"/>
      <c r="L12" s="246"/>
    </row>
    <row r="13" spans="1:14" ht="20.100000000000001" customHeight="1">
      <c r="I13" s="246"/>
      <c r="J13" s="246"/>
      <c r="K13" s="246"/>
      <c r="L13" s="246"/>
    </row>
    <row r="14" spans="1:14" ht="20.100000000000001" customHeight="1" thickBot="1"/>
    <row r="15" spans="1:14" ht="20.100000000000001" customHeight="1" thickBot="1">
      <c r="A15" s="241" t="s">
        <v>112</v>
      </c>
      <c r="B15" s="242"/>
      <c r="C15" s="242"/>
      <c r="D15" s="243"/>
    </row>
    <row r="16" spans="1:14" ht="20.100000000000001" customHeight="1" thickBot="1">
      <c r="D16" s="240" t="s">
        <v>111</v>
      </c>
      <c r="E16" s="240"/>
      <c r="F16" s="240"/>
      <c r="G16" s="240"/>
      <c r="H16" s="240"/>
      <c r="I16" s="240"/>
      <c r="J16" s="240"/>
      <c r="K16" s="240"/>
    </row>
    <row r="17" spans="1:14" ht="20.100000000000001" customHeight="1" thickBot="1">
      <c r="D17" s="240"/>
      <c r="E17" s="240"/>
      <c r="F17" s="240"/>
      <c r="G17" s="240"/>
      <c r="H17" s="240"/>
      <c r="I17" s="240"/>
      <c r="J17" s="240"/>
      <c r="K17" s="240"/>
    </row>
    <row r="18" spans="1:14" ht="20.100000000000001" customHeight="1" thickBot="1">
      <c r="D18" s="240"/>
      <c r="E18" s="240"/>
      <c r="F18" s="240"/>
      <c r="G18" s="240"/>
      <c r="H18" s="240"/>
      <c r="I18" s="240"/>
      <c r="J18" s="240"/>
      <c r="K18" s="240"/>
    </row>
    <row r="19" spans="1:14" ht="20.100000000000001" customHeight="1" thickBot="1"/>
    <row r="20" spans="1:14" ht="31.5" customHeight="1" thickBot="1">
      <c r="D20" s="244" t="s">
        <v>185</v>
      </c>
      <c r="E20" s="244"/>
      <c r="F20" s="244"/>
      <c r="G20" s="244"/>
      <c r="H20" s="244"/>
      <c r="I20" s="244"/>
      <c r="J20" s="244"/>
      <c r="K20" s="244"/>
      <c r="L20" s="244"/>
      <c r="M20" s="244"/>
      <c r="N20" s="244"/>
    </row>
    <row r="21" spans="1:14" ht="20.100000000000001" customHeight="1" thickBot="1">
      <c r="D21" s="235" t="s">
        <v>214</v>
      </c>
      <c r="E21" s="235"/>
      <c r="F21" s="235"/>
      <c r="G21" s="235"/>
      <c r="H21" s="235"/>
      <c r="I21" s="235"/>
      <c r="J21" s="235"/>
      <c r="K21" s="235"/>
      <c r="L21" s="235"/>
      <c r="M21" s="235"/>
      <c r="N21" s="235"/>
    </row>
    <row r="22" spans="1:14" ht="20.100000000000001" customHeight="1" thickBot="1">
      <c r="D22" s="235" t="s">
        <v>186</v>
      </c>
      <c r="E22" s="235"/>
      <c r="F22" s="235"/>
      <c r="G22" s="235"/>
      <c r="H22" s="235"/>
      <c r="I22" s="235"/>
      <c r="J22" s="235"/>
      <c r="K22" s="235"/>
      <c r="L22" s="235"/>
      <c r="M22" s="235"/>
      <c r="N22" s="235"/>
    </row>
    <row r="23" spans="1:14" ht="20.100000000000001" customHeight="1" thickBot="1"/>
    <row r="24" spans="1:14" ht="20.100000000000001" customHeight="1" thickBot="1">
      <c r="A24" s="236" t="s">
        <v>113</v>
      </c>
      <c r="B24" s="237"/>
      <c r="C24" s="237"/>
      <c r="D24" s="238"/>
      <c r="F24" s="236" t="s">
        <v>114</v>
      </c>
      <c r="G24" s="237"/>
      <c r="H24" s="237"/>
      <c r="I24" s="237"/>
      <c r="J24" s="237"/>
      <c r="K24" s="237"/>
      <c r="L24" s="237"/>
      <c r="M24" s="237"/>
      <c r="N24" s="238"/>
    </row>
  </sheetData>
  <mergeCells count="17">
    <mergeCell ref="F10:G10"/>
    <mergeCell ref="D22:N22"/>
    <mergeCell ref="A24:D24"/>
    <mergeCell ref="F24:N24"/>
    <mergeCell ref="A8:N8"/>
    <mergeCell ref="A3:N3"/>
    <mergeCell ref="D16:K18"/>
    <mergeCell ref="A15:D15"/>
    <mergeCell ref="D20:N20"/>
    <mergeCell ref="D21:N21"/>
    <mergeCell ref="I12:L13"/>
    <mergeCell ref="A12:E12"/>
    <mergeCell ref="A5:E5"/>
    <mergeCell ref="F5:K5"/>
    <mergeCell ref="A6:E6"/>
    <mergeCell ref="F6:K6"/>
    <mergeCell ref="A10:E10"/>
  </mergeCells>
  <pageMargins left="0.7" right="0.7" top="1.2226041666666667" bottom="0.75" header="0.3" footer="0.3"/>
  <pageSetup paperSize="9" scale="97" orientation="landscape" r:id="rId1"/>
  <headerFooter differentFirst="1">
    <oddHeader>&amp;C&amp;G</oddHeader>
    <firstHeader>&amp;C&amp;G</first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44"/>
  <sheetViews>
    <sheetView view="pageLayout" zoomScaleNormal="100" zoomScaleSheetLayoutView="100" workbookViewId="0">
      <selection activeCell="B7" sqref="B7:K7"/>
    </sheetView>
  </sheetViews>
  <sheetFormatPr defaultRowHeight="12.75"/>
  <cols>
    <col min="1" max="1" width="39.85546875" customWidth="1"/>
    <col min="2" max="2" width="12.7109375" customWidth="1"/>
    <col min="7" max="8" width="11.140625" customWidth="1"/>
  </cols>
  <sheetData>
    <row r="1" spans="1:11">
      <c r="A1" s="100" t="str">
        <f>'Karta tytułowa'!A14</f>
        <v>Nr ew. wniosku:</v>
      </c>
      <c r="B1" s="101"/>
      <c r="C1" s="101"/>
      <c r="D1" s="101"/>
      <c r="E1" s="101"/>
      <c r="F1" s="101"/>
      <c r="G1" s="101"/>
      <c r="H1" s="101"/>
      <c r="I1" s="101"/>
      <c r="J1" s="4"/>
      <c r="K1" s="4"/>
    </row>
    <row r="2" spans="1:11" ht="24.95" customHeight="1">
      <c r="A2" s="102" t="str" cm="1">
        <f t="array" ref="A2:A11">'Karta tytułowa'!A4:A13</f>
        <v>PRIORYTET :</v>
      </c>
      <c r="B2" s="253" t="str">
        <f>'Karta tytułowa'!B4</f>
        <v>2.Fundusze europejskie dla środowiska</v>
      </c>
      <c r="C2" s="253"/>
      <c r="D2" s="253"/>
      <c r="E2" s="253"/>
      <c r="F2" s="253"/>
      <c r="G2" s="253"/>
      <c r="H2" s="253"/>
      <c r="I2" s="253"/>
      <c r="J2" s="253"/>
      <c r="K2" s="253"/>
    </row>
    <row r="3" spans="1:11" ht="24.95" customHeight="1">
      <c r="A3" s="102" t="str">
        <v>DZIAŁANIE:</v>
      </c>
      <c r="B3" s="253" t="str">
        <f>'Karta tytułowa'!B5</f>
        <v>2.6 Infrastruktura wodno-ściekowa</v>
      </c>
      <c r="C3" s="253"/>
      <c r="D3" s="253"/>
      <c r="E3" s="253"/>
      <c r="F3" s="253"/>
      <c r="G3" s="253"/>
      <c r="H3" s="253"/>
      <c r="I3" s="253"/>
      <c r="J3" s="253"/>
      <c r="K3" s="253"/>
    </row>
    <row r="4" spans="1:11" ht="126.75" customHeight="1">
      <c r="A4" s="102" t="str">
        <v>Typ projektu:</v>
      </c>
      <c r="B4" s="254" t="str">
        <f>'Karta tytułowa'!B6</f>
        <v>1) Rozwój infrastruktury kanalizacyjnej (budowa, rozbudowa, modernizacja, przebudowa sieci kanalizacyjnej, w tym instalacja inteligentnych systemów zarządzania siecią) zgodnie z priorytetami Krajowego Programu Oczyszczania Ścieków Komunalnych;
2) Rozwój infrastruktury w zakresie oczyszczania ścieków komunalnych (budowa lub poprawa parametrów już istniejących oczyszczalni), w tym wsparcie dla gospodarki osadami ściekowymi, zgodnie z priorytetami Krajowego Programu Oczyszczania Ścieków Komunalnych;
3) Rozbudowa systemów wodociągowych (nowe sieci wodociągowe, nowe stacje uzdatniania wody, instalacja inteligentnych systemów zarządzania siecią, jako element projektu wodno-kanalizacyjnego (do 25% wartości wydatków kwalifikowalnych projektu).</v>
      </c>
      <c r="C4" s="254"/>
      <c r="D4" s="254"/>
      <c r="E4" s="254"/>
      <c r="F4" s="254"/>
      <c r="G4" s="254"/>
      <c r="H4" s="254"/>
      <c r="I4" s="254"/>
      <c r="J4" s="254"/>
      <c r="K4" s="254"/>
    </row>
    <row r="5" spans="1:11" ht="24.95" customHeight="1">
      <c r="A5" s="102" t="str">
        <v>Tryb wyboru:</v>
      </c>
      <c r="B5" s="253" t="str">
        <f>'Karta tytułowa'!B7</f>
        <v>konkurencyjny</v>
      </c>
      <c r="C5" s="253"/>
      <c r="D5" s="253"/>
      <c r="E5" s="253"/>
      <c r="F5" s="253"/>
      <c r="G5" s="253"/>
      <c r="H5" s="253"/>
      <c r="I5" s="253"/>
      <c r="J5" s="253"/>
      <c r="K5" s="253"/>
    </row>
    <row r="6" spans="1:11" ht="24.95" customHeight="1">
      <c r="A6" s="102" t="str">
        <v xml:space="preserve">Wnioskodawca: </v>
      </c>
      <c r="B6" s="255">
        <f>'Karta tytułowa'!B8</f>
        <v>0</v>
      </c>
      <c r="C6" s="255"/>
      <c r="D6" s="255"/>
      <c r="E6" s="255"/>
      <c r="F6" s="255"/>
      <c r="G6" s="255"/>
      <c r="H6" s="255"/>
      <c r="I6" s="255"/>
      <c r="J6" s="255"/>
      <c r="K6" s="255"/>
    </row>
    <row r="7" spans="1:11" ht="24.95" customHeight="1">
      <c r="A7" s="102" t="str">
        <v xml:space="preserve">Tytuł projektu: </v>
      </c>
      <c r="B7" s="254">
        <f>'Karta tytułowa'!B9</f>
        <v>0</v>
      </c>
      <c r="C7" s="254"/>
      <c r="D7" s="254"/>
      <c r="E7" s="254"/>
      <c r="F7" s="254"/>
      <c r="G7" s="254"/>
      <c r="H7" s="254"/>
      <c r="I7" s="254"/>
      <c r="J7" s="254"/>
      <c r="K7" s="254"/>
    </row>
    <row r="8" spans="1:11" ht="24.95" customHeight="1">
      <c r="A8" s="102" t="str">
        <v>Wartość całkowita projektu:</v>
      </c>
      <c r="B8" s="256">
        <f>'Karta tytułowa'!B10</f>
        <v>0</v>
      </c>
      <c r="C8" s="256"/>
      <c r="D8" s="256"/>
      <c r="E8" s="256"/>
      <c r="F8" s="256"/>
      <c r="G8" s="101"/>
      <c r="H8" s="101"/>
      <c r="I8" s="101"/>
      <c r="J8" s="4"/>
      <c r="K8" s="4"/>
    </row>
    <row r="9" spans="1:11" ht="24.95" customHeight="1">
      <c r="A9" s="102" t="str">
        <v>Koszty kwalifikowalne:</v>
      </c>
      <c r="B9" s="257">
        <f>'Karta tytułowa'!B11</f>
        <v>0</v>
      </c>
      <c r="C9" s="257"/>
      <c r="D9" s="257"/>
      <c r="E9" s="257"/>
      <c r="F9" s="257"/>
      <c r="G9" s="101"/>
      <c r="H9" s="101"/>
      <c r="I9" s="101"/>
      <c r="J9" s="4"/>
      <c r="K9" s="4"/>
    </row>
    <row r="10" spans="1:11" ht="24.95" customHeight="1">
      <c r="A10" s="102" t="str">
        <v>Wnioskowana kwota dofinansowania:</v>
      </c>
      <c r="B10" s="257">
        <f>'Karta tytułowa'!B12</f>
        <v>0</v>
      </c>
      <c r="C10" s="257"/>
      <c r="D10" s="257"/>
      <c r="E10" s="257"/>
      <c r="F10" s="257"/>
      <c r="G10" s="101"/>
      <c r="H10" s="101"/>
      <c r="I10" s="101"/>
      <c r="J10" s="4"/>
      <c r="K10" s="4"/>
    </row>
    <row r="11" spans="1:11" ht="24.95" customHeight="1">
      <c r="A11" s="102" t="str">
        <v xml:space="preserve">w tym EFRR: </v>
      </c>
      <c r="B11" s="258">
        <f>'Karta tytułowa'!B13</f>
        <v>0</v>
      </c>
      <c r="C11" s="258"/>
      <c r="D11" s="258"/>
      <c r="E11" s="258"/>
      <c r="F11" s="258"/>
      <c r="G11" s="101"/>
      <c r="H11" s="101"/>
      <c r="I11" s="101"/>
      <c r="J11" s="4"/>
      <c r="K11" s="4"/>
    </row>
    <row r="14" spans="1:11" ht="13.5" thickBot="1"/>
    <row r="15" spans="1:11" ht="20.100000000000001" customHeight="1" thickBot="1">
      <c r="B15" s="262" t="s">
        <v>120</v>
      </c>
      <c r="C15" s="262"/>
      <c r="D15" s="262"/>
      <c r="E15" s="262"/>
      <c r="F15" s="262"/>
      <c r="G15" s="262"/>
      <c r="H15" s="262"/>
      <c r="I15" s="13"/>
    </row>
    <row r="16" spans="1:11" ht="20.100000000000001" customHeight="1" thickBot="1">
      <c r="B16" s="71"/>
      <c r="C16" s="259" t="s">
        <v>119</v>
      </c>
      <c r="D16" s="260"/>
      <c r="E16" s="260"/>
      <c r="F16" s="261"/>
      <c r="G16" s="71" t="s">
        <v>115</v>
      </c>
      <c r="H16" s="71" t="s">
        <v>116</v>
      </c>
    </row>
    <row r="17" spans="1:11" ht="20.100000000000001" customHeight="1" thickBot="1">
      <c r="B17" s="72" t="s">
        <v>118</v>
      </c>
      <c r="C17" s="259"/>
      <c r="D17" s="260"/>
      <c r="E17" s="260"/>
      <c r="F17" s="261"/>
      <c r="G17" s="71"/>
      <c r="H17" s="71"/>
    </row>
    <row r="18" spans="1:11" ht="20.100000000000001" customHeight="1" thickBot="1">
      <c r="B18" s="72" t="s">
        <v>117</v>
      </c>
      <c r="C18" s="259"/>
      <c r="D18" s="260"/>
      <c r="E18" s="260"/>
      <c r="F18" s="261"/>
      <c r="G18" s="71"/>
      <c r="H18" s="71"/>
    </row>
    <row r="19" spans="1:11" ht="20.100000000000001" customHeight="1" thickBot="1">
      <c r="B19" s="72" t="s">
        <v>121</v>
      </c>
      <c r="C19" s="259"/>
      <c r="D19" s="260"/>
      <c r="E19" s="260"/>
      <c r="F19" s="261"/>
      <c r="G19" s="71"/>
      <c r="H19" s="71"/>
    </row>
    <row r="20" spans="1:11" ht="13.5" thickBot="1">
      <c r="B20" s="86"/>
      <c r="C20" s="86"/>
      <c r="D20" s="86"/>
      <c r="E20" s="86"/>
      <c r="F20" s="86"/>
      <c r="G20" s="86"/>
      <c r="H20" s="86"/>
    </row>
    <row r="21" spans="1:11" ht="36.75" customHeight="1" thickBot="1">
      <c r="B21" s="263" t="s">
        <v>131</v>
      </c>
      <c r="C21" s="263"/>
      <c r="D21" s="263"/>
      <c r="E21" s="263"/>
      <c r="F21" s="263"/>
      <c r="G21" s="263"/>
      <c r="H21" s="263"/>
    </row>
    <row r="22" spans="1:11" ht="20.100000000000001" customHeight="1" thickBot="1">
      <c r="B22" s="36"/>
      <c r="C22" s="259" t="s">
        <v>119</v>
      </c>
      <c r="D22" s="260"/>
      <c r="E22" s="260"/>
      <c r="F22" s="261"/>
      <c r="G22" s="71" t="s">
        <v>115</v>
      </c>
      <c r="H22" s="71" t="s">
        <v>116</v>
      </c>
    </row>
    <row r="23" spans="1:11" ht="20.100000000000001" customHeight="1" thickBot="1">
      <c r="B23" s="72" t="s">
        <v>118</v>
      </c>
      <c r="C23" s="259"/>
      <c r="D23" s="260"/>
      <c r="E23" s="260"/>
      <c r="F23" s="261"/>
      <c r="G23" s="71"/>
      <c r="H23" s="71"/>
    </row>
    <row r="24" spans="1:11" ht="20.100000000000001" customHeight="1" thickBot="1">
      <c r="B24" s="72" t="s">
        <v>117</v>
      </c>
      <c r="C24" s="259"/>
      <c r="D24" s="260"/>
      <c r="E24" s="260"/>
      <c r="F24" s="261"/>
      <c r="G24" s="71"/>
      <c r="H24" s="71"/>
    </row>
    <row r="25" spans="1:11" ht="20.100000000000001" customHeight="1" thickBot="1">
      <c r="A25" s="83"/>
      <c r="B25" s="72" t="s">
        <v>121</v>
      </c>
      <c r="C25" s="266"/>
      <c r="D25" s="267"/>
      <c r="E25" s="267"/>
      <c r="F25" s="268"/>
      <c r="G25" s="84"/>
      <c r="H25" s="84"/>
      <c r="I25" s="83"/>
      <c r="J25" s="83"/>
      <c r="K25" s="83"/>
    </row>
    <row r="26" spans="1:11" ht="20.100000000000001" customHeight="1" thickBot="1">
      <c r="A26" s="83"/>
      <c r="B26" s="85"/>
      <c r="C26" s="85"/>
      <c r="D26" s="85"/>
      <c r="E26" s="85"/>
      <c r="F26" s="85"/>
      <c r="G26" s="85"/>
      <c r="H26" s="85"/>
      <c r="I26" s="83"/>
      <c r="J26" s="83"/>
      <c r="K26" s="83"/>
    </row>
    <row r="27" spans="1:11" ht="20.100000000000001" customHeight="1" thickBot="1">
      <c r="A27" s="4"/>
      <c r="B27" s="263" t="s">
        <v>108</v>
      </c>
      <c r="C27" s="263"/>
      <c r="D27" s="263"/>
      <c r="E27" s="263"/>
      <c r="F27" s="263"/>
      <c r="G27" s="263"/>
      <c r="H27" s="263"/>
      <c r="I27" s="4"/>
      <c r="J27" s="4"/>
      <c r="K27" s="4"/>
    </row>
    <row r="28" spans="1:11" ht="20.100000000000001" customHeight="1" thickBot="1">
      <c r="A28" s="4"/>
      <c r="B28" s="71"/>
      <c r="C28" s="259" t="s">
        <v>119</v>
      </c>
      <c r="D28" s="260"/>
      <c r="E28" s="260"/>
      <c r="F28" s="261"/>
      <c r="G28" s="259" t="s">
        <v>100</v>
      </c>
      <c r="H28" s="261"/>
      <c r="I28" s="4"/>
      <c r="J28" s="4"/>
      <c r="K28" s="4"/>
    </row>
    <row r="29" spans="1:11" ht="20.100000000000001" customHeight="1" thickBot="1">
      <c r="A29" s="4"/>
      <c r="B29" s="72" t="s">
        <v>118</v>
      </c>
      <c r="C29" s="259"/>
      <c r="D29" s="260"/>
      <c r="E29" s="260"/>
      <c r="F29" s="261"/>
      <c r="G29" s="259"/>
      <c r="H29" s="261"/>
      <c r="I29" s="4"/>
      <c r="J29" s="4"/>
      <c r="K29" s="4"/>
    </row>
    <row r="30" spans="1:11" ht="20.100000000000001" customHeight="1" thickBot="1">
      <c r="A30" s="4"/>
      <c r="B30" s="72" t="s">
        <v>117</v>
      </c>
      <c r="C30" s="259"/>
      <c r="D30" s="260"/>
      <c r="E30" s="260"/>
      <c r="F30" s="261"/>
      <c r="G30" s="259"/>
      <c r="H30" s="261"/>
      <c r="I30" s="4"/>
      <c r="J30" s="4"/>
      <c r="K30" s="4"/>
    </row>
    <row r="31" spans="1:11" ht="20.100000000000001" customHeight="1" thickBot="1">
      <c r="A31" s="4"/>
      <c r="B31" s="72" t="s">
        <v>121</v>
      </c>
      <c r="C31" s="259"/>
      <c r="D31" s="260"/>
      <c r="E31" s="260"/>
      <c r="F31" s="261"/>
      <c r="G31" s="259"/>
      <c r="H31" s="261"/>
      <c r="I31" s="4"/>
      <c r="J31" s="4"/>
      <c r="K31" s="4"/>
    </row>
    <row r="32" spans="1:11" ht="13.5" thickBot="1">
      <c r="A32" s="4"/>
      <c r="B32" s="264" t="s">
        <v>123</v>
      </c>
      <c r="C32" s="264"/>
      <c r="D32" s="264"/>
      <c r="E32" s="264"/>
      <c r="F32" s="264"/>
      <c r="G32" s="265"/>
      <c r="H32" s="265"/>
      <c r="I32" s="4"/>
      <c r="J32" s="4"/>
      <c r="K32" s="4"/>
    </row>
    <row r="33" spans="1:11" ht="13.5" thickBot="1">
      <c r="A33" s="4"/>
      <c r="B33" s="264" t="s">
        <v>122</v>
      </c>
      <c r="C33" s="264"/>
      <c r="D33" s="264"/>
      <c r="E33" s="264"/>
      <c r="F33" s="264"/>
      <c r="G33" s="265"/>
      <c r="H33" s="265"/>
      <c r="I33" s="4"/>
      <c r="J33" s="4"/>
      <c r="K33" s="4"/>
    </row>
    <row r="34" spans="1:11">
      <c r="A34" s="4"/>
      <c r="B34" s="4"/>
      <c r="C34" s="4"/>
      <c r="D34" s="4"/>
      <c r="E34" s="4"/>
      <c r="F34" s="4"/>
      <c r="G34" s="4"/>
      <c r="H34" s="4"/>
      <c r="I34" s="4"/>
      <c r="J34" s="4"/>
      <c r="K34" s="4"/>
    </row>
    <row r="35" spans="1:11">
      <c r="A35" s="4"/>
      <c r="B35" s="4"/>
      <c r="C35" s="4"/>
      <c r="D35" s="4"/>
      <c r="E35" s="4"/>
      <c r="F35" s="4"/>
      <c r="G35" s="4"/>
      <c r="H35" s="4"/>
      <c r="I35" s="4"/>
      <c r="J35" s="4"/>
      <c r="K35" s="4"/>
    </row>
    <row r="36" spans="1:11">
      <c r="A36" s="272" t="s">
        <v>124</v>
      </c>
      <c r="B36" s="272"/>
      <c r="C36" s="273">
        <f>'Karta tytułowa'!B13</f>
        <v>0</v>
      </c>
      <c r="D36" s="273"/>
      <c r="E36" s="4"/>
      <c r="F36" s="4" t="s">
        <v>125</v>
      </c>
      <c r="G36" s="274"/>
      <c r="H36" s="275"/>
      <c r="I36" s="275"/>
      <c r="J36" s="4"/>
      <c r="K36" s="4"/>
    </row>
    <row r="37" spans="1:11">
      <c r="A37" s="4"/>
      <c r="B37" s="4"/>
      <c r="C37" s="4"/>
      <c r="D37" s="4"/>
      <c r="E37" s="4"/>
      <c r="F37" s="4"/>
      <c r="G37" s="275"/>
      <c r="H37" s="275"/>
      <c r="I37" s="275"/>
      <c r="J37" s="4"/>
      <c r="K37" s="4"/>
    </row>
    <row r="38" spans="1:11">
      <c r="A38" s="4"/>
      <c r="B38" s="4"/>
      <c r="C38" s="4"/>
      <c r="D38" s="4"/>
      <c r="E38" s="4"/>
      <c r="F38" s="4"/>
      <c r="G38" s="4"/>
      <c r="H38" s="4"/>
      <c r="I38" s="4"/>
      <c r="J38" s="4"/>
      <c r="K38" s="4"/>
    </row>
    <row r="39" spans="1:11">
      <c r="A39" s="4" t="s">
        <v>126</v>
      </c>
      <c r="B39" s="4"/>
      <c r="C39" s="4"/>
      <c r="D39" s="4"/>
      <c r="E39" s="4"/>
      <c r="F39" s="4"/>
      <c r="G39" s="4"/>
      <c r="H39" s="4"/>
      <c r="I39" s="4"/>
      <c r="J39" s="4"/>
      <c r="K39" s="4"/>
    </row>
    <row r="40" spans="1:11">
      <c r="A40" s="4" t="s">
        <v>127</v>
      </c>
      <c r="B40" s="269"/>
      <c r="C40" s="269"/>
      <c r="D40" s="269"/>
      <c r="E40" s="82" t="s">
        <v>128</v>
      </c>
      <c r="F40" s="271"/>
      <c r="G40" s="271"/>
      <c r="H40" s="82" t="s">
        <v>129</v>
      </c>
      <c r="I40" s="270"/>
      <c r="J40" s="270"/>
      <c r="K40" s="270"/>
    </row>
    <row r="41" spans="1:11">
      <c r="A41" s="68"/>
      <c r="B41" s="68"/>
      <c r="C41" s="68"/>
      <c r="D41" s="68"/>
      <c r="E41" s="68"/>
      <c r="F41" s="68"/>
      <c r="G41" s="68"/>
      <c r="H41" s="68"/>
      <c r="I41" s="68"/>
      <c r="J41" s="68"/>
      <c r="K41" s="68"/>
    </row>
    <row r="42" spans="1:11">
      <c r="A42" s="68"/>
      <c r="B42" s="68"/>
      <c r="C42" s="68"/>
      <c r="D42" s="68"/>
      <c r="E42" s="68"/>
      <c r="F42" s="68"/>
      <c r="G42" s="68"/>
      <c r="H42" s="68"/>
      <c r="I42" s="68"/>
      <c r="J42" s="68"/>
      <c r="K42" s="68"/>
    </row>
    <row r="43" spans="1:11">
      <c r="A43" s="68"/>
      <c r="B43" s="68"/>
      <c r="C43" s="68"/>
      <c r="D43" s="68"/>
      <c r="E43" s="68"/>
      <c r="F43" s="68"/>
      <c r="G43" s="68"/>
      <c r="H43" s="68"/>
      <c r="I43" s="68"/>
      <c r="J43" s="68"/>
      <c r="K43" s="68"/>
    </row>
    <row r="44" spans="1:11" ht="15">
      <c r="A44" s="4" t="s">
        <v>132</v>
      </c>
      <c r="B44" s="68"/>
      <c r="C44" s="68"/>
      <c r="D44" s="68"/>
      <c r="E44" s="68"/>
      <c r="F44" s="68"/>
      <c r="G44" s="68"/>
      <c r="H44" s="68"/>
      <c r="I44" s="68"/>
      <c r="J44" s="68"/>
      <c r="K44" s="68"/>
    </row>
  </sheetData>
  <mergeCells count="39">
    <mergeCell ref="B40:D40"/>
    <mergeCell ref="I40:K40"/>
    <mergeCell ref="F40:G40"/>
    <mergeCell ref="B27:H27"/>
    <mergeCell ref="C28:F28"/>
    <mergeCell ref="C29:F29"/>
    <mergeCell ref="C30:F30"/>
    <mergeCell ref="C31:F31"/>
    <mergeCell ref="A36:B36"/>
    <mergeCell ref="C36:D36"/>
    <mergeCell ref="G36:I37"/>
    <mergeCell ref="B33:F33"/>
    <mergeCell ref="G33:H33"/>
    <mergeCell ref="B21:H21"/>
    <mergeCell ref="C22:F22"/>
    <mergeCell ref="C23:F23"/>
    <mergeCell ref="G31:H31"/>
    <mergeCell ref="B32:F32"/>
    <mergeCell ref="G32:H32"/>
    <mergeCell ref="G29:H29"/>
    <mergeCell ref="G30:H30"/>
    <mergeCell ref="G28:H28"/>
    <mergeCell ref="C24:F24"/>
    <mergeCell ref="C25:F25"/>
    <mergeCell ref="C17:F17"/>
    <mergeCell ref="C18:F18"/>
    <mergeCell ref="C19:F19"/>
    <mergeCell ref="C16:F16"/>
    <mergeCell ref="B15:H15"/>
    <mergeCell ref="B7:K7"/>
    <mergeCell ref="B8:F8"/>
    <mergeCell ref="B9:F9"/>
    <mergeCell ref="B10:F10"/>
    <mergeCell ref="B11:F11"/>
    <mergeCell ref="B3:K3"/>
    <mergeCell ref="B4:K4"/>
    <mergeCell ref="B2:K2"/>
    <mergeCell ref="B5:K5"/>
    <mergeCell ref="B6:K6"/>
  </mergeCells>
  <pageMargins left="0.7" right="0.7" top="0.75" bottom="0.75" header="0.3" footer="0.3"/>
  <pageSetup paperSize="9" scale="60" orientation="landscape" r:id="rId1"/>
  <headerFooter differentFirst="1">
    <oddHeader>&amp;C&amp;G</oddHeader>
    <firstHeader>&amp;C&amp;G</first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Nazwane zakresy</vt:lpstr>
      </vt:variant>
      <vt:variant>
        <vt:i4>8</vt:i4>
      </vt:variant>
    </vt:vector>
  </HeadingPairs>
  <TitlesOfParts>
    <vt:vector size="18" baseType="lpstr">
      <vt:lpstr>Karta tytułowa</vt:lpstr>
      <vt:lpstr>A. Kryteria Formalne</vt:lpstr>
      <vt:lpstr>Wynik oceny formalnej</vt:lpstr>
      <vt:lpstr>B. Kryteria merytoryczne ogólne</vt:lpstr>
      <vt:lpstr>C. Kryteria meryt. specyficzne</vt:lpstr>
      <vt:lpstr>Wynik oceny meryt.ogól. i spec.</vt:lpstr>
      <vt:lpstr>D. Kryteria meryt. punktowe</vt:lpstr>
      <vt:lpstr>WYNIK OCENY</vt:lpstr>
      <vt:lpstr>KARTA WYNIKOWA</vt:lpstr>
      <vt:lpstr>Wynik oceny dla wnioskodawcy</vt:lpstr>
      <vt:lpstr>'D. Kryteria meryt. punktowe'!_Hlk127952117</vt:lpstr>
      <vt:lpstr>'A. Kryteria Formalne'!Obszar_wydruku</vt:lpstr>
      <vt:lpstr>'B. Kryteria merytoryczne ogólne'!Obszar_wydruku</vt:lpstr>
      <vt:lpstr>'C. Kryteria meryt. specyficzne'!Obszar_wydruku</vt:lpstr>
      <vt:lpstr>'D. Kryteria meryt. punktowe'!Obszar_wydruku</vt:lpstr>
      <vt:lpstr>'Karta tytułowa'!Obszar_wydruku</vt:lpstr>
      <vt:lpstr>'Wynik oceny dla wnioskodawcy'!Obszar_wydruku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Gajda-Cieślicka, Joanna</cp:lastModifiedBy>
  <cp:lastPrinted>2023-08-11T12:00:56Z</cp:lastPrinted>
  <dcterms:created xsi:type="dcterms:W3CDTF">2008-04-25T12:39:43Z</dcterms:created>
  <dcterms:modified xsi:type="dcterms:W3CDTF">2023-11-27T08:28:29Z</dcterms:modified>
</cp:coreProperties>
</file>