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 sheetId="22" r:id="rId1"/>
    <sheet name="Oceniający 2" sheetId="23" r:id="rId2"/>
    <sheet name="wynik oceny" sheetId="17" r:id="rId3"/>
    <sheet name="Karta Inf. dla Wnioskodawcy" sheetId="20" r:id="rId4"/>
  </sheets>
  <externalReferences>
    <externalReference r:id="rId5"/>
    <externalReference r:id="rId6"/>
  </externalReferences>
  <definedNames>
    <definedName name="_ftn1" localSheetId="3">'Karta Inf. dla Wnioskodawcy'!#REF!</definedName>
    <definedName name="_ftn1" localSheetId="0">'Oceniający 1 '!#REF!</definedName>
    <definedName name="_ftn1" localSheetId="1">'Oceniający 2'!#REF!</definedName>
    <definedName name="_ftnref1" localSheetId="3">'Karta Inf. dla Wnioskodawcy'!#REF!</definedName>
    <definedName name="_ftnref1" localSheetId="0">'Oceniający 1 '!#REF!</definedName>
    <definedName name="_ftnref1" localSheetId="1">'Oceniający 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 dla Wnioskodawcy'!$A$1:$P$111</definedName>
    <definedName name="_xlnm.Print_Area" localSheetId="0">'Oceniający 1 '!$A$1:$Q$135</definedName>
    <definedName name="_xlnm.Print_Area" localSheetId="1">'Oceniający 2'!$A$1:$Q$139</definedName>
    <definedName name="_xlnm.Print_Area" localSheetId="2">'wynik oceny'!$A$1:$I$40</definedName>
    <definedName name="OLE_LINK1" localSheetId="3">'Karta Inf. dla Wnioskodawcy'!$D$15</definedName>
    <definedName name="OLE_LINK1" localSheetId="0">'Oceniający 1 '!$D$15</definedName>
    <definedName name="OLE_LINK1" localSheetId="1">'Oceniający 2'!$D$15</definedName>
    <definedName name="slownie" localSheetId="3">#REF!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B57" i="22"/>
  <c r="C57"/>
  <c r="D7" i="20" l="1"/>
  <c r="D6"/>
  <c r="D5"/>
  <c r="H78"/>
  <c r="C15" i="23"/>
  <c r="C93" s="1"/>
  <c r="D14"/>
  <c r="D13"/>
  <c r="D12"/>
  <c r="D11"/>
  <c r="D10"/>
  <c r="D9"/>
  <c r="D8"/>
  <c r="B93"/>
  <c r="A85"/>
  <c r="A86" s="1"/>
  <c r="B81"/>
  <c r="H79"/>
  <c r="J78"/>
  <c r="J77"/>
  <c r="J76"/>
  <c r="J75"/>
  <c r="J74"/>
  <c r="J73"/>
  <c r="J72"/>
  <c r="B65"/>
  <c r="C57"/>
  <c r="B57"/>
  <c r="C16"/>
  <c r="B16"/>
  <c r="B14"/>
  <c r="C92" i="20"/>
  <c r="B92"/>
  <c r="E103"/>
  <c r="H102"/>
  <c r="C65" i="23" l="1"/>
  <c r="C81"/>
  <c r="J79"/>
  <c r="H29" i="17" s="1"/>
  <c r="J78" i="22"/>
  <c r="J77" i="20" s="1"/>
  <c r="J77" i="22"/>
  <c r="J76" i="20" s="1"/>
  <c r="J76" i="22"/>
  <c r="J75" i="20" s="1"/>
  <c r="J75" i="22"/>
  <c r="J74" i="20" s="1"/>
  <c r="J74" i="22"/>
  <c r="J73" i="20" s="1"/>
  <c r="J73" i="22"/>
  <c r="J72" i="20" s="1"/>
  <c r="J72" i="22"/>
  <c r="J71" i="20" s="1"/>
  <c r="D16" i="17"/>
  <c r="D15"/>
  <c r="D14"/>
  <c r="D13"/>
  <c r="D12"/>
  <c r="D11"/>
  <c r="D14" i="20"/>
  <c r="D13"/>
  <c r="D12"/>
  <c r="D11"/>
  <c r="D10"/>
  <c r="D9"/>
  <c r="D8"/>
  <c r="B14" i="22"/>
  <c r="B16" i="17" s="1"/>
  <c r="J79" i="22" l="1"/>
  <c r="J78" i="20"/>
  <c r="B14"/>
  <c r="C93" i="22"/>
  <c r="B93"/>
  <c r="A85"/>
  <c r="A86" s="1"/>
  <c r="C81"/>
  <c r="B81"/>
  <c r="H79"/>
  <c r="C65"/>
  <c r="B65"/>
  <c r="C16"/>
  <c r="B16"/>
  <c r="D10" i="17"/>
  <c r="A84" i="20"/>
  <c r="A85" s="1"/>
  <c r="C80"/>
  <c r="B80"/>
  <c r="C64"/>
  <c r="B64"/>
  <c r="C57"/>
  <c r="B57"/>
  <c r="C16"/>
  <c r="B16"/>
  <c r="H28" i="17" l="1"/>
  <c r="H31" s="1"/>
  <c r="H32" s="1"/>
</calcChain>
</file>

<file path=xl/sharedStrings.xml><?xml version="1.0" encoding="utf-8"?>
<sst xmlns="http://schemas.openxmlformats.org/spreadsheetml/2006/main" count="553" uniqueCount="151">
  <si>
    <t>Wartość całkowita projektu:</t>
  </si>
  <si>
    <t>Tak</t>
  </si>
  <si>
    <t>Nie</t>
  </si>
  <si>
    <t>Nie dotyczy</t>
  </si>
  <si>
    <t>1.</t>
  </si>
  <si>
    <t>2.</t>
  </si>
  <si>
    <t>3.</t>
  </si>
  <si>
    <t>4.</t>
  </si>
  <si>
    <t>5.</t>
  </si>
  <si>
    <t>Lp.</t>
  </si>
  <si>
    <t>Kryterium</t>
  </si>
  <si>
    <t>Waga</t>
  </si>
  <si>
    <t>Punktacja</t>
  </si>
  <si>
    <t>RAZEM</t>
  </si>
  <si>
    <t>Sposób oceny</t>
  </si>
  <si>
    <t xml:space="preserve">Data złożenia do Sekretariatu Naboru Wniosków : </t>
  </si>
  <si>
    <t>Wynik oceny dopuszczającej</t>
  </si>
  <si>
    <t>TAK</t>
  </si>
  <si>
    <t>NIE</t>
  </si>
  <si>
    <t>Wniosek wraz z dokumentacją zostaje przekazany do powtórnej oceny formalnej</t>
  </si>
  <si>
    <t>po zważeniu</t>
  </si>
  <si>
    <t>Proponowana kwota dofinansowania:</t>
  </si>
  <si>
    <t>słownie:</t>
  </si>
  <si>
    <t xml:space="preserve">Tytuł projektu: </t>
  </si>
  <si>
    <t>Data:</t>
  </si>
  <si>
    <t>Podpis  Oceniającego:
……………………………………….</t>
  </si>
  <si>
    <t xml:space="preserve">
Podpis  Oceniającego:
……………………………………….</t>
  </si>
  <si>
    <t>OŚ PRIORYTETOWA:</t>
  </si>
  <si>
    <t>DZIAŁANIE:</t>
  </si>
  <si>
    <t xml:space="preserve">Typ projektu: </t>
  </si>
  <si>
    <t>Uzasadnienie oceny punktowej</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</si>
  <si>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</si>
  <si>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</si>
  <si>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</si>
  <si>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 xml:space="preserve">Zgodność projektu z obowiązującymi przepisami prawa oraz obowiązującymi wytycznymi </t>
  </si>
  <si>
    <t xml:space="preserve">Spójność dokumentacji projektowej </t>
  </si>
  <si>
    <t xml:space="preserve">Przy ocenie kryterium badana będzie w szczególności spójność pomiędzy Wnioskiem o dofinansowanie, a pozostałą dokumentacją aplikacyjną (tj. Studium wykonalności/Biznes plan, załączniki do Wniosku o dofinansowanie).
</t>
  </si>
  <si>
    <t>Właściwie przygotowana analiza finansowa i/lub ekonomiczna projektu</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</si>
  <si>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</si>
  <si>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Efektywność ekonomiczna projektu</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</si>
  <si>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</si>
  <si>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</si>
  <si>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</si>
  <si>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MIiR i IZ RPOWŚ). </t>
  </si>
  <si>
    <t xml:space="preserve">Adekwatność rodzaju wskaźników do typu projektu i realność ich wartości docelowych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</si>
  <si>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</si>
  <si>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Poprawność przeprowadzenia procedury Oceny Oddziaływania na Środowisko (OOŚ)</t>
  </si>
  <si>
    <t xml:space="preserve">W kryterium tym badana będzie w szczególności prawidłowość przeprowadzenia procedury OOŚ zgodnie z obowiązującymi przepisami prawa w tym zakresie (tj. m.in. Ustawą OOŚ, Ustawą Prawo ochrony środowiska, Ustawą Prawo wodne, Rozporządzeniem OOŚ).
</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</si>
  <si>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</si>
  <si>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</si>
  <si>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</si>
  <si>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</si>
  <si>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</si>
  <si>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PRIORYTET INWESTYCYJNY:</t>
  </si>
  <si>
    <t xml:space="preserve">Wnioskodawca: </t>
  </si>
  <si>
    <t>Koszty kwalifikowalne:</t>
  </si>
  <si>
    <t>0-2</t>
  </si>
  <si>
    <t>0-4</t>
  </si>
  <si>
    <t>6.</t>
  </si>
  <si>
    <t>7.</t>
  </si>
  <si>
    <t>OCENA MERYTORYCZNA</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</si>
  <si>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</si>
  <si>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KRYTERIA PUNKTOWE </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</si>
  <si>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</si>
  <si>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 xml:space="preserve">Instrukcja dokonywania oceny punktowej projektu </t>
  </si>
  <si>
    <t>Uwagi do oceny dopuszczającej ogólnej/sektorowej:</t>
  </si>
  <si>
    <t>Pozytywny</t>
  </si>
  <si>
    <t>Negatywny</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</si>
  <si>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</si>
  <si>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</si>
  <si>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</si>
  <si>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</si>
  <si>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</si>
  <si>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</si>
  <si>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</si>
  <si>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</si>
  <si>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</si>
  <si>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</si>
  <si>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</si>
  <si>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</si>
  <si>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</si>
  <si>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</si>
  <si>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</si>
  <si>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</si>
  <si>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</si>
  <si>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</si>
  <si>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ponowna ocena dotyczy przypadku konieczności dokonania powtórenej oceny w wyniku rozstrzygnięcia procedury odwoławczej</t>
  </si>
  <si>
    <t>Wynik oceny pierwotnej</t>
  </si>
  <si>
    <t>Wynik oceny ponownej</t>
  </si>
  <si>
    <t>Maks. liczba pkt.</t>
  </si>
  <si>
    <t>przed zważeniem</t>
  </si>
  <si>
    <t>Ewentualne uwagi oceniającego</t>
  </si>
  <si>
    <r>
      <t xml:space="preserve">Liczba punktów uzyskanych w kryterium </t>
    </r>
    <r>
      <rPr>
        <b/>
        <u/>
        <sz val="22"/>
        <rFont val="Calibri"/>
        <family val="2"/>
        <charset val="238"/>
        <scheme val="minor"/>
      </rPr>
      <t xml:space="preserve">nie </t>
    </r>
    <r>
      <rPr>
        <b/>
        <sz val="22"/>
        <rFont val="Calibri"/>
        <family val="2"/>
        <charset val="238"/>
        <scheme val="minor"/>
      </rPr>
      <t>podlegającym ponownej ocenie</t>
    </r>
  </si>
  <si>
    <t>WYNIK PONOWNEJ OCENY DOPUSZCZAJĄCEJ OGÓLNEJ I DOPUSZCZAJĄCEJ SEKTOROWEJ:</t>
  </si>
  <si>
    <t>WYNIK PONOWNEJ OCENY PUNKTOWEJ:</t>
  </si>
  <si>
    <t>Na II etapie oceny merytorycznej karta kończy się w tym miejscu</t>
  </si>
  <si>
    <t>* punktacja z kryterium nie podlegającym ponownej ocenie jest automatycznie przepisywana do liczby punktów uzyskanych w danym kryterium w ramach ponownej oceny.</t>
  </si>
  <si>
    <r>
      <t>Liczba punktów uzyskanych</t>
    </r>
    <r>
      <rPr>
        <b/>
        <sz val="22"/>
        <color rgb="FFFF0000"/>
        <rFont val="Calibri"/>
        <family val="2"/>
        <charset val="238"/>
        <scheme val="minor"/>
      </rPr>
      <t>*</t>
    </r>
  </si>
  <si>
    <r>
      <t xml:space="preserve">KARTA </t>
    </r>
    <r>
      <rPr>
        <b/>
        <u/>
        <sz val="36"/>
        <rFont val="Calibri"/>
        <family val="2"/>
        <charset val="238"/>
        <scheme val="minor"/>
      </rPr>
      <t>PONOWNEJ OCENY*</t>
    </r>
    <r>
      <rPr>
        <b/>
        <sz val="36"/>
        <rFont val="Calibri"/>
        <family val="2"/>
        <charset val="238"/>
        <scheme val="minor"/>
      </rPr>
      <t xml:space="preserve"> MERYTORYCZNEJ WNIOSKU O DOFINANSOWANIE W RAMACH RPOWŚ 2014-2020
</t>
    </r>
  </si>
  <si>
    <t>WYNIK OCENY PUNKTOWEJ (średnia ocena członków KOP-Zespołu Oceniającego)</t>
  </si>
  <si>
    <r>
      <t xml:space="preserve">Liczba punktów w kryterium </t>
    </r>
    <r>
      <rPr>
        <b/>
        <u/>
        <sz val="22"/>
        <rFont val="Calibri"/>
        <family val="2"/>
        <charset val="238"/>
        <scheme val="minor"/>
      </rPr>
      <t>podlegającym</t>
    </r>
    <r>
      <rPr>
        <b/>
        <sz val="22"/>
        <rFont val="Calibri"/>
        <family val="2"/>
        <charset val="238"/>
        <scheme val="minor"/>
      </rPr>
      <t xml:space="preserve"> ponownej ocenie 
liczba 
pkt.</t>
    </r>
  </si>
  <si>
    <t xml:space="preserve">Zgodność projektu z dokumentami programowymi na lata 2014-2020 </t>
  </si>
  <si>
    <r>
      <t xml:space="preserve">WYNIK </t>
    </r>
    <r>
      <rPr>
        <b/>
        <u/>
        <sz val="36"/>
        <rFont val="Calibri"/>
        <family val="2"/>
        <charset val="238"/>
        <scheme val="minor"/>
      </rPr>
      <t>PONOWNEJ OCENY*</t>
    </r>
    <r>
      <rPr>
        <b/>
        <sz val="36"/>
        <rFont val="Calibri"/>
        <family val="2"/>
        <charset val="238"/>
        <scheme val="minor"/>
      </rPr>
      <t xml:space="preserve"> MERYTORYCZNEJ WNIOSKU O DOFINANSOWANIE W RAMACH RPOWŚ 2014-2020
</t>
    </r>
  </si>
  <si>
    <t xml:space="preserve">Wnioskowana kwota dofinansowania: </t>
  </si>
  <si>
    <t xml:space="preserve">Odrzucenie projektu z powodu niespełnienia kryteriów dopuszczających ogólnych </t>
  </si>
  <si>
    <t>Liczba punktów uzyskanych</t>
  </si>
  <si>
    <t>Odrzucenie projektu z powodu niespełnienia kryteriów dopuszczających sektorowych</t>
  </si>
  <si>
    <t>W przypadku pozytywnej oceny pierwotnej - wynik oceny powtórnej należy powielić z oceny pierwotnej</t>
  </si>
  <si>
    <t>WYNIK OCENY DOPUSZCZAJĄCEJ OGÓLNEJ I DOPUSZCZAJĄCEJ SEKTOROWEJ:</t>
  </si>
  <si>
    <t>WYNIK OCENY PUNKTOWEJ:</t>
  </si>
  <si>
    <t>Liczba punktów uzyskanych przez projekt:</t>
  </si>
  <si>
    <t>Proponowana kwota dofinansowania PLN:</t>
  </si>
  <si>
    <t>Uzasadnienie oceny (w przypadku odrzucenia projektu w trakcie oceny dopuszczającej ogólnej lub dopuszczającej sektorowej)</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</si>
  <si>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</si>
  <si>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t>1. Innowacje i nauka</t>
  </si>
  <si>
    <t xml:space="preserve">1.2  Badania i rozwój w sektorze świętokrzyskiej przedsiębiorczości </t>
  </si>
  <si>
    <t>Poziom gotowości technologii będącej przedmiotem projektu przed rozpoczęciem projektu</t>
  </si>
  <si>
    <t>Nowość rezultatów projektu</t>
  </si>
  <si>
    <t>Praktyczna użyteczność rezultatów prac B+R</t>
  </si>
  <si>
    <t>Opłacalność wdrożenia rezultatów prac B+R</t>
  </si>
  <si>
    <t>Realizacja projektu prowadzi do wzrostu zatrudnienia personelu badawczego</t>
  </si>
  <si>
    <t xml:space="preserve">Wpływ projektu na realizację zasady równości szans i niedyskryminacji oraz zasady  zrównoważonego rozwoju. </t>
  </si>
  <si>
    <t>Udział wnioskodawcy w konsorcjum na rzecz rozwoju inteligentnej specjalizacji, w ramach której składany jest projekt.</t>
  </si>
  <si>
    <t>0-3</t>
  </si>
  <si>
    <t>W zależności od poziomu gotowości technologicznej (zgodnie z załącznikiem nr 1 do Rozporządzenia Ministra Nauki i Szkolnictwa Wyższego z dnia 4 stycznia 2011 r. (Dz. U. z 2011 r. Nr 18, poz. 91) będącej przedmiotem projektu przed jego rozpoczęciem punkty będą przyznawane według poniższych zasad:
0 p. - poziom2;
1 p. - poziom 3;
2 p. - poziom 4;
3 p. - poziom 5;
4 p. -  poziom 6 i wyższy.
W przypadku projektów przewidujących prace nad technologiami na różnych poziomach  gotowości  przy ocenie bierze się pod uwagę najwyższy poziom gotowości występujący w projekcie.</t>
  </si>
  <si>
    <t>Ocena będzie dokonana na podstawie przedstawionych przez przedsiębiorstwo planów dotyczących prac B+R. W ramach przedmiotowego kryterium ocenie podlega czy rezultat projektu (produkt/technologia/usługa) charakteryzuje się nowością (co najmniej w skali polskiego rynku), w kontekście posiadanych przez niego nowych cech, funkcjonalności, w porównaniu do rozwiązań dostępnych na rynku. Eksperci dokonując oceny projektu w ramach przedmiotowego kryterium biorą pod uwagę czy proponowane innowacyjne rozwiązanie cechuje wystarczający stopień nowości, czy też cechujące to rozwiązanie zmiany/cechy nowe funkcjonalności są mało znaczące i nie zawierają w sobie wystarczającego stopnia nowości. 
Ocena dokonywana jest w skali od 0 do 3 przy czym liczba przyznanych punktów oznacza, że projekt spełnia dane kryterium w stopniu: 
0 - niedostatecznym
1 - przeciętnym
2 - dobrym
3 - bardzo dobrym
Wymagany próg punktowy w ramach kryterium, warunkujący pozytywną ocenę projektu 
wynosi 1 pkt.</t>
  </si>
  <si>
    <t>W tym kryterium analizowana będzie użyteczność rezultatów prac B+R (zapotrzebowanie rynkowe). Ocenie podlega czy:
- poprawnie zidentyfikowano potrzeby, wymagania i preferencje odbiorców oraz wykazano, że produkt zaspokoi faktyczne zapotrzebowanie konsumentów;
- wykazano, że produkt projektu będzie konkurencyjny względem innych podobnych produktów oferowanych na rynku oraz że w efekcie realizacji projektu nastąpi zwiększenie asortymentu lub wejście na nowe rynki. Ocena w tym aspekcie następuje na podstawie analizy danych dotyczących cech rynku docelowego oraz użytkowych i funkcjonalnych cech produktów spełniających podobną funkcję podstawową istniejących na rynku docelowym
Ocena dokonywana jest w skali od 0 do 3 przy czym liczba przyznanych punktów oznacza, że projekt spełnia dane kryterium w stopniu: 
0 - niedostatecznym
1 - przeciętnym
2 - dobrym
3 - bardzo dobrym
Wymagany próg punktowy w ramach kryterium, warunkujący pozytywną ocenę projektu 
wynosi 1 pkt.</t>
  </si>
  <si>
    <t>W ramach przedmiotowego kryterium ocenie podlega czy:
- w konsekwencji wprowadzenia produktu/technologii/usługi na rynek albo zastosowania nowej technologii w prowadzonej działalności, nastąpi poprawa wyników firmy (czy osiągnięte przychody pozwolą na wygenerowanie zysku pokrywającego koszty projektu, produkcji oraz działalności marketingowej);
- projekcja spodziewanych korzyści dla przedsiębiorcy w związku z wdrożeniem wyników projektu (np. zmniejszenie kosztów produkcji, skrócenie czasu produkcji) bazuje na racjonalnych i realistycznych przesłankach;
- proponowany sposób wprowadzenia produktu/technologii/usługi na rynek albo zastosowania nowej technologii w prowadzonej działalności (strategia wdrożenia) oraz wykorzystywanych do tego zasobów jest realistyczny i uprawdopodabnia sukces ekonomiczny. 
Ocena dokonywana jest w skali od 0 do 3 przy czym liczba przyznanych punktów oznacza, że projekt spełnia dane kryterium w stopniu: 
0 - niedostatecznym
1 - przeciętnym
2 - dobrym
3 - bardzo dobrym
Wymagany próg punktowy w ramach kryterium, warunkujący pozytywną ocenę projektu 
wynosi 1 pkt.</t>
  </si>
  <si>
    <t xml:space="preserve">Podstawą do przyznania punktów będzie deklaracja przedsiębiorcy stworzenia nowych miejsc pracy dla personelu badawczego, które powstaną w wyniku realizacji projektu, określona jako wskaźnik rezultatu „Wzrost zatrudnienia personelu badawczego”.
0 p. - brak etatów badawczych;
1 p. - 1 etat badawczy;
2 p. - 2 i więcej etatów badawczych. </t>
  </si>
  <si>
    <t xml:space="preserve">Największą liczbę punktów otrzymają projekty wpływające pozytywnie na realizację zasady równości szans i niedyskryminacji oraz zasady zrównoważonego rozwoju. Natomiast najmniejszą liczbę punktów otrzymają projekty wykazujące neutralny wpływ na ww. zasady. Podział punktów w tym kryterium: 
0 p. - neutralny wpływ projektu na ww. zasady;
1 p. - pozytywny wpływ projektu na jedną z ww. zasad;
2 p. - pozytywny wpływ projektu na obie z ww. zasad.
Jako przykłady pozytywnego wpływu projektu na zasadę równości szans i niedyskryminacji można wskazać projekt przewidujący prowadzenie prac B+R mających na celu opracowanie rozwiązania ułatwiającego poruszanie się osobom niepełnosprawnym.  W przypadku zrównoważonego rozwoju przykładem pozytywnego wpływu jest prowadzenie prac B+R, których celem jest opracowanie nowych technologii produkcji zmniejszających emisję zanieczyszczeń. 
</t>
  </si>
  <si>
    <t>Udział w konsorcjum na rzecz rozwoju inteligentnych specjalizacji zagwarantuje wzmocnienie prowadzonej interwencji na kluczowych branżach dla rozwoju regionu.
0 p. – podmiot nie należy do konsorcjum;
1 p. – podmiot należy do konsorcjum;
2 p. – podmiot jest koordynatorem konsorcjum.
Kryterium weryfikowane na podstawie listy wybranych i zatwierdzonych przez Zarząd Województwa, Konsorcjów na rzecz rozwoju inteligentnych specjalizacji. Lista dostępna na stronie: www.spinno.pl</t>
  </si>
  <si>
    <t>8.</t>
  </si>
  <si>
    <t>9.</t>
  </si>
  <si>
    <t>Czy projekt wpisuje się  w zakres inteligentnych specjalizacji województwa świętokrzyskiego?</t>
  </si>
  <si>
    <t>Weryfikacji podlega, czy rozwiązanie będące przedmiotem projektu wpisuje się w dokument strategiczny pn. „Strategia Badań i Innowacyjności (RIS3). Ocena kryterium następuje na podstawie informacji zawartych we wniosku o dofinansowanie. Brak oznacza niespełnienie kryterium.</t>
  </si>
  <si>
    <t xml:space="preserve">Czy w przypadku inwestycji dotyczącej infrastruktury B+R Wnioskodawca przedstawił rzetelną i wiarygodną agendę B+R, dotyczącą planowanych przez daną firmę działań badawczo-rozwojowych? </t>
  </si>
  <si>
    <t>Zapisy RPO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Weryfikacja kryterium następuje na podstawie informacji  zawartych we wniosku o dofinansowanie. Brak lub niewystarczające uzasadnienie oznacza niespełnienie kryterium.</t>
  </si>
  <si>
    <t>Czy w przypadku zakupu wyników prac B+R projekt przewiduje przeprowadzenie dodatkowych prac rozwojowych?</t>
  </si>
  <si>
    <t>Zapisy RPO przewidują, że zakup wyników prac B+R jest możliwy jedynie w przypadku obowiązku przeprowadzenia dodatkowych prac rozwojowych, które zakładają uzupełnienie lub dostosowanie zakupionych technologii do specyfiki przedsiębiorstwa. Efektem realizacji inwestycji wspierających implementację wyników prac B+R będzie uruchomienie nowych lub innowacyjnych procesów lub przygotowanie do wprowadzenie na rynek nowych lub innowacyjnych produktów lub usług. Weryfikacja kryterium następuje na podstawie informacji (deklaracji wraz z uzasadnieniem) zawartych we wniosku o dofinansowanie. Brak lub niewystarczające uzasadnienie oznacza niespełnienie kryterium.</t>
  </si>
  <si>
    <t>Czy w przypadku beneficjentów będących dużymi przedsiębiorstwami zapewniono tzw.  efekty dyfuzji działalności innowacyjnej oraz B+R do gospodarki oraz współpracy z mśp, NGO i instytucjami badawczymi?</t>
  </si>
  <si>
    <t>Zapisy RPO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Weryfikacja kryterium następuje na podstawie informacji (wraz z uzasadnieniem) zawartych we wniosku o dofinansowanie. Brak lub niewystarczające uzasadnienie oznacza niespełnienie kryterium.</t>
  </si>
  <si>
    <t>Czy projekt obejmuje badania przemysłowe i prace rozwojowe albo prace rozwojowe?</t>
  </si>
  <si>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„badania przemysłowe”-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„eksperymentalne prace rozwojowe”-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II poziom gotowości technologicznej  tj.  „określono koncepcję technologii lub jej przyszłe zastosowanie. Oznacza to rozpoczęcie procesu poszukiwania potencjalnego zastosowania technologii. Od momentu zaobserwowania podstawowych zasad opisujących nową technologię można postulować praktyczne jej zastosowanie, które jest oparte na przewidywaniach. Nie istnieje jeszcze żaden dowód lub szczegółowa analiza potwierdzająca przyjęte założenia”.
W przypadku projektów informatycznych, w których część badawcza wiąże się z przeprowadzeniem prac B+R w zakresie oprogramowania komputerowego, należy uwzględnić zasady określone w przygotowanym przez OECD Podręczniku Frascati z 2002 r. Zgodnie z zapisami Podręcznika „czynności rutynowe związane z oprogramowaniem, niepociągające za sobą postępu naukowego czy technicznego ani wyeliminowania niepewności o charakterze technicznym nie powinny być zaliczane do B+R”. Przykłady czynności, które nie są pracami B+R:
• tworzenie aplikacji biznesowych i systemów informatycznych na podstawie znanych metod i istniejących narzędzi informatycznych;
• obsługa istniejących systemów;
• konwersja oraz/lub tłumaczenie języków komputerowych;
• dodawanie funkcjonalności dla użytkownika w programach użytkowych;
• usuwanie błędów z systemów (debugging);
• adaptacja istniejącego oprogramowania;
• przygotowywanie dokumentacji dla użytkownika</t>
  </si>
  <si>
    <t>Czy zespół badawczy oraz zasoby techniczne wnioskodawcy zapewniają prawidłową realizację zaplanowanych w projekcie prac B+R?</t>
  </si>
  <si>
    <t xml:space="preserve">W ramach kryterium ocenie podlega, czy: 
• kluczowy personel zaangażowany w realizację projektu posiada adekwatne do zakresu i rodzaju tych prac doświadczenie, w tym w realizacji projektów obejmujących prace B+R nad innowacyjnymi rozwiązaniami, których efektem były wdrożenia wyników prac B+R do działalności gospodarczej, uzyskane patenty czy prawa ochronne na wzory użytkowe lub inne zastosowania wyników prac B+R; 
• liczba osób zaangażowanych (planowanych do zaangażowania) w realizację prac B+R jest adekwatna do zakresu i rodzaju zaplanowanych prac B+R i zapewnia terminową realizację projektu; 
• wnioskodawca dysponuje odpowiednimi zasobami technicznymi, w tym infrastrukturą naukowo – badawczą (pomieszczeniami, aparaturą naukowo – badawczą oraz innym wyposażeniem niezbędnym do realizacji prac B+R w projekcie), zapewniającymi terminową realizację projektu zgodnie z zaplanowanym zakresem rzeczowym. 
Kryterium uznaje się za spełnione w sytuacji, gdy zostały spełnione wszystkie ww. warunki. 
Wnioskodawca nie musi posiadać wszystkich zasobów już w momencie składania wniosku o dofinansowanie. Część z nich może pozyskać w trakcie realizacji projektu, co zobowiązany jest opisać w projekcie wraz z określeniem warunków/wymogów stawianych podmiotowi/podmiotom, które zaangażowane zostaną do udziału w projekcie, w szczególności Wnioskodawca może powierzyć realizację części prac B+R w projekcie podwykonawcy. W takim przypadku weryfikacji podlega, czy wnioskodawca: wskazał podwykonawcę oraz opisał jego potencjał kadrowy i techniczny (analogicznie jak w przypadku wnioskodawcy) lub prawidłowo określił wymagania dotyczące potencjału kadrowego i technicznego stawiane potencjalnemu podwykonawcy, któremu zostanie powierzona realizacja części prac B+R w projekcie. 
</t>
  </si>
  <si>
    <t>Czy zaplanowane prace B+R są adekwatne i niezbędne do osiągnięcia celu projektu, a ryzyka z nimi związane zostały zdefiniowane?</t>
  </si>
  <si>
    <t xml:space="preserve">W ramach kryterium ocenie podlega, czy: 
• w kontekście wskazanej potrzeby społecznej/gospodarczej/rynkowej problem technologiczny został poprawnie zidentyfikowany w odniesieniu do celu i przedmiotu projektu; 
• wskazany problem technologiczny jest precyzyjnie określony; 
• zaplanowane prace B+R są niezbędne do osiągnięcia celu projektu/rozwiązania problemu technologicznego; 
• w kontekście wskazanego celu projektu/problemu technologicznego zaplanowane prace B+R są adekwatne; 
• planowane prace B+R zostały podzielone na jasno sprecyzowane i układające się w logiczną całość etapy; 
• precyzyjnie określono efekt końcowy/kamień milowy każdego z etapów oraz wpływ braku jego osiągnięcia na zasadność kontynuacji projektu; 
• zakładane rezultaty prac B+R są możliwe do osiągnięcia w kontekście zakładanego harmonogramu i budżetu; 
• zidentyfikowano i precyzyjnie opisano ewentualne ryzyka związane z pracami B+R; 
• uwzględniono (jeśli dotyczy) inne niż technologiczne ewentualne ryzyka/ zagrożenia/wymogi prawno-administracyjne. 
Kryterium uznaje się za spełnione w sytuacji, gdy zostały spełnione wszystkie ww. warunki. 
</t>
  </si>
  <si>
    <t xml:space="preserve">Czy projekt dotyczy innowacji produktowej lub procesowej? </t>
  </si>
  <si>
    <t>Ocenie podlega, czy projekt dotyczy innowacji produktowej lub procesowej. 
W konkursie nie jest możliwe dofinansowanie projektów, których efektem jest wyłącznie powstanie rozwiązania stanowiącego innowację marketingową lub organizacyjną. 
Do oceny kryterium przyjmuje się definicję innowacji określoną w podręczniku OECD Podręcznik Oslo,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przedsiębiorcy, jednak inne rodzaje innowacji, będące dodatkowym efektem projektu wymienione we wniosku o dofinansowanie nie podlegają ocenie.</t>
  </si>
  <si>
    <t>Czy kwestia własności intelektualnej nie stanowi bariery dla wdrożenia rezultatów projektu?</t>
  </si>
  <si>
    <t>W ramach kryterium ocenie podlega, czy: 
• wnioskodawca dysponuje prawami własności intelektualnej, które są niezbędne dla prowadzenia prac B+R zaplanowanych w projekcie; 
• przeanalizowano czy zaplanowane wdrożenie rezultatów projektu nie narusza praw własności intelektualnej; 
• Wnioskodawca dysponuje prawami własności przemysłowej, które są niezbędne dla zaplanowanego wdrożenia (np. licencje lub nabycie patentów). 
• przewidziano efektywny sposób ochrony własności intelektualnej, zabezpieczający przed skopiowaniem/nieuprawnionym wykorzystaniem wyników projektu (jeśli istnieje taka potrzeba); 
Należy wziąć pod uwagę specyfikę projektu/branży z uwagi na to, że dla niektórych rozwiązań stosowanie ochrony patentowej może być niezasadne. 
Kryterium uznaje się za spełnione w sytuacji, gdy zostały spełnione wszystkie ww. warunki</t>
  </si>
</sst>
</file>

<file path=xl/styles.xml><?xml version="1.0" encoding="utf-8"?>
<styleSheet xmlns="http://schemas.openxmlformats.org/spreadsheetml/2006/main">
  <numFmts count="5">
    <numFmt numFmtId="164" formatCode="[$-F800]dddd\,\ mmmm\ dd\,\ yyyy"/>
    <numFmt numFmtId="165" formatCode="yy"/>
    <numFmt numFmtId="166" formatCode="#,##0\."/>
    <numFmt numFmtId="167" formatCode="#,##0.00\ &quot;zł&quot;"/>
    <numFmt numFmtId="168" formatCode="#,##0.0\ \p\k\t\."/>
  </numFmts>
  <fonts count="76">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Times New Roman"/>
      <family val="1"/>
      <charset val="238"/>
    </font>
    <font>
      <b/>
      <sz val="14"/>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36"/>
      <name val="Times New Roman"/>
      <family val="1"/>
      <charset val="238"/>
    </font>
    <font>
      <sz val="22"/>
      <name val="Arial"/>
      <family val="2"/>
      <charset val="238"/>
    </font>
    <font>
      <b/>
      <sz val="20"/>
      <name val="Arial"/>
      <family val="2"/>
      <charset val="238"/>
    </font>
    <font>
      <sz val="24"/>
      <name val="Arial"/>
      <family val="2"/>
      <charset val="238"/>
    </font>
    <font>
      <sz val="10"/>
      <name val="Times New Roman"/>
      <family val="1"/>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b/>
      <sz val="26"/>
      <color indexed="30"/>
      <name val="Calibri"/>
      <family val="2"/>
      <charset val="238"/>
      <scheme val="minor"/>
    </font>
    <font>
      <b/>
      <sz val="16"/>
      <color indexed="8"/>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u/>
      <sz val="36"/>
      <name val="Calibri"/>
      <family val="2"/>
      <charset val="238"/>
      <scheme val="minor"/>
    </font>
    <font>
      <i/>
      <u/>
      <sz val="24"/>
      <name val="Calibri"/>
      <family val="2"/>
      <charset val="238"/>
      <scheme val="minor"/>
    </font>
    <font>
      <b/>
      <u/>
      <sz val="22"/>
      <name val="Calibri"/>
      <family val="2"/>
      <charset val="238"/>
      <scheme val="minor"/>
    </font>
    <font>
      <b/>
      <sz val="28"/>
      <color theme="1"/>
      <name val="Calibri"/>
      <family val="2"/>
      <charset val="238"/>
      <scheme val="minor"/>
    </font>
    <font>
      <strike/>
      <sz val="10"/>
      <name val="Calibri"/>
      <family val="2"/>
      <charset val="238"/>
      <scheme val="minor"/>
    </font>
    <font>
      <strike/>
      <sz val="20"/>
      <name val="Calibri"/>
      <family val="2"/>
      <charset val="238"/>
      <scheme val="minor"/>
    </font>
    <font>
      <b/>
      <strike/>
      <sz val="36"/>
      <name val="Calibri"/>
      <family val="2"/>
      <charset val="238"/>
      <scheme val="minor"/>
    </font>
    <font>
      <strike/>
      <sz val="22"/>
      <name val="Calibri"/>
      <family val="2"/>
      <charset val="238"/>
      <scheme val="minor"/>
    </font>
    <font>
      <b/>
      <strike/>
      <sz val="26"/>
      <name val="Calibri"/>
      <family val="2"/>
      <charset val="238"/>
      <scheme val="minor"/>
    </font>
    <font>
      <b/>
      <strike/>
      <sz val="22"/>
      <name val="Calibri"/>
      <family val="2"/>
      <charset val="238"/>
      <scheme val="minor"/>
    </font>
    <font>
      <strike/>
      <sz val="22"/>
      <color indexed="8"/>
      <name val="Calibri"/>
      <family val="2"/>
      <charset val="238"/>
      <scheme val="minor"/>
    </font>
    <font>
      <sz val="22"/>
      <name val="Calibri"/>
      <family val="2"/>
      <charset val="238"/>
    </font>
    <font>
      <sz val="22"/>
      <color rgb="FF000000"/>
      <name val="Calibri"/>
      <family val="2"/>
      <charset val="23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7"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572">
    <xf numFmtId="0" fontId="0" fillId="0" borderId="0" xfId="0"/>
    <xf numFmtId="0" fontId="0" fillId="0" borderId="0" xfId="0" applyBorder="1"/>
    <xf numFmtId="0" fontId="24" fillId="0" borderId="0" xfId="0" applyFont="1" applyAlignment="1">
      <alignment horizontal="center"/>
    </xf>
    <xf numFmtId="0" fontId="25" fillId="0" borderId="0" xfId="0" applyFont="1" applyAlignment="1">
      <alignment wrapText="1"/>
    </xf>
    <xf numFmtId="0" fontId="0" fillId="0" borderId="0" xfId="0" applyAlignment="1">
      <alignment horizontal="center" vertical="top" wrapText="1"/>
    </xf>
    <xf numFmtId="0" fontId="21" fillId="0" borderId="0" xfId="0" applyFont="1" applyAlignment="1">
      <alignment vertical="center"/>
    </xf>
    <xf numFmtId="165" fontId="26" fillId="0" borderId="0" xfId="0" applyNumberFormat="1" applyFont="1" applyAlignment="1">
      <alignment horizontal="left" vertical="center"/>
    </xf>
    <xf numFmtId="0" fontId="30" fillId="0" borderId="0" xfId="0" applyFont="1" applyAlignment="1">
      <alignment vertical="center"/>
    </xf>
    <xf numFmtId="0" fontId="31" fillId="0" borderId="0" xfId="0" applyFont="1"/>
    <xf numFmtId="0" fontId="29" fillId="0" borderId="0" xfId="0" applyFont="1" applyAlignment="1">
      <alignment horizontal="left" wrapText="1" indent="1"/>
    </xf>
    <xf numFmtId="0" fontId="32" fillId="0" borderId="0" xfId="0" applyFont="1" applyAlignment="1"/>
    <xf numFmtId="0" fontId="28" fillId="0" borderId="0" xfId="0" applyFont="1" applyFill="1" applyBorder="1" applyAlignment="1">
      <alignment horizontal="center" vertical="center" wrapText="1"/>
    </xf>
    <xf numFmtId="0" fontId="0" fillId="26" borderId="0" xfId="0" applyFill="1"/>
    <xf numFmtId="0" fontId="23" fillId="26" borderId="0" xfId="0" applyFont="1" applyFill="1"/>
    <xf numFmtId="0" fontId="30" fillId="0" borderId="0" xfId="0" applyFont="1" applyBorder="1"/>
    <xf numFmtId="0" fontId="30"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49" fontId="41" fillId="0" borderId="0" xfId="0" applyNumberFormat="1" applyFont="1" applyAlignment="1"/>
    <xf numFmtId="0" fontId="42" fillId="0" borderId="0" xfId="0" applyFont="1" applyAlignment="1">
      <alignment wrapText="1"/>
    </xf>
    <xf numFmtId="0" fontId="43" fillId="0" borderId="0" xfId="0" applyFont="1" applyAlignment="1"/>
    <xf numFmtId="0" fontId="38" fillId="0" borderId="0" xfId="0" applyFont="1" applyAlignment="1">
      <alignment horizontal="left" wrapText="1"/>
    </xf>
    <xf numFmtId="0" fontId="0" fillId="0" borderId="0" xfId="0" applyAlignment="1">
      <alignment vertical="center"/>
    </xf>
    <xf numFmtId="0" fontId="0" fillId="27" borderId="0" xfId="0" applyFill="1"/>
    <xf numFmtId="0" fontId="39" fillId="0" borderId="0" xfId="0" applyFont="1" applyAlignment="1"/>
    <xf numFmtId="0" fontId="38" fillId="0" borderId="0" xfId="0" applyFont="1" applyAlignment="1"/>
    <xf numFmtId="0" fontId="38" fillId="0" borderId="0" xfId="0" applyFont="1" applyAlignment="1">
      <alignment horizontal="right"/>
    </xf>
    <xf numFmtId="0" fontId="46" fillId="0" borderId="0" xfId="0" applyFont="1" applyAlignment="1">
      <alignment vertical="center"/>
    </xf>
    <xf numFmtId="0" fontId="49" fillId="0" borderId="0" xfId="0" applyFont="1" applyAlignment="1">
      <alignment vertical="center"/>
    </xf>
    <xf numFmtId="165" fontId="40" fillId="0" borderId="0" xfId="0" applyNumberFormat="1" applyFont="1" applyAlignment="1">
      <alignment horizontal="left" vertical="center"/>
    </xf>
    <xf numFmtId="0" fontId="33" fillId="0" borderId="0" xfId="0" applyFont="1" applyAlignment="1">
      <alignment vertical="center"/>
    </xf>
    <xf numFmtId="0" fontId="46" fillId="0" borderId="0" xfId="0" applyFont="1" applyBorder="1" applyAlignment="1">
      <alignment horizontal="center" vertical="center"/>
    </xf>
    <xf numFmtId="0" fontId="46" fillId="0" borderId="12" xfId="0" applyFont="1" applyBorder="1" applyAlignment="1">
      <alignment horizontal="center" vertical="center" wrapText="1"/>
    </xf>
    <xf numFmtId="0" fontId="46" fillId="0" borderId="0" xfId="0" applyFont="1" applyBorder="1" applyAlignment="1">
      <alignment horizontal="center" vertical="center" wrapText="1"/>
    </xf>
    <xf numFmtId="0" fontId="46" fillId="24" borderId="10" xfId="0" applyFont="1" applyFill="1" applyBorder="1" applyAlignment="1">
      <alignment horizontal="center" vertical="center" wrapText="1"/>
    </xf>
    <xf numFmtId="0" fontId="46" fillId="0" borderId="0" xfId="0" applyFont="1" applyBorder="1"/>
    <xf numFmtId="0" fontId="38" fillId="0" borderId="0" xfId="0" applyFont="1" applyBorder="1" applyAlignment="1">
      <alignment horizontal="left" vertical="center" wrapText="1" indent="1"/>
    </xf>
    <xf numFmtId="164" fontId="38" fillId="0" borderId="0" xfId="0" applyNumberFormat="1" applyFont="1" applyBorder="1" applyAlignment="1">
      <alignment vertical="center"/>
    </xf>
    <xf numFmtId="0" fontId="33" fillId="0" borderId="0" xfId="0" applyFont="1" applyBorder="1"/>
    <xf numFmtId="0" fontId="23" fillId="27" borderId="0" xfId="0" applyFont="1" applyFill="1"/>
    <xf numFmtId="0" fontId="46" fillId="0" borderId="0" xfId="0" applyFont="1" applyAlignment="1">
      <alignment horizontal="center"/>
    </xf>
    <xf numFmtId="0" fontId="39" fillId="0" borderId="0" xfId="0" applyFont="1" applyAlignment="1">
      <alignment horizontal="center" wrapText="1"/>
    </xf>
    <xf numFmtId="0" fontId="34" fillId="0" borderId="0" xfId="0" applyFont="1" applyAlignment="1">
      <alignment vertical="center"/>
    </xf>
    <xf numFmtId="0" fontId="49" fillId="0" borderId="0" xfId="0" applyFont="1" applyAlignment="1"/>
    <xf numFmtId="0" fontId="52" fillId="0" borderId="0" xfId="0" applyFont="1" applyAlignment="1">
      <alignment vertical="center"/>
    </xf>
    <xf numFmtId="49" fontId="44" fillId="0" borderId="13" xfId="0" applyNumberFormat="1" applyFont="1" applyBorder="1" applyAlignment="1">
      <alignment horizontal="center" vertical="center" wrapText="1"/>
    </xf>
    <xf numFmtId="0" fontId="44" fillId="0" borderId="13" xfId="0" applyFont="1" applyBorder="1" applyAlignment="1">
      <alignment horizontal="center" vertical="center" wrapText="1"/>
    </xf>
    <xf numFmtId="0" fontId="44" fillId="0" borderId="51" xfId="0" applyFont="1" applyBorder="1" applyAlignment="1">
      <alignment horizontal="center" vertical="center" wrapText="1"/>
    </xf>
    <xf numFmtId="0" fontId="46" fillId="0" borderId="16"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0" fontId="38" fillId="24" borderId="30" xfId="0" applyFont="1" applyFill="1" applyBorder="1" applyAlignment="1">
      <alignment horizontal="center" vertical="center" wrapText="1"/>
    </xf>
    <xf numFmtId="0" fontId="38" fillId="0" borderId="13" xfId="0" applyFont="1" applyBorder="1" applyAlignment="1">
      <alignment horizontal="left" vertical="center" wrapText="1"/>
    </xf>
    <xf numFmtId="0" fontId="38" fillId="0" borderId="19" xfId="0" applyFont="1" applyBorder="1" applyAlignment="1">
      <alignment horizontal="left" vertical="center" wrapText="1"/>
    </xf>
    <xf numFmtId="0" fontId="38" fillId="0" borderId="19" xfId="0" applyFont="1" applyBorder="1" applyAlignment="1">
      <alignment vertical="center" wrapText="1"/>
    </xf>
    <xf numFmtId="0" fontId="46" fillId="0" borderId="0" xfId="0" applyFont="1" applyBorder="1" applyAlignment="1">
      <alignment vertical="top" wrapText="1"/>
    </xf>
    <xf numFmtId="0" fontId="57" fillId="0" borderId="0" xfId="0" applyFont="1" applyAlignment="1">
      <alignment wrapText="1"/>
    </xf>
    <xf numFmtId="0" fontId="40" fillId="0" borderId="30"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7" fillId="0" borderId="12" xfId="0" applyFont="1" applyBorder="1" applyAlignment="1">
      <alignment wrapText="1"/>
    </xf>
    <xf numFmtId="0" fontId="33" fillId="0" borderId="13" xfId="0" applyFont="1" applyBorder="1" applyAlignment="1">
      <alignment wrapText="1"/>
    </xf>
    <xf numFmtId="0" fontId="47" fillId="0" borderId="15" xfId="0" applyFont="1" applyBorder="1" applyAlignment="1">
      <alignment wrapText="1"/>
    </xf>
    <xf numFmtId="0" fontId="33" fillId="0" borderId="11" xfId="0" applyFont="1" applyBorder="1" applyAlignment="1">
      <alignment wrapText="1"/>
    </xf>
    <xf numFmtId="0" fontId="46" fillId="0" borderId="0" xfId="0" applyFont="1"/>
    <xf numFmtId="0" fontId="56" fillId="0" borderId="0" xfId="0" applyFont="1" applyBorder="1" applyAlignment="1">
      <alignment horizontal="left" vertical="center" wrapText="1"/>
    </xf>
    <xf numFmtId="0" fontId="39" fillId="0" borderId="0" xfId="0" applyFont="1" applyBorder="1" applyAlignment="1">
      <alignment vertical="center" wrapText="1"/>
    </xf>
    <xf numFmtId="168" fontId="39" fillId="0" borderId="0" xfId="0" applyNumberFormat="1" applyFont="1" applyBorder="1" applyAlignment="1">
      <alignment horizontal="right" vertical="center" indent="1"/>
    </xf>
    <xf numFmtId="0" fontId="39" fillId="0" borderId="0" xfId="0" applyFont="1" applyBorder="1"/>
    <xf numFmtId="0" fontId="39" fillId="0" borderId="0" xfId="0" applyFont="1" applyBorder="1" applyAlignment="1">
      <alignment horizontal="justify" vertical="top" wrapText="1"/>
    </xf>
    <xf numFmtId="168" fontId="40" fillId="27" borderId="0" xfId="0" applyNumberFormat="1" applyFont="1" applyFill="1" applyBorder="1" applyAlignment="1">
      <alignment horizontal="right" vertical="center" indent="1"/>
    </xf>
    <xf numFmtId="0" fontId="39" fillId="0" borderId="0" xfId="0" applyFont="1" applyFill="1" applyBorder="1" applyAlignment="1">
      <alignment horizontal="justify" vertical="top" wrapText="1"/>
    </xf>
    <xf numFmtId="0" fontId="59" fillId="0" borderId="0" xfId="0" applyFont="1" applyBorder="1" applyAlignment="1">
      <alignment horizontal="left" vertical="center"/>
    </xf>
    <xf numFmtId="0" fontId="60"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47" fillId="0" borderId="0" xfId="0" applyFont="1"/>
    <xf numFmtId="0" fontId="38" fillId="0" borderId="0" xfId="0" applyFont="1"/>
    <xf numFmtId="0" fontId="55" fillId="0" borderId="0" xfId="0" applyFont="1" applyAlignment="1">
      <alignment horizontal="right" vertical="top"/>
    </xf>
    <xf numFmtId="0" fontId="38" fillId="0" borderId="11" xfId="0" applyFont="1" applyBorder="1" applyAlignment="1">
      <alignment vertical="center" wrapText="1"/>
    </xf>
    <xf numFmtId="0" fontId="46" fillId="0" borderId="59"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58" xfId="0" applyFont="1" applyBorder="1" applyAlignment="1">
      <alignment horizontal="center" vertical="center" wrapText="1"/>
    </xf>
    <xf numFmtId="0" fontId="46" fillId="0" borderId="56" xfId="0" applyFont="1" applyBorder="1" applyAlignment="1">
      <alignment horizontal="center" vertical="center" wrapText="1"/>
    </xf>
    <xf numFmtId="0" fontId="39" fillId="0" borderId="0" xfId="0" applyFont="1" applyAlignment="1">
      <alignment horizontal="center"/>
    </xf>
    <xf numFmtId="0" fontId="43" fillId="0" borderId="0" xfId="0" applyFont="1" applyBorder="1" applyAlignment="1">
      <alignment horizontal="left" wrapText="1"/>
    </xf>
    <xf numFmtId="0" fontId="33" fillId="0" borderId="0" xfId="0" applyFont="1" applyAlignment="1">
      <alignment wrapText="1"/>
    </xf>
    <xf numFmtId="0" fontId="36" fillId="0" borderId="0" xfId="0" applyFont="1" applyAlignment="1">
      <alignment horizontal="left"/>
    </xf>
    <xf numFmtId="0" fontId="0" fillId="0" borderId="0" xfId="0" applyAlignment="1"/>
    <xf numFmtId="166" fontId="44" fillId="0" borderId="18" xfId="0" applyNumberFormat="1" applyFont="1" applyBorder="1" applyAlignment="1">
      <alignment horizontal="center" vertical="center" wrapText="1"/>
    </xf>
    <xf numFmtId="166" fontId="44" fillId="0" borderId="12" xfId="0" applyNumberFormat="1" applyFont="1" applyBorder="1" applyAlignment="1">
      <alignment horizontal="center" vertical="center" wrapText="1"/>
    </xf>
    <xf numFmtId="166" fontId="44" fillId="0" borderId="17" xfId="0" applyNumberFormat="1" applyFont="1" applyBorder="1" applyAlignment="1">
      <alignment horizontal="center" vertical="center" wrapText="1"/>
    </xf>
    <xf numFmtId="166" fontId="44" fillId="0" borderId="15" xfId="0" applyNumberFormat="1" applyFont="1" applyBorder="1" applyAlignment="1">
      <alignment horizontal="center" vertical="center" wrapText="1"/>
    </xf>
    <xf numFmtId="0" fontId="33" fillId="0" borderId="0" xfId="0" applyFont="1" applyAlignment="1">
      <alignment wrapText="1"/>
    </xf>
    <xf numFmtId="0" fontId="34" fillId="0" borderId="0" xfId="0" applyFont="1" applyBorder="1" applyAlignment="1">
      <alignment horizontal="center" vertical="center"/>
    </xf>
    <xf numFmtId="0" fontId="48" fillId="0" borderId="0" xfId="0" applyFont="1" applyAlignment="1">
      <alignment horizontal="center" wrapText="1"/>
    </xf>
    <xf numFmtId="0" fontId="33" fillId="0" borderId="0" xfId="0" applyFont="1" applyAlignment="1">
      <alignment horizontal="center" wrapText="1"/>
    </xf>
    <xf numFmtId="0" fontId="33" fillId="0" borderId="0" xfId="0" applyFont="1" applyBorder="1" applyAlignment="1">
      <alignment horizontal="center" vertical="center" wrapText="1"/>
    </xf>
    <xf numFmtId="0" fontId="0" fillId="0" borderId="0" xfId="0" applyAlignment="1">
      <alignment horizontal="center" wrapText="1"/>
    </xf>
    <xf numFmtId="0" fontId="51" fillId="27" borderId="0" xfId="0" applyFont="1" applyFill="1" applyAlignment="1">
      <alignment horizontal="center" vertical="center"/>
    </xf>
    <xf numFmtId="0" fontId="34" fillId="0" borderId="0" xfId="0" applyFont="1" applyAlignment="1">
      <alignment horizontal="center" vertical="center"/>
    </xf>
    <xf numFmtId="0" fontId="20" fillId="0" borderId="0" xfId="0" applyFont="1" applyFill="1" applyBorder="1" applyAlignment="1">
      <alignment horizontal="center" vertical="top" wrapText="1"/>
    </xf>
    <xf numFmtId="0" fontId="34" fillId="0" borderId="0" xfId="0" applyFont="1" applyFill="1" applyBorder="1" applyAlignment="1">
      <alignment horizontal="center" vertical="center" wrapText="1"/>
    </xf>
    <xf numFmtId="0" fontId="38" fillId="0" borderId="0" xfId="0" applyFont="1" applyAlignment="1">
      <alignment vertical="center"/>
    </xf>
    <xf numFmtId="0" fontId="33" fillId="0" borderId="0" xfId="0" applyFont="1" applyAlignment="1">
      <alignment wrapText="1"/>
    </xf>
    <xf numFmtId="0" fontId="0" fillId="0" borderId="0" xfId="0" applyAlignment="1"/>
    <xf numFmtId="0" fontId="50" fillId="0" borderId="0" xfId="0" applyFont="1" applyAlignment="1">
      <alignment vertical="center"/>
    </xf>
    <xf numFmtId="0" fontId="47" fillId="0" borderId="12" xfId="0" applyFont="1" applyBorder="1" applyAlignment="1">
      <alignment horizontal="center" vertical="center" wrapText="1"/>
    </xf>
    <xf numFmtId="0" fontId="47" fillId="0" borderId="0" xfId="0" applyFont="1" applyBorder="1" applyAlignment="1">
      <alignment horizontal="center" vertical="center" wrapText="1"/>
    </xf>
    <xf numFmtId="0" fontId="38" fillId="0" borderId="0" xfId="0" applyFont="1" applyBorder="1" applyAlignment="1">
      <alignment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29" fillId="0" borderId="0" xfId="0" applyFont="1"/>
    <xf numFmtId="0" fontId="45" fillId="0" borderId="0" xfId="0" applyFont="1" applyBorder="1" applyAlignment="1">
      <alignment vertical="top" wrapText="1"/>
    </xf>
    <xf numFmtId="49" fontId="44" fillId="0" borderId="13" xfId="0" applyNumberFormat="1" applyFont="1" applyBorder="1" applyAlignment="1">
      <alignment wrapText="1"/>
    </xf>
    <xf numFmtId="0" fontId="40" fillId="0" borderId="36" xfId="0" applyFont="1" applyBorder="1" applyAlignment="1">
      <alignment horizontal="center" vertical="center" wrapText="1"/>
    </xf>
    <xf numFmtId="0" fontId="33" fillId="0" borderId="14" xfId="0" applyFont="1" applyBorder="1" applyAlignment="1">
      <alignment wrapText="1"/>
    </xf>
    <xf numFmtId="0" fontId="33" fillId="0" borderId="31" xfId="0" applyFont="1" applyBorder="1" applyAlignment="1">
      <alignment wrapText="1"/>
    </xf>
    <xf numFmtId="0" fontId="40" fillId="0" borderId="53" xfId="0" applyFont="1" applyBorder="1" applyAlignment="1">
      <alignment vertical="center" wrapText="1"/>
    </xf>
    <xf numFmtId="0" fontId="33" fillId="0" borderId="53" xfId="0" applyFont="1" applyBorder="1" applyAlignment="1">
      <alignment wrapText="1"/>
    </xf>
    <xf numFmtId="0" fontId="59" fillId="0" borderId="0" xfId="0" applyFont="1" applyBorder="1" applyAlignment="1">
      <alignment vertical="center" wrapText="1"/>
    </xf>
    <xf numFmtId="0" fontId="60" fillId="0" borderId="0" xfId="0" applyFont="1" applyBorder="1" applyAlignment="1"/>
    <xf numFmtId="0" fontId="60" fillId="0" borderId="0" xfId="0" applyFont="1" applyFill="1" applyBorder="1" applyAlignment="1"/>
    <xf numFmtId="0" fontId="59" fillId="0" borderId="56" xfId="0" applyFont="1" applyBorder="1" applyAlignment="1">
      <alignment vertical="center" wrapText="1"/>
    </xf>
    <xf numFmtId="0" fontId="60" fillId="0" borderId="61" xfId="0" applyFont="1" applyBorder="1" applyAlignment="1"/>
    <xf numFmtId="0" fontId="60" fillId="0" borderId="59" xfId="0" applyFont="1" applyBorder="1" applyAlignment="1"/>
    <xf numFmtId="0" fontId="60" fillId="0" borderId="62" xfId="0" applyFont="1" applyBorder="1" applyAlignment="1"/>
    <xf numFmtId="0" fontId="60" fillId="0" borderId="56" xfId="0" applyFont="1" applyBorder="1" applyAlignment="1"/>
    <xf numFmtId="0" fontId="60" fillId="0" borderId="56" xfId="0" applyFont="1" applyFill="1" applyBorder="1" applyAlignment="1"/>
    <xf numFmtId="0" fontId="38" fillId="28" borderId="37" xfId="0" applyFont="1" applyFill="1" applyBorder="1" applyAlignment="1">
      <alignment horizontal="left" vertical="center" wrapText="1"/>
    </xf>
    <xf numFmtId="0" fontId="47" fillId="28" borderId="13" xfId="0" applyFont="1" applyFill="1" applyBorder="1" applyAlignment="1">
      <alignment horizontal="center" vertical="center" wrapText="1"/>
    </xf>
    <xf numFmtId="0" fontId="47" fillId="29" borderId="13" xfId="0" applyFont="1" applyFill="1" applyBorder="1" applyAlignment="1">
      <alignment horizontal="center" vertical="center" wrapText="1"/>
    </xf>
    <xf numFmtId="0" fontId="47" fillId="29" borderId="14" xfId="0" applyFont="1" applyFill="1" applyBorder="1" applyAlignment="1">
      <alignment horizontal="center" vertical="center" wrapText="1"/>
    </xf>
    <xf numFmtId="0" fontId="47" fillId="28" borderId="20" xfId="0" applyFont="1" applyFill="1" applyBorder="1" applyAlignment="1">
      <alignment horizontal="center" vertical="center" wrapText="1"/>
    </xf>
    <xf numFmtId="0" fontId="47" fillId="29" borderId="20" xfId="0" applyFont="1" applyFill="1" applyBorder="1" applyAlignment="1">
      <alignment horizontal="center" vertical="center" wrapText="1"/>
    </xf>
    <xf numFmtId="0" fontId="47" fillId="29" borderId="65" xfId="0" applyFont="1" applyFill="1" applyBorder="1" applyAlignment="1">
      <alignment horizontal="center" vertical="center" wrapText="1"/>
    </xf>
    <xf numFmtId="0" fontId="38" fillId="28" borderId="0" xfId="0" applyFont="1" applyFill="1" applyBorder="1" applyAlignment="1">
      <alignment vertical="center" wrapText="1"/>
    </xf>
    <xf numFmtId="0" fontId="38" fillId="28" borderId="22" xfId="0" applyFont="1" applyFill="1" applyBorder="1" applyAlignment="1">
      <alignment horizontal="center" vertical="center"/>
    </xf>
    <xf numFmtId="0" fontId="47" fillId="29" borderId="0" xfId="0" applyFont="1" applyFill="1" applyBorder="1" applyAlignment="1">
      <alignment horizontal="center" vertical="center" wrapText="1"/>
    </xf>
    <xf numFmtId="0" fontId="47" fillId="29" borderId="35" xfId="0" applyFont="1" applyFill="1" applyBorder="1" applyAlignment="1">
      <alignment horizontal="center" vertical="center" wrapText="1"/>
    </xf>
    <xf numFmtId="0" fontId="47" fillId="29" borderId="36" xfId="0" applyFont="1" applyFill="1" applyBorder="1" applyAlignment="1">
      <alignment horizontal="center" vertical="center" wrapText="1"/>
    </xf>
    <xf numFmtId="0" fontId="47" fillId="29" borderId="14" xfId="0" applyFont="1" applyFill="1" applyBorder="1" applyAlignment="1">
      <alignment horizontal="center" vertical="top" wrapText="1"/>
    </xf>
    <xf numFmtId="0" fontId="47" fillId="29" borderId="31" xfId="0" applyFont="1" applyFill="1" applyBorder="1" applyAlignment="1">
      <alignment horizontal="center" vertical="top" wrapText="1"/>
    </xf>
    <xf numFmtId="0" fontId="47" fillId="28" borderId="34" xfId="0" applyFont="1" applyFill="1" applyBorder="1" applyAlignment="1">
      <alignment horizontal="right" vertical="center" wrapText="1"/>
    </xf>
    <xf numFmtId="0" fontId="46" fillId="30" borderId="13" xfId="0" applyFont="1" applyFill="1" applyBorder="1" applyAlignment="1">
      <alignment horizontal="center" vertical="center" wrapText="1"/>
    </xf>
    <xf numFmtId="0" fontId="44" fillId="29" borderId="30" xfId="0" applyFont="1" applyFill="1" applyBorder="1" applyAlignment="1">
      <alignment horizontal="center" vertical="center" wrapText="1"/>
    </xf>
    <xf numFmtId="0" fontId="46" fillId="29" borderId="30" xfId="0" applyFont="1" applyFill="1" applyBorder="1" applyAlignment="1">
      <alignment horizontal="center" vertical="center" wrapText="1"/>
    </xf>
    <xf numFmtId="0" fontId="44" fillId="29" borderId="13" xfId="0" applyFont="1" applyFill="1" applyBorder="1" applyAlignment="1">
      <alignment horizontal="center" vertical="center" wrapText="1"/>
    </xf>
    <xf numFmtId="0" fontId="46" fillId="29" borderId="13" xfId="0" applyFont="1" applyFill="1" applyBorder="1" applyAlignment="1">
      <alignment horizontal="center" vertical="center" wrapText="1"/>
    </xf>
    <xf numFmtId="0" fontId="44" fillId="29" borderId="51" xfId="0" applyFont="1" applyFill="1" applyBorder="1" applyAlignment="1">
      <alignment horizontal="center" vertical="center" wrapText="1"/>
    </xf>
    <xf numFmtId="0" fontId="46" fillId="29" borderId="50" xfId="0" applyFont="1" applyFill="1" applyBorder="1" applyAlignment="1">
      <alignment horizontal="center" vertical="center" wrapText="1"/>
    </xf>
    <xf numFmtId="0" fontId="44" fillId="28" borderId="30" xfId="0" applyFont="1" applyFill="1" applyBorder="1" applyAlignment="1">
      <alignment horizontal="center" vertical="center" wrapText="1"/>
    </xf>
    <xf numFmtId="0" fontId="46" fillId="28" borderId="30" xfId="0" applyFont="1" applyFill="1" applyBorder="1" applyAlignment="1">
      <alignment horizontal="center" vertical="center" wrapText="1"/>
    </xf>
    <xf numFmtId="0" fontId="44" fillId="28" borderId="13" xfId="0" applyFont="1" applyFill="1" applyBorder="1" applyAlignment="1">
      <alignment horizontal="center" vertical="center" wrapText="1"/>
    </xf>
    <xf numFmtId="0" fontId="46" fillId="28" borderId="13" xfId="0" applyFont="1" applyFill="1" applyBorder="1" applyAlignment="1">
      <alignment horizontal="center" vertical="center" wrapText="1"/>
    </xf>
    <xf numFmtId="0" fontId="46" fillId="28" borderId="29" xfId="0" applyFont="1" applyFill="1" applyBorder="1" applyAlignment="1">
      <alignment horizontal="center" vertical="center" wrapText="1"/>
    </xf>
    <xf numFmtId="0" fontId="44" fillId="28" borderId="51" xfId="0" applyFont="1" applyFill="1" applyBorder="1" applyAlignment="1">
      <alignment horizontal="center" vertical="center" wrapText="1"/>
    </xf>
    <xf numFmtId="0" fontId="46" fillId="28" borderId="50" xfId="0" applyFont="1" applyFill="1" applyBorder="1" applyAlignment="1">
      <alignment horizontal="center" vertical="center" wrapText="1"/>
    </xf>
    <xf numFmtId="0" fontId="47" fillId="27" borderId="0" xfId="0" applyFont="1" applyFill="1" applyBorder="1" applyAlignment="1">
      <alignment vertical="center" wrapText="1"/>
    </xf>
    <xf numFmtId="0" fontId="47" fillId="27" borderId="0" xfId="0" applyFont="1" applyFill="1" applyBorder="1" applyAlignment="1">
      <alignment horizontal="center" vertical="center" wrapText="1"/>
    </xf>
    <xf numFmtId="0" fontId="46" fillId="27" borderId="0" xfId="0" applyFont="1" applyFill="1" applyBorder="1" applyAlignment="1">
      <alignment horizontal="center" vertical="center" wrapText="1"/>
    </xf>
    <xf numFmtId="0" fontId="40" fillId="27" borderId="0"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46" fillId="28" borderId="16" xfId="0" applyFont="1" applyFill="1" applyBorder="1" applyAlignment="1">
      <alignment horizontal="center" vertical="center" wrapText="1"/>
    </xf>
    <xf numFmtId="0" fontId="47" fillId="29" borderId="13" xfId="0" applyFont="1" applyFill="1" applyBorder="1" applyAlignment="1">
      <alignment horizontal="center" vertical="center" wrapText="1"/>
    </xf>
    <xf numFmtId="0" fontId="47" fillId="29" borderId="14" xfId="0" applyFont="1" applyFill="1" applyBorder="1" applyAlignment="1">
      <alignment horizontal="center" vertical="center" wrapText="1"/>
    </xf>
    <xf numFmtId="0" fontId="46" fillId="30" borderId="11" xfId="0" applyFont="1" applyFill="1" applyBorder="1" applyAlignment="1">
      <alignment horizontal="center" vertical="center" wrapText="1"/>
    </xf>
    <xf numFmtId="0" fontId="47" fillId="27" borderId="17" xfId="0" applyFont="1" applyFill="1" applyBorder="1" applyAlignment="1">
      <alignment horizontal="center" vertical="center" wrapText="1"/>
    </xf>
    <xf numFmtId="0" fontId="51" fillId="27" borderId="0" xfId="0" applyFont="1" applyFill="1" applyAlignment="1">
      <alignment vertical="center"/>
    </xf>
    <xf numFmtId="0" fontId="55" fillId="0" borderId="53" xfId="0" applyFont="1" applyFill="1" applyBorder="1" applyAlignment="1">
      <alignment vertical="center" wrapText="1"/>
    </xf>
    <xf numFmtId="0" fontId="47" fillId="29" borderId="11" xfId="0" applyFont="1" applyFill="1" applyBorder="1" applyAlignment="1">
      <alignment horizontal="center" vertical="center" wrapText="1"/>
    </xf>
    <xf numFmtId="0" fontId="47" fillId="30" borderId="11" xfId="0" applyFont="1" applyFill="1" applyBorder="1" applyAlignment="1">
      <alignment horizontal="center" vertical="center" wrapText="1"/>
    </xf>
    <xf numFmtId="0" fontId="47" fillId="29" borderId="11" xfId="0" applyFont="1" applyFill="1" applyBorder="1" applyAlignment="1">
      <alignment horizontal="center" vertical="center" wrapText="1"/>
    </xf>
    <xf numFmtId="0" fontId="47" fillId="29" borderId="31" xfId="0" applyFont="1" applyFill="1" applyBorder="1" applyAlignment="1">
      <alignment horizontal="center" vertical="center" wrapText="1"/>
    </xf>
    <xf numFmtId="0" fontId="46" fillId="0" borderId="61" xfId="0" applyFont="1" applyBorder="1" applyAlignment="1">
      <alignment horizontal="center" vertical="center" wrapText="1"/>
    </xf>
    <xf numFmtId="49" fontId="44" fillId="0" borderId="30" xfId="0" applyNumberFormat="1" applyFont="1" applyBorder="1" applyAlignment="1">
      <alignment horizontal="center" vertical="center" wrapText="1"/>
    </xf>
    <xf numFmtId="0" fontId="46" fillId="30" borderId="30" xfId="0" applyFont="1" applyFill="1" applyBorder="1" applyAlignment="1">
      <alignment horizontal="center" vertical="center" wrapText="1"/>
    </xf>
    <xf numFmtId="0" fontId="20" fillId="0" borderId="0" xfId="0" applyFont="1" applyFill="1" applyBorder="1" applyAlignment="1">
      <alignment horizontal="center" vertical="top" wrapText="1"/>
    </xf>
    <xf numFmtId="0" fontId="47" fillId="29" borderId="37" xfId="0" applyFont="1" applyFill="1" applyBorder="1" applyAlignment="1">
      <alignment horizontal="center" vertical="center" wrapText="1"/>
    </xf>
    <xf numFmtId="0" fontId="47" fillId="29" borderId="22" xfId="0" applyFont="1" applyFill="1" applyBorder="1" applyAlignment="1">
      <alignment horizontal="right" vertical="center" wrapText="1"/>
    </xf>
    <xf numFmtId="0" fontId="47" fillId="28" borderId="30" xfId="0" applyFont="1" applyFill="1" applyBorder="1" applyAlignment="1">
      <alignment horizontal="center" vertical="center" wrapText="1"/>
    </xf>
    <xf numFmtId="0" fontId="47" fillId="28" borderId="13" xfId="0" applyFont="1" applyFill="1" applyBorder="1" applyAlignment="1">
      <alignment horizontal="left" vertical="center" wrapText="1" indent="2"/>
    </xf>
    <xf numFmtId="0" fontId="47" fillId="28" borderId="11" xfId="0" applyFont="1" applyFill="1" applyBorder="1" applyAlignment="1">
      <alignment horizontal="left" vertical="center" wrapText="1" indent="2"/>
    </xf>
    <xf numFmtId="0" fontId="46" fillId="0" borderId="18" xfId="0" applyFont="1" applyBorder="1" applyAlignment="1">
      <alignment horizontal="center" vertical="center" wrapText="1"/>
    </xf>
    <xf numFmtId="0" fontId="38" fillId="28" borderId="64" xfId="0" applyFont="1" applyFill="1" applyBorder="1" applyAlignment="1">
      <alignment horizontal="left" vertical="center" wrapText="1"/>
    </xf>
    <xf numFmtId="0" fontId="47" fillId="28" borderId="11" xfId="0" applyFont="1" applyFill="1" applyBorder="1" applyAlignment="1">
      <alignment horizontal="center" vertical="center" wrapText="1"/>
    </xf>
    <xf numFmtId="0" fontId="47" fillId="28" borderId="31" xfId="0" applyFont="1" applyFill="1" applyBorder="1" applyAlignment="1">
      <alignment horizontal="center" vertical="center" wrapText="1"/>
    </xf>
    <xf numFmtId="0" fontId="50" fillId="0" borderId="0" xfId="0" applyFont="1" applyAlignment="1">
      <alignment horizontal="center"/>
    </xf>
    <xf numFmtId="0" fontId="38" fillId="0" borderId="0" xfId="0" applyFont="1" applyAlignment="1">
      <alignment vertical="center"/>
    </xf>
    <xf numFmtId="0" fontId="46" fillId="27" borderId="0" xfId="0" applyFont="1" applyFill="1" applyBorder="1" applyAlignment="1">
      <alignment horizontal="center" vertical="center" wrapText="1"/>
    </xf>
    <xf numFmtId="0" fontId="46" fillId="29" borderId="29" xfId="0" applyFont="1" applyFill="1" applyBorder="1" applyAlignment="1">
      <alignment horizontal="center" vertical="center" wrapText="1"/>
    </xf>
    <xf numFmtId="0" fontId="47" fillId="29" borderId="11" xfId="0" applyFont="1" applyFill="1" applyBorder="1" applyAlignment="1">
      <alignment horizontal="center" vertical="center" wrapText="1"/>
    </xf>
    <xf numFmtId="0" fontId="47" fillId="27" borderId="0" xfId="0" applyFont="1" applyFill="1" applyBorder="1" applyAlignment="1">
      <alignment horizontal="center" vertical="center" wrapText="1"/>
    </xf>
    <xf numFmtId="0" fontId="48" fillId="0" borderId="0" xfId="0" applyFont="1" applyAlignment="1">
      <alignment horizontal="center" wrapText="1"/>
    </xf>
    <xf numFmtId="0" fontId="33" fillId="0" borderId="0" xfId="0" applyFont="1" applyAlignment="1">
      <alignment horizontal="center" wrapText="1"/>
    </xf>
    <xf numFmtId="0" fontId="34" fillId="0" borderId="0" xfId="0" applyFont="1" applyAlignment="1">
      <alignment horizontal="center" vertical="center"/>
    </xf>
    <xf numFmtId="0" fontId="51" fillId="27" borderId="0" xfId="0" applyFont="1" applyFill="1" applyAlignment="1">
      <alignment horizontal="center" vertical="center"/>
    </xf>
    <xf numFmtId="0" fontId="34" fillId="0" borderId="0" xfId="0" applyFont="1" applyBorder="1" applyAlignment="1">
      <alignment horizontal="center" vertical="center"/>
    </xf>
    <xf numFmtId="0" fontId="20" fillId="0" borderId="0" xfId="0" applyFont="1" applyFill="1" applyBorder="1" applyAlignment="1">
      <alignment horizontal="center" vertical="top" wrapText="1"/>
    </xf>
    <xf numFmtId="0" fontId="34" fillId="0" borderId="0" xfId="0" applyFont="1" applyFill="1" applyBorder="1" applyAlignment="1">
      <alignment horizontal="center" vertical="center" wrapText="1"/>
    </xf>
    <xf numFmtId="0" fontId="38" fillId="0" borderId="0" xfId="0" applyFont="1" applyAlignment="1">
      <alignment vertical="center"/>
    </xf>
    <xf numFmtId="0" fontId="38" fillId="0" borderId="0" xfId="0" applyFont="1" applyBorder="1" applyAlignment="1">
      <alignment vertical="top" wrapText="1"/>
    </xf>
    <xf numFmtId="0" fontId="0" fillId="0" borderId="0" xfId="0" applyAlignment="1">
      <alignment horizontal="center"/>
    </xf>
    <xf numFmtId="0" fontId="36" fillId="0" borderId="0" xfId="0" applyFont="1" applyBorder="1" applyAlignment="1">
      <alignment horizontal="center" vertical="center" wrapText="1"/>
    </xf>
    <xf numFmtId="0" fontId="46" fillId="29" borderId="19" xfId="0" applyFont="1" applyFill="1" applyBorder="1" applyAlignment="1">
      <alignment horizontal="center" vertical="center" wrapText="1"/>
    </xf>
    <xf numFmtId="0" fontId="46" fillId="30" borderId="19"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37" fillId="0" borderId="0" xfId="0" applyNumberFormat="1" applyFont="1" applyFill="1" applyAlignment="1"/>
    <xf numFmtId="0" fontId="37" fillId="0" borderId="0" xfId="0" applyNumberFormat="1" applyFont="1" applyAlignment="1"/>
    <xf numFmtId="0" fontId="33" fillId="0" borderId="0" xfId="0" applyNumberFormat="1" applyFont="1" applyAlignment="1"/>
    <xf numFmtId="0" fontId="38" fillId="0" borderId="0" xfId="0" applyFont="1" applyAlignment="1">
      <alignment horizontal="center" vertical="center"/>
    </xf>
    <xf numFmtId="0" fontId="67" fillId="0" borderId="0" xfId="0" applyFont="1" applyBorder="1"/>
    <xf numFmtId="0" fontId="68" fillId="0" borderId="0" xfId="0" applyFont="1" applyBorder="1" applyAlignment="1">
      <alignment horizontal="right"/>
    </xf>
    <xf numFmtId="0" fontId="68" fillId="0" borderId="0" xfId="0" applyFont="1" applyBorder="1"/>
    <xf numFmtId="0" fontId="68" fillId="0" borderId="0" xfId="0" applyFont="1" applyBorder="1" applyAlignment="1">
      <alignment horizontal="center" vertical="center"/>
    </xf>
    <xf numFmtId="0" fontId="68" fillId="0" borderId="0" xfId="0" applyFont="1" applyBorder="1" applyAlignment="1"/>
    <xf numFmtId="0" fontId="68" fillId="0" borderId="0" xfId="0" applyFont="1" applyBorder="1" applyAlignment="1">
      <alignment vertical="center"/>
    </xf>
    <xf numFmtId="0" fontId="68" fillId="0" borderId="0" xfId="0" applyFont="1" applyBorder="1" applyAlignment="1">
      <alignment horizontal="center" vertical="center" wrapText="1"/>
    </xf>
    <xf numFmtId="0" fontId="68" fillId="27" borderId="0" xfId="0" applyFont="1" applyFill="1" applyBorder="1" applyAlignment="1">
      <alignment vertical="center"/>
    </xf>
    <xf numFmtId="0" fontId="70" fillId="0" borderId="0" xfId="0" applyFont="1" applyBorder="1" applyAlignment="1">
      <alignment horizontal="center" vertical="center"/>
    </xf>
    <xf numFmtId="0" fontId="71" fillId="0" borderId="0" xfId="0" applyFont="1" applyBorder="1" applyAlignment="1">
      <alignment vertical="center"/>
    </xf>
    <xf numFmtId="0" fontId="70" fillId="0" borderId="0" xfId="0" applyFont="1" applyBorder="1" applyAlignment="1">
      <alignment horizontal="left" vertical="center" wrapText="1" indent="1"/>
    </xf>
    <xf numFmtId="0" fontId="47" fillId="0" borderId="0" xfId="0" applyFont="1" applyBorder="1" applyAlignment="1">
      <alignment horizontal="left" vertical="center" indent="4"/>
    </xf>
    <xf numFmtId="0" fontId="72" fillId="0" borderId="0" xfId="0" applyFont="1" applyBorder="1" applyAlignment="1">
      <alignment horizontal="left" vertical="center" indent="4"/>
    </xf>
    <xf numFmtId="0" fontId="47" fillId="0" borderId="0" xfId="0" applyFont="1" applyBorder="1" applyAlignment="1">
      <alignment horizontal="left" vertical="center" wrapText="1"/>
    </xf>
    <xf numFmtId="0" fontId="73" fillId="0" borderId="0" xfId="0" applyFont="1" applyBorder="1" applyAlignment="1">
      <alignment horizontal="left" vertical="center" wrapText="1" indent="4"/>
    </xf>
    <xf numFmtId="0" fontId="73" fillId="0" borderId="0" xfId="0" applyFont="1" applyBorder="1" applyAlignment="1">
      <alignment horizontal="left" vertical="center" indent="4"/>
    </xf>
    <xf numFmtId="0" fontId="73" fillId="0" borderId="0" xfId="0" applyFont="1" applyBorder="1" applyAlignment="1">
      <alignment horizontal="center" vertical="center"/>
    </xf>
    <xf numFmtId="0" fontId="38" fillId="0" borderId="0" xfId="0" applyFont="1" applyBorder="1" applyAlignment="1">
      <alignment wrapText="1"/>
    </xf>
    <xf numFmtId="0" fontId="47" fillId="0" borderId="0" xfId="0" applyFont="1" applyBorder="1" applyAlignment="1">
      <alignment wrapText="1"/>
    </xf>
    <xf numFmtId="0" fontId="44" fillId="0" borderId="0" xfId="0" applyFont="1" applyBorder="1"/>
    <xf numFmtId="0" fontId="38" fillId="0" borderId="0" xfId="0" applyFont="1" applyBorder="1" applyAlignment="1">
      <alignment vertical="center"/>
    </xf>
    <xf numFmtId="0" fontId="38" fillId="0" borderId="0" xfId="0" applyFont="1" applyBorder="1" applyAlignment="1">
      <alignment horizontal="center" vertical="center"/>
    </xf>
    <xf numFmtId="0" fontId="44" fillId="0" borderId="0" xfId="0" applyFont="1" applyBorder="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38" fillId="0" borderId="0" xfId="0" applyFont="1" applyBorder="1" applyAlignment="1">
      <alignment horizontal="left" vertical="center"/>
    </xf>
    <xf numFmtId="0" fontId="72" fillId="0" borderId="0" xfId="0" applyFont="1" applyBorder="1" applyAlignment="1">
      <alignment horizontal="left" vertical="center"/>
    </xf>
    <xf numFmtId="0" fontId="47" fillId="0" borderId="0" xfId="0" applyFont="1" applyBorder="1" applyAlignment="1">
      <alignment horizontal="left" vertical="center"/>
    </xf>
    <xf numFmtId="0" fontId="47" fillId="0" borderId="0" xfId="0" applyFont="1" applyBorder="1" applyAlignment="1">
      <alignment horizontal="center" vertical="center"/>
    </xf>
    <xf numFmtId="0" fontId="74" fillId="0" borderId="0" xfId="0" applyFont="1" applyAlignment="1"/>
    <xf numFmtId="0" fontId="68" fillId="27" borderId="0" xfId="0" applyFont="1" applyFill="1" applyBorder="1" applyAlignment="1">
      <alignment horizontal="center" vertical="center"/>
    </xf>
    <xf numFmtId="0" fontId="50" fillId="0" borderId="0" xfId="0" applyFont="1" applyAlignment="1">
      <alignment horizontal="center"/>
    </xf>
    <xf numFmtId="0" fontId="38" fillId="0" borderId="0" xfId="0" applyFont="1" applyAlignment="1">
      <alignment vertical="center"/>
    </xf>
    <xf numFmtId="0" fontId="46" fillId="27" borderId="0" xfId="0" applyFont="1" applyFill="1" applyBorder="1" applyAlignment="1">
      <alignment horizontal="center" vertical="center" wrapText="1"/>
    </xf>
    <xf numFmtId="0" fontId="46" fillId="29" borderId="29" xfId="0" applyFont="1" applyFill="1" applyBorder="1" applyAlignment="1">
      <alignment horizontal="center" vertical="center" wrapText="1"/>
    </xf>
    <xf numFmtId="0" fontId="47" fillId="29" borderId="36" xfId="0" applyFont="1" applyFill="1" applyBorder="1" applyAlignment="1">
      <alignment horizontal="center" vertical="center" wrapText="1"/>
    </xf>
    <xf numFmtId="0" fontId="47" fillId="29" borderId="11" xfId="0" applyFont="1" applyFill="1" applyBorder="1" applyAlignment="1">
      <alignment horizontal="center" vertical="center" wrapText="1"/>
    </xf>
    <xf numFmtId="0" fontId="47" fillId="27" borderId="0" xfId="0" applyFont="1" applyFill="1" applyBorder="1" applyAlignment="1">
      <alignment horizontal="center" vertical="center" wrapText="1"/>
    </xf>
    <xf numFmtId="0" fontId="48" fillId="0" borderId="0" xfId="0" applyFont="1" applyAlignment="1">
      <alignment horizontal="center" wrapText="1"/>
    </xf>
    <xf numFmtId="0" fontId="33" fillId="0" borderId="0" xfId="0" applyFont="1" applyAlignment="1">
      <alignment horizontal="center" wrapText="1"/>
    </xf>
    <xf numFmtId="0" fontId="34" fillId="0" borderId="0" xfId="0" applyFont="1" applyAlignment="1">
      <alignment horizontal="center" vertical="center"/>
    </xf>
    <xf numFmtId="0" fontId="33" fillId="0" borderId="0" xfId="0" applyFont="1" applyBorder="1" applyAlignment="1">
      <alignment horizontal="center" vertical="center" wrapText="1"/>
    </xf>
    <xf numFmtId="0" fontId="0" fillId="0" borderId="0" xfId="0" applyAlignment="1">
      <alignment horizontal="center" wrapText="1"/>
    </xf>
    <xf numFmtId="0" fontId="34" fillId="0" borderId="0" xfId="0" applyFont="1" applyBorder="1" applyAlignment="1">
      <alignment horizontal="center" vertical="center"/>
    </xf>
    <xf numFmtId="0" fontId="34" fillId="0" borderId="0" xfId="0" applyFont="1" applyFill="1" applyBorder="1" applyAlignment="1">
      <alignment horizontal="center" vertical="center" wrapText="1"/>
    </xf>
    <xf numFmtId="0" fontId="39" fillId="0" borderId="0" xfId="0" applyFont="1" applyAlignment="1">
      <alignment horizontal="left"/>
    </xf>
    <xf numFmtId="0" fontId="75" fillId="0" borderId="0" xfId="0" applyFont="1" applyAlignment="1">
      <alignment horizontal="left" vertical="center"/>
    </xf>
    <xf numFmtId="167" fontId="37" fillId="0" borderId="0" xfId="0" applyNumberFormat="1" applyFont="1" applyFill="1" applyAlignment="1">
      <alignment horizontal="left"/>
    </xf>
    <xf numFmtId="0" fontId="37" fillId="0" borderId="0" xfId="0" applyFont="1" applyAlignment="1">
      <alignment horizontal="left" wrapText="1"/>
    </xf>
    <xf numFmtId="0" fontId="33" fillId="0" borderId="0" xfId="0" applyFont="1" applyAlignment="1">
      <alignment horizontal="left"/>
    </xf>
    <xf numFmtId="0" fontId="37" fillId="0" borderId="0" xfId="0" applyFont="1" applyAlignment="1">
      <alignment horizontal="left"/>
    </xf>
    <xf numFmtId="9" fontId="37" fillId="0" borderId="0" xfId="38" applyFont="1" applyAlignment="1">
      <alignment horizontal="left"/>
    </xf>
    <xf numFmtId="0" fontId="38" fillId="0" borderId="0" xfId="0" applyFont="1" applyAlignment="1">
      <alignment horizontal="left"/>
    </xf>
    <xf numFmtId="9" fontId="37" fillId="0" borderId="0" xfId="38" applyNumberFormat="1" applyFont="1" applyAlignment="1">
      <alignment horizontal="left"/>
    </xf>
    <xf numFmtId="49" fontId="41" fillId="0" borderId="0" xfId="0" applyNumberFormat="1" applyFont="1" applyAlignment="1">
      <alignment horizontal="left"/>
    </xf>
    <xf numFmtId="0" fontId="37" fillId="0" borderId="0" xfId="0" applyNumberFormat="1" applyFont="1" applyAlignment="1">
      <alignment wrapText="1"/>
    </xf>
    <xf numFmtId="0" fontId="37" fillId="0" borderId="0" xfId="38" applyNumberFormat="1" applyFont="1" applyAlignment="1"/>
    <xf numFmtId="0" fontId="38" fillId="0" borderId="0" xfId="0" applyNumberFormat="1" applyFont="1" applyAlignment="1"/>
    <xf numFmtId="0" fontId="39" fillId="0" borderId="0" xfId="0" applyNumberFormat="1" applyFont="1" applyAlignment="1"/>
    <xf numFmtId="0" fontId="47" fillId="27" borderId="17" xfId="0" applyFont="1" applyFill="1" applyBorder="1" applyAlignment="1">
      <alignment horizontal="center" vertical="center" wrapText="1"/>
    </xf>
    <xf numFmtId="0" fontId="48" fillId="0" borderId="0" xfId="0" applyFont="1" applyAlignment="1">
      <alignment horizontal="center" wrapText="1"/>
    </xf>
    <xf numFmtId="0" fontId="33" fillId="0" borderId="0" xfId="0" applyFont="1" applyAlignment="1">
      <alignment horizontal="center" wrapText="1"/>
    </xf>
    <xf numFmtId="0" fontId="33" fillId="0" borderId="0" xfId="0" applyFont="1" applyBorder="1" applyAlignment="1">
      <alignment horizontal="center" vertical="center" wrapText="1"/>
    </xf>
    <xf numFmtId="0" fontId="0" fillId="0" borderId="0" xfId="0" applyAlignment="1">
      <alignment horizontal="center" wrapText="1"/>
    </xf>
    <xf numFmtId="0" fontId="47" fillId="29" borderId="36" xfId="0" applyFont="1" applyFill="1" applyBorder="1" applyAlignment="1">
      <alignment horizontal="center" vertical="center" wrapText="1"/>
    </xf>
    <xf numFmtId="0" fontId="38" fillId="0" borderId="0" xfId="0" applyFont="1" applyAlignment="1">
      <alignment vertical="center"/>
    </xf>
    <xf numFmtId="0" fontId="47" fillId="27" borderId="17" xfId="0" applyFont="1" applyFill="1" applyBorder="1" applyAlignment="1">
      <alignment horizontal="center" vertical="center" wrapText="1"/>
    </xf>
    <xf numFmtId="0" fontId="47" fillId="27" borderId="18" xfId="0" applyFont="1" applyFill="1" applyBorder="1" applyAlignment="1">
      <alignment horizontal="center" vertical="center" wrapText="1"/>
    </xf>
    <xf numFmtId="0" fontId="47" fillId="27" borderId="17" xfId="0" applyFont="1" applyFill="1" applyBorder="1" applyAlignment="1">
      <alignment horizontal="center" vertical="center" wrapText="1"/>
    </xf>
    <xf numFmtId="0" fontId="47" fillId="0" borderId="46" xfId="0" applyFont="1" applyBorder="1" applyAlignment="1">
      <alignment horizontal="left" vertical="center" wrapText="1"/>
    </xf>
    <xf numFmtId="0" fontId="47" fillId="0" borderId="33" xfId="0" applyFont="1" applyBorder="1" applyAlignment="1">
      <alignment horizontal="left" vertical="center" wrapText="1"/>
    </xf>
    <xf numFmtId="0" fontId="47" fillId="0" borderId="63" xfId="0" applyFont="1" applyBorder="1" applyAlignment="1">
      <alignment horizontal="left" vertical="center" wrapText="1"/>
    </xf>
    <xf numFmtId="0" fontId="47" fillId="0" borderId="64" xfId="0" applyFont="1" applyBorder="1" applyAlignment="1">
      <alignment horizontal="left" vertical="center" wrapText="1"/>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38" fillId="0" borderId="33" xfId="0" applyFont="1" applyBorder="1" applyAlignment="1">
      <alignment horizontal="left" vertical="center" wrapText="1"/>
    </xf>
    <xf numFmtId="0" fontId="38" fillId="0" borderId="63" xfId="0" applyFont="1" applyBorder="1" applyAlignment="1">
      <alignment horizontal="left" vertical="center" wrapText="1"/>
    </xf>
    <xf numFmtId="0" fontId="38" fillId="0" borderId="49" xfId="0" applyFont="1" applyBorder="1" applyAlignment="1">
      <alignment horizontal="left" vertical="center" wrapText="1"/>
    </xf>
    <xf numFmtId="0" fontId="38" fillId="0" borderId="64" xfId="0" applyFont="1" applyBorder="1" applyAlignment="1">
      <alignment horizontal="left" vertical="center" wrapText="1"/>
    </xf>
    <xf numFmtId="0" fontId="51" fillId="27" borderId="0" xfId="0" applyFont="1" applyFill="1" applyAlignment="1">
      <alignment horizontal="center" vertical="center"/>
    </xf>
    <xf numFmtId="0" fontId="47" fillId="0" borderId="18"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4" xfId="0" applyFont="1" applyBorder="1" applyAlignment="1">
      <alignment horizontal="center" vertical="center" wrapText="1"/>
    </xf>
    <xf numFmtId="0" fontId="38" fillId="28" borderId="19" xfId="0" applyFont="1" applyFill="1" applyBorder="1" applyAlignment="1">
      <alignment horizontal="center" vertical="center" wrapText="1"/>
    </xf>
    <xf numFmtId="0" fontId="38" fillId="28" borderId="20" xfId="0" applyFont="1" applyFill="1" applyBorder="1" applyAlignment="1">
      <alignment horizontal="center" vertical="center" wrapText="1"/>
    </xf>
    <xf numFmtId="0" fontId="47" fillId="29" borderId="19" xfId="0" applyFont="1" applyFill="1" applyBorder="1" applyAlignment="1">
      <alignment horizontal="center" vertical="center" wrapText="1"/>
    </xf>
    <xf numFmtId="0" fontId="47" fillId="29" borderId="20" xfId="0" applyFont="1" applyFill="1" applyBorder="1" applyAlignment="1">
      <alignment horizontal="center" vertical="center" wrapText="1"/>
    </xf>
    <xf numFmtId="0" fontId="47" fillId="29" borderId="73" xfId="0" applyFont="1" applyFill="1" applyBorder="1" applyAlignment="1">
      <alignment horizontal="center" vertical="center" wrapText="1"/>
    </xf>
    <xf numFmtId="0" fontId="47" fillId="29" borderId="65" xfId="0" applyFont="1" applyFill="1" applyBorder="1" applyAlignment="1">
      <alignment horizontal="center" vertical="center" wrapText="1"/>
    </xf>
    <xf numFmtId="0" fontId="47" fillId="0" borderId="29" xfId="0" applyFont="1" applyBorder="1" applyAlignment="1">
      <alignment horizontal="left" vertical="center" wrapText="1"/>
    </xf>
    <xf numFmtId="0" fontId="47" fillId="0" borderId="37" xfId="0" applyFont="1" applyBorder="1" applyAlignment="1">
      <alignment horizontal="left" vertical="center" wrapText="1"/>
    </xf>
    <xf numFmtId="0" fontId="38" fillId="0" borderId="29" xfId="0" applyFont="1" applyBorder="1" applyAlignment="1">
      <alignment horizontal="left" vertical="center" wrapText="1"/>
    </xf>
    <xf numFmtId="0" fontId="38" fillId="0" borderId="24" xfId="0" applyFont="1" applyBorder="1" applyAlignment="1">
      <alignment horizontal="left" vertical="center" wrapText="1"/>
    </xf>
    <xf numFmtId="0" fontId="38" fillId="0" borderId="37" xfId="0" applyFont="1" applyBorder="1" applyAlignment="1">
      <alignment horizontal="left" vertical="center" wrapText="1"/>
    </xf>
    <xf numFmtId="0" fontId="47" fillId="0" borderId="42" xfId="0" applyFont="1" applyBorder="1" applyAlignment="1">
      <alignment horizontal="left" vertical="center" wrapText="1" indent="2"/>
    </xf>
    <xf numFmtId="0" fontId="47" fillId="0" borderId="66" xfId="0" applyFont="1" applyBorder="1" applyAlignment="1">
      <alignment horizontal="left" vertical="center" wrapText="1" indent="2"/>
    </xf>
    <xf numFmtId="0" fontId="47" fillId="0" borderId="43" xfId="0" applyFont="1" applyBorder="1" applyAlignment="1">
      <alignment horizontal="left" vertical="center" wrapText="1" indent="2"/>
    </xf>
    <xf numFmtId="0" fontId="47" fillId="28" borderId="42" xfId="0" applyFont="1" applyFill="1" applyBorder="1" applyAlignment="1">
      <alignment horizontal="center" vertical="center" wrapText="1"/>
    </xf>
    <xf numFmtId="0" fontId="47" fillId="28" borderId="43" xfId="0" applyFont="1" applyFill="1" applyBorder="1" applyAlignment="1">
      <alignment horizontal="center" vertical="center" wrapText="1"/>
    </xf>
    <xf numFmtId="0" fontId="47" fillId="29" borderId="42" xfId="0" applyFont="1" applyFill="1" applyBorder="1" applyAlignment="1">
      <alignment horizontal="center" vertical="top" wrapText="1"/>
    </xf>
    <xf numFmtId="0" fontId="47" fillId="29" borderId="43" xfId="0" applyFont="1" applyFill="1" applyBorder="1" applyAlignment="1">
      <alignment horizontal="center" vertical="top" wrapText="1"/>
    </xf>
    <xf numFmtId="0" fontId="47" fillId="27" borderId="63" xfId="0" applyFont="1" applyFill="1" applyBorder="1" applyAlignment="1">
      <alignment horizontal="left" vertical="center" wrapText="1"/>
    </xf>
    <xf numFmtId="0" fontId="47" fillId="27" borderId="64" xfId="0" applyFont="1" applyFill="1" applyBorder="1" applyAlignment="1">
      <alignment horizontal="left" vertical="center" wrapText="1"/>
    </xf>
    <xf numFmtId="0" fontId="38" fillId="27" borderId="63" xfId="0" applyFont="1" applyFill="1" applyBorder="1" applyAlignment="1">
      <alignment horizontal="left" vertical="center" wrapText="1"/>
    </xf>
    <xf numFmtId="0" fontId="38" fillId="27" borderId="49" xfId="0" applyFont="1" applyFill="1" applyBorder="1" applyAlignment="1">
      <alignment horizontal="left" vertical="center" wrapText="1"/>
    </xf>
    <xf numFmtId="0" fontId="38" fillId="27" borderId="64" xfId="0" applyFont="1" applyFill="1" applyBorder="1" applyAlignment="1">
      <alignment horizontal="left" vertical="center" wrapText="1"/>
    </xf>
    <xf numFmtId="0" fontId="47" fillId="27" borderId="68" xfId="0" applyFont="1" applyFill="1" applyBorder="1" applyAlignment="1">
      <alignment horizontal="center" vertical="center" wrapText="1"/>
    </xf>
    <xf numFmtId="0" fontId="47" fillId="0" borderId="50" xfId="0" applyFont="1" applyBorder="1" applyAlignment="1">
      <alignment horizontal="left" vertical="center" wrapText="1"/>
    </xf>
    <xf numFmtId="0" fontId="47" fillId="0" borderId="71" xfId="0" applyFont="1" applyBorder="1" applyAlignment="1">
      <alignment horizontal="left" vertical="center" wrapText="1"/>
    </xf>
    <xf numFmtId="0" fontId="38" fillId="0" borderId="50" xfId="0" applyFont="1" applyBorder="1" applyAlignment="1">
      <alignment horizontal="left" vertical="center" wrapText="1"/>
    </xf>
    <xf numFmtId="0" fontId="38" fillId="0" borderId="0" xfId="0" applyFont="1" applyBorder="1" applyAlignment="1">
      <alignment horizontal="left" vertical="center" wrapText="1"/>
    </xf>
    <xf numFmtId="0" fontId="38" fillId="0" borderId="71" xfId="0" applyFont="1" applyBorder="1" applyAlignment="1">
      <alignment horizontal="left" vertical="center" wrapText="1"/>
    </xf>
    <xf numFmtId="0" fontId="38" fillId="28" borderId="51" xfId="0" applyFont="1" applyFill="1" applyBorder="1" applyAlignment="1">
      <alignment horizontal="center" vertical="center" wrapText="1"/>
    </xf>
    <xf numFmtId="0" fontId="47" fillId="29" borderId="51" xfId="0" applyFont="1" applyFill="1" applyBorder="1" applyAlignment="1">
      <alignment horizontal="center" vertical="center" wrapText="1"/>
    </xf>
    <xf numFmtId="0" fontId="47" fillId="29" borderId="72"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6" fontId="36" fillId="0" borderId="0" xfId="0" applyNumberFormat="1" applyFont="1" applyAlignment="1">
      <alignment horizontal="left" vertical="center"/>
    </xf>
    <xf numFmtId="0" fontId="36" fillId="0" borderId="0" xfId="0" applyFont="1" applyAlignment="1">
      <alignment horizontal="left"/>
    </xf>
    <xf numFmtId="0" fontId="37" fillId="0" borderId="0" xfId="0" applyFont="1" applyAlignment="1">
      <alignment vertical="center" wrapText="1"/>
    </xf>
    <xf numFmtId="0" fontId="33" fillId="0" borderId="0" xfId="0" applyFont="1" applyAlignment="1">
      <alignment vertical="center" wrapText="1"/>
    </xf>
    <xf numFmtId="167" fontId="37" fillId="0" borderId="0" xfId="0" applyNumberFormat="1" applyFont="1" applyFill="1" applyBorder="1" applyAlignment="1"/>
    <xf numFmtId="0" fontId="36" fillId="0" borderId="0" xfId="0" applyFont="1" applyAlignment="1">
      <alignment horizontal="left" wrapText="1"/>
    </xf>
    <xf numFmtId="49" fontId="41" fillId="0" borderId="0" xfId="0" applyNumberFormat="1" applyFont="1" applyAlignment="1">
      <alignment horizont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Border="1" applyAlignment="1">
      <alignment horizontal="center" vertical="top"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36" fillId="0" borderId="49" xfId="0" applyFont="1" applyBorder="1" applyAlignment="1">
      <alignment horizontal="center" vertical="center" wrapText="1"/>
    </xf>
    <xf numFmtId="0" fontId="47" fillId="27" borderId="10" xfId="0" applyFont="1" applyFill="1" applyBorder="1" applyAlignment="1">
      <alignment horizontal="center" vertical="center"/>
    </xf>
    <xf numFmtId="0" fontId="47" fillId="27" borderId="12" xfId="0" applyFont="1" applyFill="1" applyBorder="1" applyAlignment="1">
      <alignment horizontal="center" vertical="center"/>
    </xf>
    <xf numFmtId="0" fontId="36" fillId="26" borderId="38" xfId="0" applyFont="1" applyFill="1" applyBorder="1" applyAlignment="1">
      <alignment horizontal="center" vertical="center" wrapText="1"/>
    </xf>
    <xf numFmtId="0" fontId="36" fillId="26" borderId="32" xfId="0" applyFont="1" applyFill="1" applyBorder="1" applyAlignment="1">
      <alignment horizontal="center" vertical="center" wrapText="1"/>
    </xf>
    <xf numFmtId="0" fontId="47" fillId="26" borderId="16" xfId="0" applyFont="1" applyFill="1" applyBorder="1" applyAlignment="1">
      <alignment horizontal="center" vertical="center" wrapText="1"/>
    </xf>
    <xf numFmtId="0" fontId="36" fillId="28" borderId="16" xfId="0" applyFont="1" applyFill="1" applyBorder="1" applyAlignment="1">
      <alignment horizontal="center" vertical="center" wrapText="1"/>
    </xf>
    <xf numFmtId="0" fontId="36" fillId="29" borderId="44" xfId="0" applyFont="1" applyFill="1" applyBorder="1" applyAlignment="1">
      <alignment horizontal="center" vertical="center" wrapText="1"/>
    </xf>
    <xf numFmtId="0" fontId="36" fillId="29" borderId="26" xfId="0" applyFont="1" applyFill="1" applyBorder="1" applyAlignment="1">
      <alignment horizontal="center" vertical="center" wrapText="1"/>
    </xf>
    <xf numFmtId="0" fontId="36" fillId="29" borderId="27" xfId="0" applyFont="1" applyFill="1" applyBorder="1" applyAlignment="1">
      <alignment horizontal="center" vertical="center" wrapText="1"/>
    </xf>
    <xf numFmtId="0" fontId="47" fillId="29" borderId="34" xfId="0" applyFont="1" applyFill="1" applyBorder="1" applyAlignment="1">
      <alignment horizontal="center" vertical="center"/>
    </xf>
    <xf numFmtId="0" fontId="47" fillId="29" borderId="22" xfId="0" applyFont="1" applyFill="1" applyBorder="1" applyAlignment="1">
      <alignment horizontal="center" vertical="center"/>
    </xf>
    <xf numFmtId="0" fontId="47" fillId="29" borderId="49" xfId="0" applyFont="1" applyFill="1" applyBorder="1" applyAlignment="1">
      <alignment horizontal="center" vertical="center"/>
    </xf>
    <xf numFmtId="0" fontId="47" fillId="26" borderId="63" xfId="0" applyFont="1" applyFill="1" applyBorder="1" applyAlignment="1">
      <alignment horizontal="center" vertical="center" wrapText="1"/>
    </xf>
    <xf numFmtId="0" fontId="47" fillId="26" borderId="64" xfId="0" applyFont="1" applyFill="1" applyBorder="1" applyAlignment="1">
      <alignment horizontal="center" vertical="center" wrapText="1"/>
    </xf>
    <xf numFmtId="0" fontId="47" fillId="26" borderId="49" xfId="0" applyFont="1" applyFill="1" applyBorder="1" applyAlignment="1">
      <alignment horizontal="center" vertical="center" wrapText="1"/>
    </xf>
    <xf numFmtId="0" fontId="36" fillId="28" borderId="13" xfId="0" applyFont="1" applyFill="1" applyBorder="1" applyAlignment="1">
      <alignment horizontal="center" vertical="center" wrapText="1"/>
    </xf>
    <xf numFmtId="0" fontId="36" fillId="29" borderId="49" xfId="0" applyFont="1" applyFill="1" applyBorder="1" applyAlignment="1">
      <alignment horizontal="center" vertical="center" wrapText="1"/>
    </xf>
    <xf numFmtId="0" fontId="36" fillId="29" borderId="69" xfId="0" applyFont="1" applyFill="1" applyBorder="1" applyAlignment="1">
      <alignment horizontal="center" vertical="center" wrapText="1"/>
    </xf>
    <xf numFmtId="0" fontId="34" fillId="0" borderId="29"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47" fillId="0" borderId="44" xfId="0" applyFont="1" applyBorder="1" applyAlignment="1">
      <alignment horizontal="left" vertical="center" wrapText="1" indent="2"/>
    </xf>
    <xf numFmtId="0" fontId="47" fillId="0" borderId="26" xfId="0" applyFont="1" applyBorder="1" applyAlignment="1">
      <alignment horizontal="left" vertical="center" wrapText="1" indent="2"/>
    </xf>
    <xf numFmtId="0" fontId="47" fillId="0" borderId="45" xfId="0" applyFont="1" applyBorder="1" applyAlignment="1">
      <alignment horizontal="left" vertical="center" wrapText="1" indent="2"/>
    </xf>
    <xf numFmtId="0" fontId="47" fillId="28" borderId="44" xfId="0" applyFont="1" applyFill="1" applyBorder="1" applyAlignment="1">
      <alignment horizontal="center" vertical="center" wrapText="1"/>
    </xf>
    <xf numFmtId="0" fontId="47" fillId="28" borderId="45" xfId="0" applyFont="1" applyFill="1" applyBorder="1" applyAlignment="1">
      <alignment horizontal="center" vertical="center" wrapText="1"/>
    </xf>
    <xf numFmtId="0" fontId="47" fillId="29" borderId="44" xfId="0" applyFont="1" applyFill="1" applyBorder="1" applyAlignment="1">
      <alignment horizontal="center" vertical="top" wrapText="1"/>
    </xf>
    <xf numFmtId="0" fontId="47" fillId="29" borderId="45" xfId="0" applyFont="1" applyFill="1" applyBorder="1" applyAlignment="1">
      <alignment horizontal="center" vertical="top" wrapText="1"/>
    </xf>
    <xf numFmtId="0" fontId="38" fillId="24" borderId="34" xfId="0" applyFont="1" applyFill="1" applyBorder="1" applyAlignment="1">
      <alignment horizontal="center" vertical="center"/>
    </xf>
    <xf numFmtId="0" fontId="38" fillId="24" borderId="22" xfId="0" applyFont="1" applyFill="1" applyBorder="1" applyAlignment="1">
      <alignment horizontal="center" vertical="center"/>
    </xf>
    <xf numFmtId="0" fontId="38" fillId="24" borderId="35" xfId="0" applyFont="1" applyFill="1" applyBorder="1" applyAlignment="1">
      <alignment horizontal="center" vertical="center"/>
    </xf>
    <xf numFmtId="0" fontId="47" fillId="0" borderId="29" xfId="0" applyFont="1" applyBorder="1" applyAlignment="1">
      <alignment horizontal="left" vertical="center" wrapText="1" indent="2"/>
    </xf>
    <xf numFmtId="0" fontId="47" fillId="0" borderId="24" xfId="0" applyFont="1" applyBorder="1" applyAlignment="1">
      <alignment horizontal="left" vertical="center" wrapText="1" indent="2"/>
    </xf>
    <xf numFmtId="0" fontId="47" fillId="0" borderId="37" xfId="0" applyFont="1" applyBorder="1" applyAlignment="1">
      <alignment horizontal="left" vertical="center" wrapText="1" indent="2"/>
    </xf>
    <xf numFmtId="0" fontId="47" fillId="28" borderId="29" xfId="0" applyFont="1" applyFill="1" applyBorder="1" applyAlignment="1">
      <alignment horizontal="center" vertical="center" wrapText="1"/>
    </xf>
    <xf numFmtId="0" fontId="47" fillId="28" borderId="37" xfId="0" applyFont="1" applyFill="1" applyBorder="1" applyAlignment="1">
      <alignment horizontal="center" vertical="center" wrapText="1"/>
    </xf>
    <xf numFmtId="0" fontId="47" fillId="29" borderId="29" xfId="0" applyFont="1" applyFill="1" applyBorder="1" applyAlignment="1">
      <alignment horizontal="center" vertical="top" wrapText="1"/>
    </xf>
    <xf numFmtId="0" fontId="47" fillId="29" borderId="37" xfId="0" applyFont="1" applyFill="1" applyBorder="1" applyAlignment="1">
      <alignment horizontal="center" vertical="top" wrapText="1"/>
    </xf>
    <xf numFmtId="0" fontId="48" fillId="0" borderId="0" xfId="0" applyFont="1" applyAlignment="1">
      <alignment horizontal="center" wrapText="1"/>
    </xf>
    <xf numFmtId="0" fontId="33" fillId="0" borderId="0" xfId="0" applyFont="1" applyAlignment="1">
      <alignment horizontal="center" wrapText="1"/>
    </xf>
    <xf numFmtId="0" fontId="38" fillId="0" borderId="0" xfId="0" applyFont="1" applyBorder="1" applyAlignment="1">
      <alignment horizontal="center" vertical="top" wrapText="1"/>
    </xf>
    <xf numFmtId="49" fontId="26" fillId="0" borderId="0" xfId="0" applyNumberFormat="1" applyFont="1" applyFill="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35" fillId="0" borderId="0" xfId="0" applyFont="1" applyAlignment="1">
      <alignment horizontal="center" vertical="center"/>
    </xf>
    <xf numFmtId="0" fontId="48" fillId="0" borderId="32" xfId="0" applyFont="1" applyBorder="1" applyAlignment="1">
      <alignment horizontal="center" vertical="center" wrapText="1"/>
    </xf>
    <xf numFmtId="0" fontId="38" fillId="0" borderId="32" xfId="0" applyFont="1" applyBorder="1" applyAlignment="1">
      <alignment horizontal="center" vertical="top" wrapText="1"/>
    </xf>
    <xf numFmtId="49" fontId="40" fillId="0" borderId="0" xfId="0" applyNumberFormat="1" applyFont="1" applyFill="1" applyAlignment="1">
      <alignment horizontal="center" vertical="center"/>
    </xf>
    <xf numFmtId="0" fontId="50" fillId="0" borderId="0" xfId="0" applyFont="1" applyAlignment="1">
      <alignment horizontal="center" vertical="center"/>
    </xf>
    <xf numFmtId="0" fontId="22" fillId="0" borderId="0" xfId="0" applyFont="1" applyAlignment="1">
      <alignment horizontal="center" wrapText="1"/>
    </xf>
    <xf numFmtId="0" fontId="47" fillId="29" borderId="41" xfId="0" applyFont="1" applyFill="1" applyBorder="1" applyAlignment="1">
      <alignment horizontal="center" vertical="center" wrapText="1"/>
    </xf>
    <xf numFmtId="0" fontId="47" fillId="29" borderId="28" xfId="0" applyFont="1" applyFill="1" applyBorder="1" applyAlignment="1">
      <alignment horizontal="center" vertical="center" wrapText="1"/>
    </xf>
    <xf numFmtId="0" fontId="47" fillId="30" borderId="30" xfId="0" applyFont="1" applyFill="1" applyBorder="1" applyAlignment="1">
      <alignment horizontal="center" vertical="center" wrapText="1"/>
    </xf>
    <xf numFmtId="0" fontId="47" fillId="29" borderId="30" xfId="0" applyFont="1" applyFill="1" applyBorder="1" applyAlignment="1">
      <alignment horizontal="center" vertical="center" wrapText="1"/>
    </xf>
    <xf numFmtId="0" fontId="47" fillId="29" borderId="36" xfId="0" applyFont="1" applyFill="1" applyBorder="1" applyAlignment="1">
      <alignment horizontal="center" vertical="center" wrapText="1"/>
    </xf>
    <xf numFmtId="0" fontId="47" fillId="29" borderId="11" xfId="0" applyFont="1" applyFill="1" applyBorder="1" applyAlignment="1">
      <alignment horizontal="center" vertical="center" wrapText="1"/>
    </xf>
    <xf numFmtId="0" fontId="47" fillId="29" borderId="31" xfId="0" applyFont="1" applyFill="1" applyBorder="1" applyAlignment="1">
      <alignment horizontal="center" vertical="center" wrapText="1"/>
    </xf>
    <xf numFmtId="0" fontId="47" fillId="27" borderId="0" xfId="0" applyFont="1" applyFill="1" applyBorder="1" applyAlignment="1">
      <alignment horizontal="center" vertical="center" wrapText="1"/>
    </xf>
    <xf numFmtId="0" fontId="55" fillId="0" borderId="53"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46" fillId="0" borderId="32" xfId="0" applyFont="1" applyBorder="1" applyAlignment="1">
      <alignment vertical="center" wrapText="1"/>
    </xf>
    <xf numFmtId="0" fontId="53" fillId="0" borderId="70" xfId="0" applyFont="1" applyBorder="1" applyAlignment="1"/>
    <xf numFmtId="0" fontId="46" fillId="29" borderId="34" xfId="0" applyFont="1" applyFill="1" applyBorder="1" applyAlignment="1">
      <alignment horizontal="center" vertical="center" wrapText="1"/>
    </xf>
    <xf numFmtId="0" fontId="46" fillId="29" borderId="22" xfId="0" applyFont="1" applyFill="1" applyBorder="1" applyAlignment="1">
      <alignment horizontal="center" vertical="center" wrapText="1"/>
    </xf>
    <xf numFmtId="0" fontId="46" fillId="29" borderId="23" xfId="0" applyFont="1" applyFill="1" applyBorder="1" applyAlignment="1">
      <alignment horizontal="center" vertical="center" wrapText="1"/>
    </xf>
    <xf numFmtId="0" fontId="49" fillId="27" borderId="0" xfId="0" applyNumberFormat="1" applyFont="1" applyFill="1" applyBorder="1" applyAlignment="1">
      <alignment horizontal="center" vertical="center" wrapText="1"/>
    </xf>
    <xf numFmtId="0" fontId="46" fillId="24" borderId="57" xfId="0" applyFont="1" applyFill="1" applyBorder="1" applyAlignment="1">
      <alignment horizontal="center" vertical="center" wrapText="1"/>
    </xf>
    <xf numFmtId="0" fontId="46" fillId="24" borderId="67" xfId="0" applyFont="1" applyFill="1" applyBorder="1" applyAlignment="1">
      <alignment horizontal="center" vertical="center" wrapText="1"/>
    </xf>
    <xf numFmtId="0" fontId="47" fillId="24" borderId="32" xfId="0" applyFont="1" applyFill="1" applyBorder="1" applyAlignment="1">
      <alignment horizontal="center" vertical="center" wrapText="1"/>
    </xf>
    <xf numFmtId="0" fontId="47" fillId="24" borderId="40" xfId="0" applyFont="1" applyFill="1" applyBorder="1" applyAlignment="1">
      <alignment horizontal="center" vertical="center" wrapText="1"/>
    </xf>
    <xf numFmtId="0" fontId="47" fillId="24" borderId="41" xfId="0" applyFont="1" applyFill="1" applyBorder="1" applyAlignment="1">
      <alignment horizontal="center" vertical="center" wrapText="1"/>
    </xf>
    <xf numFmtId="0" fontId="47" fillId="24" borderId="28" xfId="0" applyFont="1" applyFill="1" applyBorder="1" applyAlignment="1">
      <alignment horizontal="center" vertical="center" wrapText="1"/>
    </xf>
    <xf numFmtId="0" fontId="47" fillId="28" borderId="41" xfId="0" applyFont="1" applyFill="1" applyBorder="1" applyAlignment="1">
      <alignment horizontal="center" vertical="center" wrapText="1"/>
    </xf>
    <xf numFmtId="0" fontId="47" fillId="28" borderId="28" xfId="0" applyFont="1" applyFill="1" applyBorder="1" applyAlignment="1">
      <alignment horizontal="center" vertical="center" wrapText="1"/>
    </xf>
    <xf numFmtId="0" fontId="46" fillId="0" borderId="24" xfId="0" applyFont="1" applyBorder="1" applyAlignment="1">
      <alignment vertical="center" wrapText="1"/>
    </xf>
    <xf numFmtId="0" fontId="46" fillId="0" borderId="37" xfId="0" applyFont="1" applyBorder="1" applyAlignment="1">
      <alignment vertical="center" wrapText="1"/>
    </xf>
    <xf numFmtId="0" fontId="46" fillId="29" borderId="29"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9" fillId="27" borderId="0" xfId="0" applyFont="1" applyFill="1" applyBorder="1" applyAlignment="1">
      <alignment horizontal="center" vertical="center" wrapText="1"/>
    </xf>
    <xf numFmtId="0" fontId="46" fillId="0" borderId="24" xfId="0" applyFont="1" applyBorder="1" applyAlignment="1">
      <alignment horizontal="left" vertical="center" wrapText="1"/>
    </xf>
    <xf numFmtId="0" fontId="46" fillId="0" borderId="37" xfId="0" applyFont="1" applyBorder="1" applyAlignment="1">
      <alignment horizontal="left" vertical="center" wrapText="1"/>
    </xf>
    <xf numFmtId="10" fontId="49" fillId="27" borderId="0" xfId="0" applyNumberFormat="1" applyFont="1" applyFill="1" applyBorder="1" applyAlignment="1">
      <alignment horizontal="center" vertical="center" wrapText="1"/>
    </xf>
    <xf numFmtId="0" fontId="46" fillId="27" borderId="0" xfId="0" applyNumberFormat="1" applyFont="1" applyFill="1" applyBorder="1" applyAlignment="1">
      <alignment horizontal="center" vertical="center" wrapText="1"/>
    </xf>
    <xf numFmtId="0" fontId="46" fillId="0" borderId="26" xfId="0" applyFont="1" applyBorder="1" applyAlignment="1">
      <alignment horizontal="center" vertical="center" wrapText="1"/>
    </xf>
    <xf numFmtId="0" fontId="46" fillId="0" borderId="45" xfId="0" applyFont="1" applyBorder="1" applyAlignment="1">
      <alignment horizontal="center" vertical="center" wrapText="1"/>
    </xf>
    <xf numFmtId="0" fontId="46" fillId="29" borderId="44" xfId="0" applyFont="1" applyFill="1" applyBorder="1" applyAlignment="1">
      <alignment horizontal="center" vertical="center" wrapText="1"/>
    </xf>
    <xf numFmtId="0" fontId="46" fillId="29" borderId="26" xfId="0" applyFont="1" applyFill="1" applyBorder="1" applyAlignment="1">
      <alignment horizontal="center" vertical="center" wrapText="1"/>
    </xf>
    <xf numFmtId="0" fontId="46" fillId="29" borderId="27" xfId="0" applyFont="1" applyFill="1" applyBorder="1" applyAlignment="1">
      <alignment horizontal="center" vertical="center" wrapText="1"/>
    </xf>
    <xf numFmtId="0" fontId="46" fillId="27" borderId="0" xfId="0" applyFont="1" applyFill="1" applyBorder="1" applyAlignment="1">
      <alignment horizontal="center" vertical="center" wrapText="1"/>
    </xf>
    <xf numFmtId="0" fontId="38" fillId="0" borderId="0" xfId="0" applyFont="1" applyBorder="1" applyAlignment="1">
      <alignment horizontal="center" vertical="center" wrapText="1"/>
    </xf>
    <xf numFmtId="0" fontId="46" fillId="0" borderId="47" xfId="0" applyFont="1" applyBorder="1" applyAlignment="1">
      <alignment vertical="center" wrapText="1"/>
    </xf>
    <xf numFmtId="0" fontId="46" fillId="0" borderId="33" xfId="0" applyFont="1" applyBorder="1" applyAlignment="1">
      <alignment vertical="center" wrapText="1"/>
    </xf>
    <xf numFmtId="0" fontId="46" fillId="29" borderId="46" xfId="0" applyFont="1" applyFill="1" applyBorder="1" applyAlignment="1">
      <alignment horizontal="center" vertical="center" wrapText="1"/>
    </xf>
    <xf numFmtId="0" fontId="46" fillId="29" borderId="47" xfId="0" applyFont="1" applyFill="1" applyBorder="1" applyAlignment="1">
      <alignment horizontal="center" vertical="center" wrapText="1"/>
    </xf>
    <xf numFmtId="0" fontId="46" fillId="29" borderId="48" xfId="0" applyFont="1" applyFill="1" applyBorder="1" applyAlignment="1">
      <alignment horizontal="center" vertical="center" wrapText="1"/>
    </xf>
    <xf numFmtId="0" fontId="0" fillId="0" borderId="0" xfId="0" applyAlignment="1">
      <alignment horizontal="center"/>
    </xf>
    <xf numFmtId="0" fontId="38" fillId="25" borderId="29" xfId="0" applyFont="1" applyFill="1" applyBorder="1" applyAlignment="1">
      <alignment horizontal="left" vertical="center" wrapText="1"/>
    </xf>
    <xf numFmtId="0" fontId="38" fillId="25" borderId="24" xfId="0" applyFont="1" applyFill="1" applyBorder="1" applyAlignment="1">
      <alignment horizontal="left" vertical="center" wrapText="1"/>
    </xf>
    <xf numFmtId="0" fontId="38" fillId="25" borderId="25" xfId="0" applyFont="1" applyFill="1" applyBorder="1" applyAlignment="1">
      <alignment horizontal="left" vertical="center" wrapText="1"/>
    </xf>
    <xf numFmtId="0" fontId="38" fillId="0" borderId="47" xfId="0" applyFont="1" applyBorder="1"/>
    <xf numFmtId="0" fontId="38" fillId="0" borderId="48" xfId="0" applyFont="1" applyBorder="1"/>
    <xf numFmtId="0" fontId="38" fillId="0" borderId="11" xfId="0" applyFont="1" applyBorder="1" applyAlignment="1">
      <alignment horizontal="left" vertical="center" wrapText="1"/>
    </xf>
    <xf numFmtId="0" fontId="38" fillId="0" borderId="31" xfId="0" applyFont="1" applyBorder="1" applyAlignment="1">
      <alignment horizontal="left" vertical="center" wrapText="1"/>
    </xf>
    <xf numFmtId="0" fontId="50"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vertical="center"/>
    </xf>
    <xf numFmtId="0" fontId="34" fillId="0" borderId="21"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8" fillId="24" borderId="34" xfId="0" applyFont="1" applyFill="1" applyBorder="1" applyAlignment="1">
      <alignment horizontal="center" vertical="center" wrapText="1"/>
    </xf>
    <xf numFmtId="0" fontId="38" fillId="24" borderId="22"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0" borderId="25" xfId="0" applyFont="1" applyBorder="1" applyAlignment="1">
      <alignment horizontal="left" vertical="center" wrapText="1"/>
    </xf>
    <xf numFmtId="0" fontId="38" fillId="0" borderId="29" xfId="0" applyFont="1" applyBorder="1" applyAlignment="1" applyProtection="1">
      <alignment horizontal="left" vertical="center" wrapText="1"/>
      <protection locked="0"/>
    </xf>
    <xf numFmtId="0" fontId="38" fillId="0" borderId="24" xfId="0" applyFont="1" applyBorder="1" applyAlignment="1" applyProtection="1">
      <alignment horizontal="left" vertical="center" wrapText="1"/>
      <protection locked="0"/>
    </xf>
    <xf numFmtId="0" fontId="38" fillId="0" borderId="25" xfId="0" applyFont="1" applyBorder="1" applyAlignment="1" applyProtection="1">
      <alignment horizontal="left" vertical="center" wrapText="1"/>
      <protection locked="0"/>
    </xf>
    <xf numFmtId="0" fontId="38" fillId="25" borderId="46" xfId="0" applyFont="1" applyFill="1" applyBorder="1" applyAlignment="1">
      <alignment horizontal="left" vertical="center" wrapText="1"/>
    </xf>
    <xf numFmtId="0" fontId="38" fillId="25" borderId="47" xfId="0" applyFont="1" applyFill="1" applyBorder="1" applyAlignment="1">
      <alignment horizontal="left" vertical="center" wrapText="1"/>
    </xf>
    <xf numFmtId="0" fontId="38" fillId="25" borderId="48" xfId="0" applyFont="1" applyFill="1" applyBorder="1" applyAlignment="1">
      <alignment horizontal="left" vertical="center" wrapText="1"/>
    </xf>
    <xf numFmtId="0" fontId="47" fillId="29" borderId="66" xfId="0" applyFont="1" applyFill="1" applyBorder="1" applyAlignment="1">
      <alignment horizontal="center" vertical="top" wrapText="1"/>
    </xf>
    <xf numFmtId="0" fontId="47" fillId="0" borderId="11" xfId="0" applyFont="1" applyBorder="1" applyAlignment="1">
      <alignment horizontal="left" vertical="center" wrapText="1" indent="2"/>
    </xf>
    <xf numFmtId="0" fontId="47" fillId="29" borderId="24" xfId="0" applyFont="1" applyFill="1" applyBorder="1" applyAlignment="1">
      <alignment horizontal="center" vertical="top" wrapText="1"/>
    </xf>
    <xf numFmtId="0" fontId="37" fillId="0" borderId="0" xfId="0" applyFont="1" applyAlignment="1">
      <alignment horizontal="left" vertical="center" wrapText="1"/>
    </xf>
    <xf numFmtId="0" fontId="33" fillId="0" borderId="0" xfId="0" applyFont="1" applyAlignment="1">
      <alignment horizontal="left" vertical="center" wrapText="1"/>
    </xf>
    <xf numFmtId="167" fontId="37" fillId="0" borderId="0" xfId="0" applyNumberFormat="1" applyFont="1" applyFill="1" applyBorder="1" applyAlignment="1">
      <alignment horizontal="left"/>
    </xf>
    <xf numFmtId="49" fontId="41" fillId="0" borderId="0" xfId="0" applyNumberFormat="1" applyFont="1" applyAlignment="1">
      <alignment horizontal="left"/>
    </xf>
    <xf numFmtId="0" fontId="41" fillId="0" borderId="0" xfId="0" applyNumberFormat="1" applyFont="1" applyAlignment="1">
      <alignment horizontal="left"/>
    </xf>
    <xf numFmtId="0" fontId="36" fillId="0" borderId="0" xfId="0" applyFont="1" applyBorder="1" applyAlignment="1">
      <alignment horizontal="left" vertical="top" wrapText="1"/>
    </xf>
    <xf numFmtId="0" fontId="47" fillId="0" borderId="13" xfId="0" applyFont="1" applyBorder="1" applyAlignment="1">
      <alignment horizontal="left" vertical="center" wrapText="1" indent="2"/>
    </xf>
    <xf numFmtId="0" fontId="48"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0" fillId="0" borderId="0" xfId="0" applyAlignment="1">
      <alignment horizontal="center" wrapText="1"/>
    </xf>
    <xf numFmtId="0" fontId="62" fillId="0" borderId="0" xfId="0" applyFont="1" applyBorder="1" applyAlignment="1">
      <alignment horizontal="left" vertical="center" wrapText="1"/>
    </xf>
    <xf numFmtId="0" fontId="38" fillId="0" borderId="53" xfId="0" applyFont="1" applyBorder="1" applyAlignment="1">
      <alignment horizontal="left" vertical="center" wrapText="1"/>
    </xf>
    <xf numFmtId="0" fontId="38" fillId="0" borderId="54" xfId="0" applyFont="1" applyBorder="1" applyAlignment="1">
      <alignment horizontal="left" vertical="center" wrapText="1"/>
    </xf>
    <xf numFmtId="0" fontId="60" fillId="0" borderId="55" xfId="0" applyFont="1" applyBorder="1" applyAlignment="1">
      <alignment horizontal="center"/>
    </xf>
    <xf numFmtId="0" fontId="60" fillId="0" borderId="40" xfId="0" applyFont="1" applyBorder="1" applyAlignment="1">
      <alignment horizontal="center"/>
    </xf>
    <xf numFmtId="0" fontId="59" fillId="0" borderId="21" xfId="0" applyFont="1" applyBorder="1" applyAlignment="1">
      <alignment horizontal="left" vertical="center" wrapText="1"/>
    </xf>
    <xf numFmtId="0" fontId="59" fillId="0" borderId="27" xfId="0" applyFont="1" applyBorder="1" applyAlignment="1">
      <alignment horizontal="left" vertical="center" wrapText="1"/>
    </xf>
    <xf numFmtId="0" fontId="60" fillId="0" borderId="21" xfId="0" applyFont="1" applyBorder="1" applyAlignment="1">
      <alignment horizontal="center"/>
    </xf>
    <xf numFmtId="0" fontId="60" fillId="0" borderId="26" xfId="0" applyFont="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60" fillId="0" borderId="22" xfId="0" applyFont="1" applyBorder="1" applyAlignment="1">
      <alignment horizontal="center"/>
    </xf>
    <xf numFmtId="0" fontId="60" fillId="0" borderId="37" xfId="0" applyFont="1" applyBorder="1" applyAlignment="1">
      <alignment horizontal="center"/>
    </xf>
    <xf numFmtId="0" fontId="60" fillId="0" borderId="13" xfId="0" applyFont="1" applyBorder="1" applyAlignment="1">
      <alignment horizontal="center"/>
    </xf>
    <xf numFmtId="0" fontId="60" fillId="0" borderId="29" xfId="0" applyFont="1" applyBorder="1" applyAlignment="1">
      <alignment horizontal="center"/>
    </xf>
    <xf numFmtId="0" fontId="33" fillId="0" borderId="42" xfId="0" applyFont="1" applyBorder="1" applyAlignment="1">
      <alignment horizontal="center" wrapText="1"/>
    </xf>
    <xf numFmtId="0" fontId="33" fillId="0" borderId="43" xfId="0" applyFont="1" applyBorder="1" applyAlignment="1">
      <alignment horizontal="center" wrapText="1"/>
    </xf>
    <xf numFmtId="0" fontId="66" fillId="0" borderId="0" xfId="0" applyFont="1" applyAlignment="1">
      <alignment horizontal="center" vertical="center" wrapText="1"/>
    </xf>
    <xf numFmtId="0" fontId="59" fillId="0" borderId="55" xfId="0" applyFont="1" applyBorder="1" applyAlignment="1">
      <alignment horizontal="left" vertical="center"/>
    </xf>
    <xf numFmtId="0" fontId="59" fillId="0" borderId="40" xfId="0" applyFont="1" applyBorder="1" applyAlignment="1">
      <alignment horizontal="left" vertical="center"/>
    </xf>
    <xf numFmtId="0" fontId="39" fillId="0" borderId="0" xfId="0" applyFont="1" applyAlignment="1">
      <alignment horizontal="left"/>
    </xf>
    <xf numFmtId="0" fontId="59" fillId="0" borderId="21" xfId="0" applyFont="1" applyBorder="1" applyAlignment="1">
      <alignment horizontal="center" vertical="center"/>
    </xf>
    <xf numFmtId="0" fontId="59" fillId="0" borderId="26" xfId="0" applyFont="1" applyBorder="1" applyAlignment="1">
      <alignment horizontal="center" vertical="center"/>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33" fillId="0" borderId="29" xfId="0" applyFont="1" applyBorder="1" applyAlignment="1">
      <alignment horizontal="center" wrapText="1"/>
    </xf>
    <xf numFmtId="0" fontId="33" fillId="0" borderId="37" xfId="0" applyFont="1" applyBorder="1" applyAlignment="1">
      <alignment horizontal="center" wrapText="1"/>
    </xf>
    <xf numFmtId="49" fontId="43" fillId="0" borderId="0" xfId="0" applyNumberFormat="1" applyFont="1" applyAlignment="1">
      <alignment horizontal="center" wrapText="1"/>
    </xf>
    <xf numFmtId="0" fontId="33" fillId="0" borderId="0" xfId="0" applyFont="1" applyAlignment="1">
      <alignment horizontal="center"/>
    </xf>
    <xf numFmtId="0" fontId="36" fillId="0" borderId="0" xfId="0" applyFont="1" applyAlignment="1">
      <alignment horizontal="center" wrapText="1"/>
    </xf>
    <xf numFmtId="0" fontId="33" fillId="0" borderId="52" xfId="0" applyFont="1" applyBorder="1" applyAlignment="1">
      <alignment horizontal="center"/>
    </xf>
    <xf numFmtId="0" fontId="33" fillId="0" borderId="39" xfId="0" applyFont="1" applyBorder="1" applyAlignment="1">
      <alignment horizontal="center"/>
    </xf>
    <xf numFmtId="0" fontId="35" fillId="0" borderId="0" xfId="0" applyFont="1" applyAlignment="1">
      <alignment horizontal="left" vertical="center" wrapText="1"/>
    </xf>
    <xf numFmtId="0" fontId="43" fillId="0" borderId="0" xfId="0" applyNumberFormat="1" applyFont="1" applyAlignment="1">
      <alignment horizontal="center" wrapText="1"/>
    </xf>
    <xf numFmtId="0" fontId="44" fillId="0" borderId="0" xfId="0" applyNumberFormat="1" applyFont="1" applyAlignment="1">
      <alignment horizontal="left" vertical="center" wrapText="1"/>
    </xf>
    <xf numFmtId="0" fontId="36" fillId="0" borderId="46"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0" fontId="47" fillId="27" borderId="10" xfId="0" applyFont="1" applyFill="1" applyBorder="1" applyAlignment="1">
      <alignment horizontal="center" vertical="center" wrapText="1"/>
    </xf>
    <xf numFmtId="0" fontId="47" fillId="27" borderId="15" xfId="0" applyFont="1" applyFill="1" applyBorder="1" applyAlignment="1">
      <alignment horizontal="center" vertical="center" wrapText="1"/>
    </xf>
    <xf numFmtId="0" fontId="47" fillId="26" borderId="34" xfId="0" applyFont="1" applyFill="1" applyBorder="1" applyAlignment="1">
      <alignment horizontal="center" vertical="center" wrapText="1"/>
    </xf>
    <xf numFmtId="0" fontId="47" fillId="26" borderId="35" xfId="0" applyFont="1" applyFill="1" applyBorder="1" applyAlignment="1">
      <alignment horizontal="center" vertical="center" wrapText="1"/>
    </xf>
    <xf numFmtId="0" fontId="47" fillId="26" borderId="22" xfId="0" applyFont="1" applyFill="1" applyBorder="1" applyAlignment="1">
      <alignment horizontal="center" vertical="center" wrapText="1"/>
    </xf>
    <xf numFmtId="0" fontId="36" fillId="28" borderId="22" xfId="0" applyFont="1" applyFill="1" applyBorder="1" applyAlignment="1">
      <alignment horizontal="center" vertical="center" wrapText="1"/>
    </xf>
    <xf numFmtId="0" fontId="36" fillId="28" borderId="23" xfId="0" applyFont="1" applyFill="1" applyBorder="1" applyAlignment="1">
      <alignment horizontal="center" vertical="center" wrapText="1"/>
    </xf>
    <xf numFmtId="0" fontId="36" fillId="29" borderId="22" xfId="0" applyFont="1" applyFill="1" applyBorder="1" applyAlignment="1">
      <alignment horizontal="center" vertical="center" wrapText="1"/>
    </xf>
    <xf numFmtId="0" fontId="36" fillId="29" borderId="23" xfId="0" applyFont="1" applyFill="1" applyBorder="1" applyAlignment="1">
      <alignment horizontal="center" vertical="center" wrapText="1"/>
    </xf>
    <xf numFmtId="0" fontId="47" fillId="29" borderId="42" xfId="0" applyFont="1" applyFill="1" applyBorder="1" applyAlignment="1">
      <alignment horizontal="center" vertical="center"/>
    </xf>
    <xf numFmtId="0" fontId="47" fillId="29" borderId="66" xfId="0" applyFont="1" applyFill="1" applyBorder="1" applyAlignment="1">
      <alignment horizontal="center" vertical="center"/>
    </xf>
    <xf numFmtId="0" fontId="37" fillId="0" borderId="0" xfId="0" applyNumberFormat="1" applyFont="1" applyAlignment="1">
      <alignment vertical="center" wrapText="1"/>
    </xf>
    <xf numFmtId="0" fontId="33" fillId="0" borderId="0" xfId="0" applyNumberFormat="1" applyFont="1" applyAlignment="1">
      <alignment vertical="center" wrapText="1"/>
    </xf>
    <xf numFmtId="0" fontId="37" fillId="0" borderId="0" xfId="0" applyNumberFormat="1" applyFont="1" applyFill="1" applyBorder="1" applyAlignment="1"/>
    <xf numFmtId="0" fontId="37" fillId="0" borderId="0" xfId="0" applyNumberFormat="1" applyFont="1" applyAlignment="1"/>
    <xf numFmtId="0" fontId="36" fillId="0" borderId="0" xfId="0" applyFont="1" applyAlignment="1">
      <alignment vertical="center" wrapText="1"/>
    </xf>
    <xf numFmtId="0" fontId="37" fillId="0" borderId="0" xfId="0" applyNumberFormat="1" applyFont="1" applyBorder="1" applyAlignment="1">
      <alignment vertical="top" wrapText="1"/>
    </xf>
    <xf numFmtId="0" fontId="36" fillId="0" borderId="0" xfId="0" applyFont="1" applyBorder="1" applyAlignment="1">
      <alignment horizontal="center" vertical="center"/>
    </xf>
    <xf numFmtId="0" fontId="69" fillId="0" borderId="0" xfId="0" applyFont="1" applyBorder="1" applyAlignment="1">
      <alignment horizontal="center" vertical="center" wrapText="1"/>
    </xf>
    <xf numFmtId="0" fontId="47" fillId="0" borderId="10" xfId="0" applyFont="1" applyBorder="1" applyAlignment="1">
      <alignment horizontal="center" vertical="center"/>
    </xf>
    <xf numFmtId="0" fontId="47" fillId="0" borderId="30" xfId="0" applyFont="1" applyBorder="1" applyAlignment="1">
      <alignment horizontal="center" vertical="center"/>
    </xf>
    <xf numFmtId="0" fontId="47" fillId="0" borderId="36" xfId="0" applyFont="1" applyBorder="1" applyAlignment="1">
      <alignment horizontal="center" vertical="center"/>
    </xf>
    <xf numFmtId="0" fontId="68" fillId="27" borderId="0" xfId="0" applyFont="1" applyFill="1" applyBorder="1" applyAlignment="1">
      <alignment horizontal="center" vertical="center"/>
    </xf>
    <xf numFmtId="0" fontId="68" fillId="27" borderId="12" xfId="0" applyFont="1" applyFill="1" applyBorder="1" applyAlignment="1">
      <alignment horizontal="center" vertical="center"/>
    </xf>
    <xf numFmtId="0" fontId="68" fillId="27" borderId="13" xfId="0" applyFont="1" applyFill="1" applyBorder="1" applyAlignment="1">
      <alignment horizontal="center" vertical="center"/>
    </xf>
    <xf numFmtId="0" fontId="68" fillId="27" borderId="15" xfId="0" applyFont="1" applyFill="1" applyBorder="1" applyAlignment="1">
      <alignment horizontal="center" vertical="center"/>
    </xf>
    <xf numFmtId="0" fontId="68" fillId="27" borderId="11" xfId="0" applyFont="1" applyFill="1" applyBorder="1" applyAlignment="1">
      <alignment horizontal="center" vertical="center"/>
    </xf>
    <xf numFmtId="0" fontId="68" fillId="27" borderId="14" xfId="0" applyFont="1" applyFill="1" applyBorder="1" applyAlignment="1">
      <alignment horizontal="center" vertical="center"/>
    </xf>
    <xf numFmtId="0" fontId="68" fillId="27" borderId="31" xfId="0" applyFont="1" applyFill="1" applyBorder="1" applyAlignment="1">
      <alignment horizontal="center" vertical="center"/>
    </xf>
    <xf numFmtId="0" fontId="70" fillId="0" borderId="0" xfId="0" applyFont="1" applyBorder="1" applyAlignment="1">
      <alignment horizontal="left" vertical="center" wrapText="1" indent="1"/>
    </xf>
    <xf numFmtId="0" fontId="70" fillId="0" borderId="0" xfId="0" applyFont="1" applyBorder="1" applyAlignment="1">
      <alignment horizontal="left" vertical="center" wrapText="1" indent="4"/>
    </xf>
    <xf numFmtId="0" fontId="70" fillId="0" borderId="0" xfId="0" applyFont="1" applyBorder="1" applyAlignment="1">
      <alignment horizontal="left" vertical="center" indent="4"/>
    </xf>
    <xf numFmtId="0" fontId="38" fillId="0" borderId="0" xfId="0" applyFont="1" applyBorder="1" applyAlignment="1">
      <alignment horizontal="left" vertical="center"/>
    </xf>
    <xf numFmtId="0" fontId="65" fillId="0" borderId="0" xfId="0" applyFont="1" applyBorder="1" applyAlignment="1">
      <alignment horizontal="left" vertical="center" wrapText="1"/>
    </xf>
    <xf numFmtId="0" fontId="47" fillId="0" borderId="0" xfId="0" applyFont="1" applyBorder="1" applyAlignment="1">
      <alignment horizontal="center" vertical="center" wrapText="1"/>
    </xf>
    <xf numFmtId="0" fontId="55" fillId="0" borderId="21" xfId="0" applyFont="1" applyFill="1" applyBorder="1" applyAlignment="1">
      <alignment horizontal="center" vertical="center" wrapText="1"/>
    </xf>
    <xf numFmtId="0" fontId="55" fillId="0" borderId="26" xfId="0" applyFont="1" applyFill="1" applyBorder="1" applyAlignment="1">
      <alignment horizontal="center" vertical="center" wrapText="1"/>
    </xf>
    <xf numFmtId="0" fontId="55" fillId="0" borderId="27"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58</xdr:row>
      <xdr:rowOff>319806</xdr:rowOff>
    </xdr:from>
    <xdr:to>
      <xdr:col>15</xdr:col>
      <xdr:colOff>1352550</xdr:colOff>
      <xdr:row>62</xdr:row>
      <xdr:rowOff>500062</xdr:rowOff>
    </xdr:to>
    <xdr:sp macro="" textlink="">
      <xdr:nvSpPr>
        <xdr:cNvPr id="2" name="pole tekstowe 1"/>
        <xdr:cNvSpPr txBox="1"/>
      </xdr:nvSpPr>
      <xdr:spPr>
        <a:xfrm>
          <a:off x="1122165" y="107976119"/>
          <a:ext cx="32663010" cy="1287231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642938</xdr:colOff>
      <xdr:row>95</xdr:row>
      <xdr:rowOff>23812</xdr:rowOff>
    </xdr:from>
    <xdr:to>
      <xdr:col>15</xdr:col>
      <xdr:colOff>1643371</xdr:colOff>
      <xdr:row>133</xdr:row>
      <xdr:rowOff>46314</xdr:rowOff>
    </xdr:to>
    <xdr:sp macro="" textlink="">
      <xdr:nvSpPr>
        <xdr:cNvPr id="3" name="pole tekstowe 2"/>
        <xdr:cNvSpPr txBox="1"/>
      </xdr:nvSpPr>
      <xdr:spPr>
        <a:xfrm>
          <a:off x="1576388" y="128344612"/>
          <a:ext cx="3218528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741165</xdr:colOff>
      <xdr:row>58</xdr:row>
      <xdr:rowOff>214313</xdr:rowOff>
    </xdr:from>
    <xdr:to>
      <xdr:col>15</xdr:col>
      <xdr:colOff>971550</xdr:colOff>
      <xdr:row>62</xdr:row>
      <xdr:rowOff>857251</xdr:rowOff>
    </xdr:to>
    <xdr:sp macro="" textlink="">
      <xdr:nvSpPr>
        <xdr:cNvPr id="2" name="pole tekstowe 1"/>
        <xdr:cNvSpPr txBox="1"/>
      </xdr:nvSpPr>
      <xdr:spPr>
        <a:xfrm>
          <a:off x="741165" y="105727501"/>
          <a:ext cx="32663010" cy="13335000"/>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642938</xdr:colOff>
      <xdr:row>95</xdr:row>
      <xdr:rowOff>23812</xdr:rowOff>
    </xdr:from>
    <xdr:to>
      <xdr:col>15</xdr:col>
      <xdr:colOff>1643371</xdr:colOff>
      <xdr:row>133</xdr:row>
      <xdr:rowOff>46314</xdr:rowOff>
    </xdr:to>
    <xdr:sp macro="" textlink="">
      <xdr:nvSpPr>
        <xdr:cNvPr id="3" name="pole tekstowe 2"/>
        <xdr:cNvSpPr txBox="1"/>
      </xdr:nvSpPr>
      <xdr:spPr>
        <a:xfrm>
          <a:off x="1576388" y="136240837"/>
          <a:ext cx="3218528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58</xdr:row>
      <xdr:rowOff>319806</xdr:rowOff>
    </xdr:from>
    <xdr:to>
      <xdr:col>15</xdr:col>
      <xdr:colOff>1352550</xdr:colOff>
      <xdr:row>60</xdr:row>
      <xdr:rowOff>3786939</xdr:rowOff>
    </xdr:to>
    <xdr:sp macro="" textlink="">
      <xdr:nvSpPr>
        <xdr:cNvPr id="2" name="pole tekstowe 1"/>
        <xdr:cNvSpPr txBox="1"/>
      </xdr:nvSpPr>
      <xdr:spPr>
        <a:xfrm>
          <a:off x="1126927" y="68147331"/>
          <a:ext cx="3263919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z&#243;r%20karty%20oceny%20bior&#243;&#380;norodno&#347;&#263;%20typ%20I%20oceniaj&#261;c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bory%202014-2020/Konkursy%202015/Dzia&#322;ania%204.5/wz&#243;r%20karty%20oceny%20bior&#243;&#380;norodno&#347;&#263;%20typ%20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ceniający 1 "/>
      <sheetName val="Oceniający 2"/>
      <sheetName val="wynik oceny"/>
      <sheetName val="Karta Info dla Wnioskodawcy"/>
    </sheetNames>
    <sheetDataSet>
      <sheetData sheetId="0">
        <row r="14">
          <cell r="B14" t="str">
            <v xml:space="preserve">- w tym EFRR: </v>
          </cell>
        </row>
      </sheetData>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ceniający 1"/>
      <sheetName val="wynik oceny"/>
      <sheetName val="Karta Info dla Wnioskodawcy"/>
    </sheetNames>
    <sheetDataSet>
      <sheetData sheetId="0"/>
      <sheetData sheetId="1"/>
      <sheetData sheetId="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37"/>
  <sheetViews>
    <sheetView tabSelected="1" view="pageBreakPreview" topLeftCell="D29" zoomScale="40" zoomScaleNormal="100" zoomScaleSheetLayoutView="40" zoomScalePageLayoutView="42" workbookViewId="0">
      <selection activeCell="L36" sqref="L36"/>
    </sheetView>
  </sheetViews>
  <sheetFormatPr defaultRowHeight="26.25"/>
  <cols>
    <col min="1" max="1" width="14" style="15" customWidth="1"/>
    <col min="2" max="2" width="58.42578125" style="10" customWidth="1"/>
    <col min="3" max="3" width="59.140625" style="117" customWidth="1"/>
    <col min="4" max="4" width="34.28515625" style="117" customWidth="1"/>
    <col min="5" max="5" width="43" style="117" customWidth="1"/>
    <col min="6" max="9" width="32.140625" style="117" customWidth="1"/>
    <col min="10" max="10" width="44.140625" customWidth="1"/>
    <col min="11" max="11" width="19.85546875" customWidth="1"/>
    <col min="12" max="12" width="19.5703125" customWidth="1"/>
    <col min="13" max="13" width="26.28515625" customWidth="1"/>
    <col min="14" max="14" width="17.28515625" customWidth="1"/>
    <col min="15" max="15" width="21.5703125" customWidth="1"/>
    <col min="16" max="16" width="20.28515625" customWidth="1"/>
  </cols>
  <sheetData>
    <row r="1" spans="1:17" ht="123" customHeight="1">
      <c r="A1" s="210"/>
      <c r="B1" s="210"/>
      <c r="C1" s="210"/>
      <c r="D1" s="210"/>
      <c r="E1" s="210"/>
      <c r="F1" s="210"/>
      <c r="G1" s="210"/>
      <c r="H1" s="210"/>
      <c r="I1" s="210"/>
      <c r="J1" s="210"/>
      <c r="K1" s="210"/>
      <c r="L1" s="210"/>
      <c r="M1" s="210"/>
      <c r="N1" s="210"/>
      <c r="O1" s="210"/>
      <c r="P1" s="210"/>
    </row>
    <row r="2" spans="1:17" s="31" customFormat="1" ht="132.75" customHeight="1">
      <c r="A2" s="341" t="s">
        <v>98</v>
      </c>
      <c r="B2" s="341"/>
      <c r="C2" s="341"/>
      <c r="D2" s="341"/>
      <c r="E2" s="341"/>
      <c r="F2" s="341"/>
      <c r="G2" s="341"/>
      <c r="H2" s="341"/>
      <c r="I2" s="341"/>
      <c r="J2" s="341"/>
      <c r="K2" s="341"/>
      <c r="L2" s="341"/>
      <c r="M2" s="341"/>
      <c r="N2" s="341"/>
      <c r="O2" s="341"/>
      <c r="P2" s="341"/>
    </row>
    <row r="3" spans="1:17" s="31" customFormat="1" ht="76.5" customHeight="1">
      <c r="A3" s="211"/>
      <c r="B3" s="211"/>
      <c r="C3" s="211"/>
      <c r="D3" s="211"/>
      <c r="E3" s="342" t="s">
        <v>86</v>
      </c>
      <c r="F3" s="342"/>
      <c r="G3" s="342"/>
      <c r="H3" s="342"/>
      <c r="I3" s="342"/>
      <c r="J3" s="342"/>
      <c r="K3" s="342"/>
      <c r="L3" s="342"/>
      <c r="M3" s="342"/>
      <c r="N3" s="342"/>
      <c r="O3" s="342"/>
      <c r="P3" s="342"/>
      <c r="Q3" s="342"/>
    </row>
    <row r="4" spans="1:17" s="31" customFormat="1" ht="70.5" customHeight="1">
      <c r="A4" s="211"/>
      <c r="B4" s="211"/>
      <c r="C4" s="211"/>
      <c r="D4" s="211"/>
      <c r="E4" s="211"/>
      <c r="F4" s="211"/>
      <c r="G4" s="211"/>
      <c r="H4" s="211"/>
      <c r="I4" s="211"/>
      <c r="J4" s="211"/>
      <c r="K4" s="211"/>
      <c r="L4" s="211"/>
      <c r="M4" s="211"/>
      <c r="N4" s="211"/>
      <c r="O4" s="211"/>
      <c r="P4" s="211"/>
    </row>
    <row r="5" spans="1:17" s="31" customFormat="1" ht="226.5" customHeight="1">
      <c r="A5" s="11"/>
      <c r="B5" s="343" t="s">
        <v>53</v>
      </c>
      <c r="C5" s="343"/>
      <c r="D5" s="343" t="s">
        <v>113</v>
      </c>
      <c r="E5" s="343"/>
      <c r="F5" s="343"/>
      <c r="G5" s="343"/>
      <c r="H5" s="343"/>
      <c r="I5" s="343"/>
      <c r="J5" s="343"/>
      <c r="K5" s="343"/>
      <c r="L5" s="343"/>
      <c r="M5" s="343"/>
      <c r="N5" s="343"/>
      <c r="O5" s="343"/>
      <c r="P5" s="343"/>
    </row>
    <row r="6" spans="1:17" s="31" customFormat="1" ht="83.25" customHeight="1">
      <c r="A6" s="7"/>
      <c r="B6" s="344" t="s">
        <v>27</v>
      </c>
      <c r="C6" s="344"/>
      <c r="D6" s="345" t="s">
        <v>114</v>
      </c>
      <c r="E6" s="345"/>
      <c r="F6" s="345"/>
      <c r="G6" s="345"/>
      <c r="H6" s="345"/>
      <c r="I6" s="345"/>
      <c r="J6" s="345"/>
      <c r="K6" s="345"/>
      <c r="L6" s="345"/>
      <c r="M6" s="345"/>
      <c r="N6" s="345"/>
      <c r="O6" s="345"/>
      <c r="P6" s="345"/>
    </row>
    <row r="7" spans="1:17" s="31" customFormat="1" ht="81.75" customHeight="1">
      <c r="A7" s="7"/>
      <c r="B7" s="344" t="s">
        <v>28</v>
      </c>
      <c r="C7" s="344"/>
      <c r="D7" s="352" t="s">
        <v>115</v>
      </c>
      <c r="E7" s="352"/>
      <c r="F7" s="352"/>
      <c r="G7" s="352"/>
      <c r="H7" s="352"/>
      <c r="I7" s="352"/>
      <c r="J7" s="352"/>
      <c r="K7" s="352"/>
      <c r="L7" s="352"/>
      <c r="M7" s="352"/>
      <c r="N7" s="352"/>
      <c r="O7" s="352"/>
      <c r="P7" s="352"/>
    </row>
    <row r="8" spans="1:17" s="31" customFormat="1" ht="120" customHeight="1">
      <c r="A8" s="7"/>
      <c r="B8" s="352" t="s">
        <v>29</v>
      </c>
      <c r="C8" s="352"/>
      <c r="D8" s="353"/>
      <c r="E8" s="353"/>
      <c r="F8" s="353"/>
      <c r="G8" s="353"/>
      <c r="H8" s="353"/>
      <c r="I8" s="353"/>
      <c r="J8" s="353"/>
      <c r="K8" s="353"/>
      <c r="L8" s="353"/>
      <c r="M8" s="353"/>
      <c r="N8" s="353"/>
      <c r="O8" s="353"/>
      <c r="P8" s="353"/>
    </row>
    <row r="9" spans="1:17" s="31" customFormat="1" ht="84" customHeight="1">
      <c r="A9" s="14"/>
      <c r="B9" s="346" t="s">
        <v>54</v>
      </c>
      <c r="C9" s="346"/>
      <c r="D9" s="354"/>
      <c r="E9" s="354"/>
      <c r="F9" s="354"/>
      <c r="G9" s="354"/>
      <c r="H9" s="354"/>
      <c r="I9" s="354"/>
      <c r="J9" s="354"/>
      <c r="K9" s="354"/>
      <c r="L9" s="354"/>
      <c r="M9" s="354"/>
      <c r="N9" s="354"/>
      <c r="O9" s="354"/>
      <c r="P9" s="354"/>
      <c r="Q9" s="1"/>
    </row>
    <row r="10" spans="1:17" s="1" customFormat="1" ht="87" customHeight="1">
      <c r="A10" s="14"/>
      <c r="B10" s="346" t="s">
        <v>23</v>
      </c>
      <c r="C10" s="346"/>
      <c r="D10" s="347"/>
      <c r="E10" s="347"/>
      <c r="F10" s="347"/>
      <c r="G10" s="347"/>
      <c r="H10" s="347"/>
      <c r="I10" s="347"/>
      <c r="J10" s="347"/>
      <c r="K10" s="347"/>
      <c r="L10" s="347"/>
      <c r="M10" s="347"/>
      <c r="N10" s="347"/>
      <c r="O10" s="347"/>
      <c r="P10" s="348"/>
    </row>
    <row r="11" spans="1:17" ht="80.25" customHeight="1">
      <c r="B11" s="17" t="s">
        <v>0</v>
      </c>
      <c r="C11" s="18"/>
      <c r="D11" s="349"/>
      <c r="E11" s="349"/>
      <c r="F11" s="18"/>
      <c r="G11" s="18"/>
      <c r="H11" s="18"/>
      <c r="I11" s="18"/>
      <c r="J11" s="19"/>
      <c r="K11" s="19"/>
      <c r="L11" s="19"/>
      <c r="M11" s="19"/>
      <c r="N11" s="19"/>
      <c r="O11" s="19"/>
      <c r="P11" s="20"/>
    </row>
    <row r="12" spans="1:17" ht="97.5" customHeight="1">
      <c r="B12" s="17" t="s">
        <v>55</v>
      </c>
      <c r="C12" s="18"/>
      <c r="D12" s="349"/>
      <c r="E12" s="349"/>
      <c r="F12" s="19"/>
      <c r="G12" s="19"/>
      <c r="H12" s="19"/>
      <c r="I12" s="19"/>
      <c r="J12" s="19"/>
      <c r="K12" s="19"/>
      <c r="L12" s="19"/>
      <c r="M12" s="19"/>
      <c r="N12" s="19"/>
      <c r="O12" s="19"/>
      <c r="P12" s="20"/>
    </row>
    <row r="13" spans="1:17" ht="102" customHeight="1">
      <c r="B13" s="17" t="s">
        <v>103</v>
      </c>
      <c r="C13" s="21"/>
      <c r="D13" s="349"/>
      <c r="E13" s="349"/>
      <c r="F13" s="22"/>
      <c r="G13" s="22"/>
      <c r="H13" s="22"/>
      <c r="I13" s="22"/>
      <c r="J13" s="23"/>
      <c r="K13" s="23"/>
      <c r="L13" s="23"/>
      <c r="M13" s="23"/>
      <c r="N13" s="24"/>
      <c r="O13" s="25"/>
      <c r="P13" s="20"/>
    </row>
    <row r="14" spans="1:17" ht="112.5" customHeight="1">
      <c r="B14" s="350" t="str">
        <f>'[1]Oceniający 1 '!$B$14</f>
        <v xml:space="preserve">- w tym EFRR: </v>
      </c>
      <c r="C14" s="350"/>
      <c r="D14" s="351"/>
      <c r="E14" s="351"/>
      <c r="F14" s="27"/>
      <c r="G14" s="27"/>
      <c r="H14" s="27"/>
      <c r="I14" s="27"/>
      <c r="J14" s="26"/>
      <c r="K14" s="26"/>
      <c r="L14" s="26"/>
      <c r="M14" s="26"/>
      <c r="N14" s="21"/>
      <c r="O14" s="21"/>
      <c r="P14" s="16"/>
      <c r="Q14" s="117"/>
    </row>
    <row r="15" spans="1:17" s="117" customFormat="1" ht="130.5" customHeight="1">
      <c r="A15" s="15"/>
      <c r="B15" s="34" t="s">
        <v>68</v>
      </c>
      <c r="C15" s="28"/>
      <c r="D15" s="34"/>
      <c r="E15" s="29"/>
      <c r="F15" s="16"/>
      <c r="G15" s="16"/>
      <c r="H15" s="16"/>
      <c r="I15" s="16"/>
      <c r="J15" s="16"/>
      <c r="K15" s="16"/>
      <c r="L15" s="16"/>
      <c r="M15" s="16"/>
      <c r="N15" s="16"/>
      <c r="O15" s="35" t="s">
        <v>15</v>
      </c>
      <c r="P15" s="30"/>
      <c r="Q15" s="9"/>
    </row>
    <row r="16" spans="1:17" s="31" customFormat="1" ht="54" customHeight="1">
      <c r="A16" s="36"/>
      <c r="B16" s="212" t="str">
        <f>B15</f>
        <v>Numer ewidencyjny wniosku:</v>
      </c>
      <c r="C16" s="37">
        <f>C15</f>
        <v>0</v>
      </c>
      <c r="D16" s="355"/>
      <c r="E16" s="356"/>
      <c r="F16" s="38"/>
      <c r="G16" s="38"/>
      <c r="H16" s="38"/>
      <c r="I16" s="38"/>
      <c r="J16" s="39"/>
      <c r="K16" s="39"/>
      <c r="L16" s="39"/>
      <c r="M16" s="39"/>
      <c r="N16" s="39"/>
      <c r="O16" s="39"/>
      <c r="P16" s="39"/>
    </row>
    <row r="17" spans="1:18" s="1" customFormat="1" ht="38.25" customHeight="1">
      <c r="A17" s="357" t="s">
        <v>60</v>
      </c>
      <c r="B17" s="357"/>
      <c r="C17" s="357"/>
      <c r="D17" s="357"/>
      <c r="E17" s="357"/>
      <c r="F17" s="357"/>
      <c r="G17" s="357"/>
      <c r="H17" s="357"/>
      <c r="I17" s="357"/>
      <c r="J17" s="357"/>
      <c r="K17" s="357"/>
      <c r="L17" s="357"/>
      <c r="M17" s="357"/>
      <c r="N17" s="357"/>
      <c r="O17" s="357"/>
      <c r="P17" s="357"/>
    </row>
    <row r="18" spans="1:18" s="1" customFormat="1" ht="38.25" customHeight="1">
      <c r="A18" s="40"/>
      <c r="B18" s="209"/>
      <c r="C18" s="209"/>
      <c r="D18" s="209"/>
      <c r="E18" s="209"/>
      <c r="F18" s="209"/>
      <c r="G18" s="209"/>
      <c r="H18" s="209"/>
      <c r="I18" s="209"/>
      <c r="J18" s="209"/>
      <c r="K18" s="209"/>
      <c r="L18" s="209"/>
      <c r="M18" s="209"/>
      <c r="N18" s="209"/>
      <c r="O18" s="209"/>
      <c r="P18" s="209"/>
    </row>
    <row r="19" spans="1:18" s="1" customFormat="1" ht="38.25" customHeight="1">
      <c r="A19" s="40"/>
      <c r="B19" s="357" t="s">
        <v>50</v>
      </c>
      <c r="C19" s="357"/>
      <c r="D19" s="357"/>
      <c r="E19" s="357"/>
      <c r="F19" s="357"/>
      <c r="G19" s="357"/>
      <c r="H19" s="357"/>
      <c r="I19" s="357"/>
      <c r="J19" s="357"/>
      <c r="K19" s="357"/>
      <c r="L19" s="357"/>
      <c r="M19" s="357"/>
      <c r="N19" s="357"/>
      <c r="O19" s="357"/>
      <c r="P19" s="357"/>
    </row>
    <row r="20" spans="1:18" s="1" customFormat="1" ht="69" customHeight="1" thickBot="1">
      <c r="A20" s="358" t="s">
        <v>49</v>
      </c>
      <c r="B20" s="358"/>
      <c r="C20" s="358"/>
      <c r="D20" s="358"/>
      <c r="E20" s="358"/>
      <c r="F20" s="358"/>
      <c r="G20" s="358"/>
      <c r="H20" s="358"/>
      <c r="I20" s="358"/>
      <c r="J20" s="358"/>
      <c r="K20" s="359"/>
      <c r="L20" s="359"/>
      <c r="M20" s="359"/>
      <c r="N20" s="359"/>
      <c r="O20" s="359"/>
      <c r="P20" s="359"/>
    </row>
    <row r="21" spans="1:18" s="1" customFormat="1" ht="69" customHeight="1" thickTop="1" thickBot="1">
      <c r="A21" s="360" t="s">
        <v>9</v>
      </c>
      <c r="B21" s="362" t="s">
        <v>31</v>
      </c>
      <c r="C21" s="363"/>
      <c r="D21" s="364" t="s">
        <v>32</v>
      </c>
      <c r="E21" s="364"/>
      <c r="F21" s="364"/>
      <c r="G21" s="364"/>
      <c r="H21" s="364"/>
      <c r="I21" s="364"/>
      <c r="J21" s="364"/>
      <c r="K21" s="365" t="s">
        <v>87</v>
      </c>
      <c r="L21" s="365"/>
      <c r="M21" s="365"/>
      <c r="N21" s="366" t="s">
        <v>88</v>
      </c>
      <c r="O21" s="367"/>
      <c r="P21" s="368"/>
    </row>
    <row r="22" spans="1:18" s="13" customFormat="1" ht="66.75" customHeight="1" thickTop="1">
      <c r="A22" s="361"/>
      <c r="B22" s="369" t="s">
        <v>107</v>
      </c>
      <c r="C22" s="370"/>
      <c r="D22" s="371"/>
      <c r="E22" s="371"/>
      <c r="F22" s="371"/>
      <c r="G22" s="371"/>
      <c r="H22" s="371"/>
      <c r="I22" s="371"/>
      <c r="J22" s="371"/>
      <c r="K22" s="145" t="s">
        <v>1</v>
      </c>
      <c r="L22" s="145" t="s">
        <v>2</v>
      </c>
      <c r="M22" s="145" t="s">
        <v>3</v>
      </c>
      <c r="N22" s="146" t="s">
        <v>1</v>
      </c>
      <c r="O22" s="146" t="s">
        <v>2</v>
      </c>
      <c r="P22" s="147" t="s">
        <v>3</v>
      </c>
      <c r="Q22" s="48"/>
      <c r="R22" s="48"/>
    </row>
    <row r="23" spans="1:18" ht="132.75" customHeight="1">
      <c r="A23" s="119">
        <v>1</v>
      </c>
      <c r="B23" s="294" t="s">
        <v>101</v>
      </c>
      <c r="C23" s="295"/>
      <c r="D23" s="317" t="s">
        <v>33</v>
      </c>
      <c r="E23" s="318"/>
      <c r="F23" s="318"/>
      <c r="G23" s="318"/>
      <c r="H23" s="318"/>
      <c r="I23" s="318"/>
      <c r="J23" s="319"/>
      <c r="K23" s="141"/>
      <c r="L23" s="141"/>
      <c r="M23" s="141"/>
      <c r="N23" s="176"/>
      <c r="O23" s="176"/>
      <c r="P23" s="177"/>
    </row>
    <row r="24" spans="1:18" ht="292.5" customHeight="1">
      <c r="A24" s="119">
        <v>2</v>
      </c>
      <c r="B24" s="315" t="s">
        <v>34</v>
      </c>
      <c r="C24" s="316"/>
      <c r="D24" s="317" t="s">
        <v>63</v>
      </c>
      <c r="E24" s="318"/>
      <c r="F24" s="318"/>
      <c r="G24" s="318"/>
      <c r="H24" s="318"/>
      <c r="I24" s="318"/>
      <c r="J24" s="319"/>
      <c r="K24" s="141"/>
      <c r="L24" s="141"/>
      <c r="M24" s="141"/>
      <c r="N24" s="176"/>
      <c r="O24" s="176"/>
      <c r="P24" s="177"/>
    </row>
    <row r="25" spans="1:18" ht="104.25" customHeight="1">
      <c r="A25" s="119">
        <v>3</v>
      </c>
      <c r="B25" s="315" t="s">
        <v>35</v>
      </c>
      <c r="C25" s="316"/>
      <c r="D25" s="317" t="s">
        <v>36</v>
      </c>
      <c r="E25" s="318"/>
      <c r="F25" s="318"/>
      <c r="G25" s="318"/>
      <c r="H25" s="318"/>
      <c r="I25" s="318"/>
      <c r="J25" s="319"/>
      <c r="K25" s="141"/>
      <c r="L25" s="141"/>
      <c r="M25" s="141"/>
      <c r="N25" s="176"/>
      <c r="O25" s="176"/>
      <c r="P25" s="177"/>
    </row>
    <row r="26" spans="1:18" ht="247.5" customHeight="1">
      <c r="A26" s="119">
        <v>4</v>
      </c>
      <c r="B26" s="315" t="s">
        <v>37</v>
      </c>
      <c r="C26" s="316"/>
      <c r="D26" s="317" t="s">
        <v>38</v>
      </c>
      <c r="E26" s="318"/>
      <c r="F26" s="318"/>
      <c r="G26" s="318"/>
      <c r="H26" s="318"/>
      <c r="I26" s="318"/>
      <c r="J26" s="319"/>
      <c r="K26" s="141"/>
      <c r="L26" s="141"/>
      <c r="M26" s="141"/>
      <c r="N26" s="176"/>
      <c r="O26" s="176"/>
      <c r="P26" s="177"/>
    </row>
    <row r="27" spans="1:18" ht="333.75" customHeight="1">
      <c r="A27" s="119">
        <v>5</v>
      </c>
      <c r="B27" s="315" t="s">
        <v>39</v>
      </c>
      <c r="C27" s="316"/>
      <c r="D27" s="317" t="s">
        <v>61</v>
      </c>
      <c r="E27" s="318"/>
      <c r="F27" s="318"/>
      <c r="G27" s="318"/>
      <c r="H27" s="318"/>
      <c r="I27" s="318"/>
      <c r="J27" s="319"/>
      <c r="K27" s="141"/>
      <c r="L27" s="141"/>
      <c r="M27" s="141"/>
      <c r="N27" s="176"/>
      <c r="O27" s="176"/>
      <c r="P27" s="177"/>
    </row>
    <row r="28" spans="1:18" ht="141.75" customHeight="1">
      <c r="A28" s="119">
        <v>6</v>
      </c>
      <c r="B28" s="315" t="s">
        <v>40</v>
      </c>
      <c r="C28" s="316"/>
      <c r="D28" s="317" t="s">
        <v>41</v>
      </c>
      <c r="E28" s="318"/>
      <c r="F28" s="318"/>
      <c r="G28" s="318"/>
      <c r="H28" s="318"/>
      <c r="I28" s="318"/>
      <c r="J28" s="319"/>
      <c r="K28" s="141"/>
      <c r="L28" s="141"/>
      <c r="M28" s="141"/>
      <c r="N28" s="176"/>
      <c r="O28" s="176"/>
      <c r="P28" s="177"/>
    </row>
    <row r="29" spans="1:18" ht="140.25" customHeight="1">
      <c r="A29" s="119">
        <v>7</v>
      </c>
      <c r="B29" s="315" t="s">
        <v>42</v>
      </c>
      <c r="C29" s="316"/>
      <c r="D29" s="317" t="s">
        <v>43</v>
      </c>
      <c r="E29" s="318"/>
      <c r="F29" s="318"/>
      <c r="G29" s="318"/>
      <c r="H29" s="318"/>
      <c r="I29" s="318"/>
      <c r="J29" s="319"/>
      <c r="K29" s="141"/>
      <c r="L29" s="141"/>
      <c r="M29" s="141"/>
      <c r="N29" s="176"/>
      <c r="O29" s="176"/>
      <c r="P29" s="177"/>
    </row>
    <row r="30" spans="1:18" ht="188.25" customHeight="1">
      <c r="A30" s="119">
        <v>8</v>
      </c>
      <c r="B30" s="315" t="s">
        <v>44</v>
      </c>
      <c r="C30" s="316"/>
      <c r="D30" s="317" t="s">
        <v>45</v>
      </c>
      <c r="E30" s="318"/>
      <c r="F30" s="318"/>
      <c r="G30" s="318"/>
      <c r="H30" s="318"/>
      <c r="I30" s="318"/>
      <c r="J30" s="319"/>
      <c r="K30" s="141"/>
      <c r="L30" s="141"/>
      <c r="M30" s="141"/>
      <c r="N30" s="176"/>
      <c r="O30" s="176"/>
      <c r="P30" s="177"/>
    </row>
    <row r="31" spans="1:18" ht="132" customHeight="1">
      <c r="A31" s="119">
        <v>9</v>
      </c>
      <c r="B31" s="315" t="s">
        <v>46</v>
      </c>
      <c r="C31" s="316"/>
      <c r="D31" s="317" t="s">
        <v>47</v>
      </c>
      <c r="E31" s="318"/>
      <c r="F31" s="318"/>
      <c r="G31" s="318"/>
      <c r="H31" s="318"/>
      <c r="I31" s="318"/>
      <c r="J31" s="319"/>
      <c r="K31" s="141"/>
      <c r="L31" s="141"/>
      <c r="M31" s="141"/>
      <c r="N31" s="176"/>
      <c r="O31" s="176"/>
      <c r="P31" s="177"/>
    </row>
    <row r="32" spans="1:18" ht="82.5" customHeight="1">
      <c r="A32" s="41"/>
      <c r="B32" s="378" t="s">
        <v>48</v>
      </c>
      <c r="C32" s="379"/>
      <c r="D32" s="379"/>
      <c r="E32" s="379"/>
      <c r="F32" s="379"/>
      <c r="G32" s="379"/>
      <c r="H32" s="379"/>
      <c r="I32" s="379"/>
      <c r="J32" s="379"/>
      <c r="K32" s="379"/>
      <c r="L32" s="379"/>
      <c r="M32" s="379"/>
      <c r="N32" s="379"/>
      <c r="O32" s="379"/>
      <c r="P32" s="380"/>
    </row>
    <row r="33" spans="1:17" ht="70.5" customHeight="1">
      <c r="A33" s="41"/>
      <c r="B33" s="381" t="s">
        <v>49</v>
      </c>
      <c r="C33" s="382"/>
      <c r="D33" s="382"/>
      <c r="E33" s="382"/>
      <c r="F33" s="382"/>
      <c r="G33" s="382"/>
      <c r="H33" s="382"/>
      <c r="I33" s="382"/>
      <c r="J33" s="382"/>
      <c r="K33" s="382"/>
      <c r="L33" s="382"/>
      <c r="M33" s="382"/>
      <c r="N33" s="382"/>
      <c r="O33" s="382"/>
      <c r="P33" s="383"/>
    </row>
    <row r="34" spans="1:17" s="12" customFormat="1" ht="79.5" customHeight="1" thickBot="1">
      <c r="A34" s="332" t="s">
        <v>9</v>
      </c>
      <c r="B34" s="372" t="s">
        <v>31</v>
      </c>
      <c r="C34" s="373"/>
      <c r="D34" s="372" t="s">
        <v>32</v>
      </c>
      <c r="E34" s="374"/>
      <c r="F34" s="374"/>
      <c r="G34" s="374"/>
      <c r="H34" s="374"/>
      <c r="I34" s="374"/>
      <c r="J34" s="373"/>
      <c r="K34" s="375" t="s">
        <v>87</v>
      </c>
      <c r="L34" s="375"/>
      <c r="M34" s="375"/>
      <c r="N34" s="376" t="s">
        <v>88</v>
      </c>
      <c r="O34" s="376"/>
      <c r="P34" s="377"/>
      <c r="Q34" s="32"/>
    </row>
    <row r="35" spans="1:17" s="12" customFormat="1" ht="79.5" customHeight="1" thickTop="1">
      <c r="A35" s="291"/>
      <c r="B35" s="369" t="s">
        <v>107</v>
      </c>
      <c r="C35" s="370"/>
      <c r="D35" s="371"/>
      <c r="E35" s="371"/>
      <c r="F35" s="371"/>
      <c r="G35" s="371"/>
      <c r="H35" s="371"/>
      <c r="I35" s="371"/>
      <c r="J35" s="371"/>
      <c r="K35" s="142" t="s">
        <v>1</v>
      </c>
      <c r="L35" s="142" t="s">
        <v>2</v>
      </c>
      <c r="M35" s="142" t="s">
        <v>3</v>
      </c>
      <c r="N35" s="190" t="s">
        <v>1</v>
      </c>
      <c r="O35" s="176" t="s">
        <v>2</v>
      </c>
      <c r="P35" s="177" t="s">
        <v>3</v>
      </c>
      <c r="Q35" s="32"/>
    </row>
    <row r="36" spans="1:17" s="32" customFormat="1" ht="153" customHeight="1">
      <c r="A36" s="282" t="s">
        <v>4</v>
      </c>
      <c r="B36" s="327" t="s">
        <v>133</v>
      </c>
      <c r="C36" s="328"/>
      <c r="D36" s="329" t="s">
        <v>134</v>
      </c>
      <c r="E36" s="330"/>
      <c r="F36" s="330"/>
      <c r="G36" s="330"/>
      <c r="H36" s="330"/>
      <c r="I36" s="330"/>
      <c r="J36" s="331"/>
      <c r="K36" s="196"/>
      <c r="L36" s="196"/>
      <c r="M36" s="196"/>
      <c r="N36" s="146"/>
      <c r="O36" s="146"/>
      <c r="P36" s="147"/>
    </row>
    <row r="37" spans="1:17" ht="168.75" customHeight="1">
      <c r="A37" s="119" t="s">
        <v>5</v>
      </c>
      <c r="B37" s="315" t="s">
        <v>135</v>
      </c>
      <c r="C37" s="316"/>
      <c r="D37" s="317" t="s">
        <v>136</v>
      </c>
      <c r="E37" s="318"/>
      <c r="F37" s="318"/>
      <c r="G37" s="318"/>
      <c r="H37" s="318"/>
      <c r="I37" s="318"/>
      <c r="J37" s="319"/>
      <c r="K37" s="141"/>
      <c r="L37" s="141"/>
      <c r="M37" s="141"/>
      <c r="N37" s="176"/>
      <c r="O37" s="176"/>
      <c r="P37" s="177"/>
    </row>
    <row r="38" spans="1:17" ht="192" customHeight="1">
      <c r="A38" s="289" t="s">
        <v>6</v>
      </c>
      <c r="B38" s="315" t="s">
        <v>137</v>
      </c>
      <c r="C38" s="316"/>
      <c r="D38" s="317" t="s">
        <v>138</v>
      </c>
      <c r="E38" s="318"/>
      <c r="F38" s="318"/>
      <c r="G38" s="318"/>
      <c r="H38" s="318"/>
      <c r="I38" s="318"/>
      <c r="J38" s="319"/>
      <c r="K38" s="141"/>
      <c r="L38" s="141"/>
      <c r="M38" s="141"/>
      <c r="N38" s="176"/>
      <c r="O38" s="176"/>
      <c r="P38" s="177"/>
    </row>
    <row r="39" spans="1:17" ht="57.75" hidden="1" customHeight="1" thickBot="1">
      <c r="A39" s="282" t="s">
        <v>6</v>
      </c>
      <c r="B39" s="315" t="s">
        <v>137</v>
      </c>
      <c r="C39" s="316"/>
      <c r="D39" s="317" t="s">
        <v>138</v>
      </c>
      <c r="E39" s="318"/>
      <c r="F39" s="318"/>
      <c r="G39" s="318"/>
      <c r="H39" s="318"/>
      <c r="I39" s="318"/>
      <c r="J39" s="319"/>
      <c r="K39" s="141"/>
      <c r="L39" s="141"/>
      <c r="M39" s="141"/>
      <c r="N39" s="176"/>
      <c r="O39" s="176"/>
      <c r="P39" s="177"/>
    </row>
    <row r="40" spans="1:17" ht="181.5" customHeight="1">
      <c r="A40" s="119" t="s">
        <v>7</v>
      </c>
      <c r="B40" s="315" t="s">
        <v>139</v>
      </c>
      <c r="C40" s="316"/>
      <c r="D40" s="317" t="s">
        <v>140</v>
      </c>
      <c r="E40" s="318"/>
      <c r="F40" s="318"/>
      <c r="G40" s="318"/>
      <c r="H40" s="318"/>
      <c r="I40" s="318"/>
      <c r="J40" s="319"/>
      <c r="K40" s="141"/>
      <c r="L40" s="141"/>
      <c r="M40" s="141"/>
      <c r="N40" s="176"/>
      <c r="O40" s="176"/>
      <c r="P40" s="177"/>
    </row>
    <row r="41" spans="1:17" ht="408" customHeight="1">
      <c r="A41" s="290" t="s">
        <v>8</v>
      </c>
      <c r="B41" s="292" t="s">
        <v>141</v>
      </c>
      <c r="C41" s="293"/>
      <c r="D41" s="296" t="s">
        <v>142</v>
      </c>
      <c r="E41" s="297"/>
      <c r="F41" s="297"/>
      <c r="G41" s="297"/>
      <c r="H41" s="297"/>
      <c r="I41" s="297"/>
      <c r="J41" s="298"/>
      <c r="K41" s="309"/>
      <c r="L41" s="309"/>
      <c r="M41" s="309"/>
      <c r="N41" s="311"/>
      <c r="O41" s="311"/>
      <c r="P41" s="313"/>
    </row>
    <row r="42" spans="1:17" ht="349.5" customHeight="1">
      <c r="A42" s="332"/>
      <c r="B42" s="333"/>
      <c r="C42" s="334"/>
      <c r="D42" s="335"/>
      <c r="E42" s="336"/>
      <c r="F42" s="336"/>
      <c r="G42" s="336"/>
      <c r="H42" s="336"/>
      <c r="I42" s="336"/>
      <c r="J42" s="337"/>
      <c r="K42" s="338"/>
      <c r="L42" s="338"/>
      <c r="M42" s="338"/>
      <c r="N42" s="339"/>
      <c r="O42" s="339"/>
      <c r="P42" s="340"/>
    </row>
    <row r="43" spans="1:17" ht="158.25" customHeight="1">
      <c r="A43" s="332"/>
      <c r="B43" s="333"/>
      <c r="C43" s="334"/>
      <c r="D43" s="335"/>
      <c r="E43" s="336"/>
      <c r="F43" s="336"/>
      <c r="G43" s="336"/>
      <c r="H43" s="336"/>
      <c r="I43" s="336"/>
      <c r="J43" s="337"/>
      <c r="K43" s="338"/>
      <c r="L43" s="338"/>
      <c r="M43" s="338"/>
      <c r="N43" s="339"/>
      <c r="O43" s="339"/>
      <c r="P43" s="340"/>
    </row>
    <row r="44" spans="1:17" s="124" customFormat="1" ht="408" customHeight="1">
      <c r="A44" s="291"/>
      <c r="B44" s="294"/>
      <c r="C44" s="295"/>
      <c r="D44" s="299"/>
      <c r="E44" s="300"/>
      <c r="F44" s="300"/>
      <c r="G44" s="300"/>
      <c r="H44" s="300"/>
      <c r="I44" s="300"/>
      <c r="J44" s="301"/>
      <c r="K44" s="310"/>
      <c r="L44" s="310"/>
      <c r="M44" s="310"/>
      <c r="N44" s="312"/>
      <c r="O44" s="312"/>
      <c r="P44" s="314"/>
    </row>
    <row r="45" spans="1:17" ht="409.5" customHeight="1">
      <c r="A45" s="282" t="s">
        <v>58</v>
      </c>
      <c r="B45" s="315" t="s">
        <v>145</v>
      </c>
      <c r="C45" s="316"/>
      <c r="D45" s="317" t="s">
        <v>146</v>
      </c>
      <c r="E45" s="318"/>
      <c r="F45" s="318"/>
      <c r="G45" s="318"/>
      <c r="H45" s="318"/>
      <c r="I45" s="318"/>
      <c r="J45" s="319"/>
      <c r="K45" s="141"/>
      <c r="L45" s="141"/>
      <c r="M45" s="141"/>
      <c r="N45" s="176"/>
      <c r="O45" s="176"/>
      <c r="P45" s="177"/>
    </row>
    <row r="46" spans="1:17" s="31" customFormat="1" ht="153.75" customHeight="1">
      <c r="A46" s="303" t="s">
        <v>59</v>
      </c>
      <c r="B46" s="305" t="s">
        <v>143</v>
      </c>
      <c r="C46" s="306"/>
      <c r="D46" s="296" t="s">
        <v>144</v>
      </c>
      <c r="E46" s="297"/>
      <c r="F46" s="297"/>
      <c r="G46" s="297"/>
      <c r="H46" s="297"/>
      <c r="I46" s="297"/>
      <c r="J46" s="298"/>
      <c r="K46" s="309"/>
      <c r="L46" s="309"/>
      <c r="M46" s="309"/>
      <c r="N46" s="311"/>
      <c r="O46" s="311"/>
      <c r="P46" s="313"/>
    </row>
    <row r="47" spans="1:17" ht="213" customHeight="1">
      <c r="A47" s="304"/>
      <c r="B47" s="307"/>
      <c r="C47" s="308"/>
      <c r="D47" s="299"/>
      <c r="E47" s="300"/>
      <c r="F47" s="300"/>
      <c r="G47" s="300"/>
      <c r="H47" s="300"/>
      <c r="I47" s="300"/>
      <c r="J47" s="301"/>
      <c r="K47" s="310"/>
      <c r="L47" s="310"/>
      <c r="M47" s="310"/>
      <c r="N47" s="312"/>
      <c r="O47" s="312"/>
      <c r="P47" s="314"/>
    </row>
    <row r="48" spans="1:17" ht="384" customHeight="1">
      <c r="A48" s="290" t="s">
        <v>131</v>
      </c>
      <c r="B48" s="292" t="s">
        <v>147</v>
      </c>
      <c r="C48" s="293"/>
      <c r="D48" s="296" t="s">
        <v>148</v>
      </c>
      <c r="E48" s="297"/>
      <c r="F48" s="297"/>
      <c r="G48" s="297"/>
      <c r="H48" s="297"/>
      <c r="I48" s="297"/>
      <c r="J48" s="298"/>
      <c r="K48" s="309"/>
      <c r="L48" s="309"/>
      <c r="M48" s="309"/>
      <c r="N48" s="311"/>
      <c r="O48" s="311"/>
      <c r="P48" s="313"/>
    </row>
    <row r="49" spans="1:16" ht="409.5" customHeight="1">
      <c r="A49" s="291"/>
      <c r="B49" s="294"/>
      <c r="C49" s="295"/>
      <c r="D49" s="299"/>
      <c r="E49" s="300"/>
      <c r="F49" s="300"/>
      <c r="G49" s="300"/>
      <c r="H49" s="300"/>
      <c r="I49" s="300"/>
      <c r="J49" s="301"/>
      <c r="K49" s="310"/>
      <c r="L49" s="310"/>
      <c r="M49" s="310"/>
      <c r="N49" s="312"/>
      <c r="O49" s="312"/>
      <c r="P49" s="314"/>
    </row>
    <row r="50" spans="1:16" ht="63" customHeight="1" thickBot="1">
      <c r="A50" s="119" t="s">
        <v>132</v>
      </c>
      <c r="B50" s="315" t="s">
        <v>149</v>
      </c>
      <c r="C50" s="316"/>
      <c r="D50" s="317" t="s">
        <v>150</v>
      </c>
      <c r="E50" s="318"/>
      <c r="F50" s="318"/>
      <c r="G50" s="318"/>
      <c r="H50" s="318"/>
      <c r="I50" s="318"/>
      <c r="J50" s="319"/>
      <c r="K50" s="141"/>
      <c r="L50" s="141"/>
      <c r="M50" s="141"/>
      <c r="N50" s="176"/>
      <c r="O50" s="176"/>
      <c r="P50" s="177"/>
    </row>
    <row r="51" spans="1:16" ht="57.75" customHeight="1" thickTop="1">
      <c r="A51" s="122" t="s">
        <v>9</v>
      </c>
      <c r="B51" s="391" t="s">
        <v>16</v>
      </c>
      <c r="C51" s="392"/>
      <c r="D51" s="392"/>
      <c r="E51" s="392"/>
      <c r="F51" s="392"/>
      <c r="G51" s="392"/>
      <c r="H51" s="392"/>
      <c r="I51" s="392"/>
      <c r="J51" s="393"/>
      <c r="K51" s="155" t="s">
        <v>17</v>
      </c>
      <c r="L51" s="149"/>
      <c r="M51" s="192" t="s">
        <v>18</v>
      </c>
      <c r="N51" s="191" t="s">
        <v>17</v>
      </c>
      <c r="O51" s="151"/>
      <c r="P51" s="287" t="s">
        <v>18</v>
      </c>
    </row>
    <row r="52" spans="1:16" ht="54.75" customHeight="1">
      <c r="A52" s="119" t="s">
        <v>4</v>
      </c>
      <c r="B52" s="394" t="s">
        <v>51</v>
      </c>
      <c r="C52" s="395"/>
      <c r="D52" s="395"/>
      <c r="E52" s="395"/>
      <c r="F52" s="395"/>
      <c r="G52" s="395"/>
      <c r="H52" s="395"/>
      <c r="I52" s="395"/>
      <c r="J52" s="396"/>
      <c r="K52" s="397"/>
      <c r="L52" s="398"/>
      <c r="M52" s="193"/>
      <c r="N52" s="399"/>
      <c r="O52" s="400"/>
      <c r="P52" s="153"/>
    </row>
    <row r="53" spans="1:16" ht="72.75" customHeight="1">
      <c r="A53" s="119" t="s">
        <v>5</v>
      </c>
      <c r="B53" s="394" t="s">
        <v>19</v>
      </c>
      <c r="C53" s="395"/>
      <c r="D53" s="395"/>
      <c r="E53" s="395"/>
      <c r="F53" s="395"/>
      <c r="G53" s="395"/>
      <c r="H53" s="395"/>
      <c r="I53" s="395"/>
      <c r="J53" s="396"/>
      <c r="K53" s="397"/>
      <c r="L53" s="398"/>
      <c r="M53" s="193"/>
      <c r="N53" s="399"/>
      <c r="O53" s="400"/>
      <c r="P53" s="153"/>
    </row>
    <row r="54" spans="1:16" s="3" customFormat="1" ht="115.5" customHeight="1" thickBot="1">
      <c r="A54" s="123" t="s">
        <v>6</v>
      </c>
      <c r="B54" s="320" t="s">
        <v>104</v>
      </c>
      <c r="C54" s="321"/>
      <c r="D54" s="321"/>
      <c r="E54" s="321"/>
      <c r="F54" s="321"/>
      <c r="G54" s="321"/>
      <c r="H54" s="321"/>
      <c r="I54" s="321"/>
      <c r="J54" s="322"/>
      <c r="K54" s="323"/>
      <c r="L54" s="324"/>
      <c r="M54" s="194"/>
      <c r="N54" s="325"/>
      <c r="O54" s="326"/>
      <c r="P54" s="154"/>
    </row>
    <row r="55" spans="1:16" s="3" customFormat="1" ht="74.25" customHeight="1" thickTop="1" thickBot="1">
      <c r="A55" s="123" t="s">
        <v>7</v>
      </c>
      <c r="B55" s="384" t="s">
        <v>106</v>
      </c>
      <c r="C55" s="385"/>
      <c r="D55" s="385"/>
      <c r="E55" s="385"/>
      <c r="F55" s="385"/>
      <c r="G55" s="385"/>
      <c r="H55" s="385"/>
      <c r="I55" s="385"/>
      <c r="J55" s="386"/>
      <c r="K55" s="387"/>
      <c r="L55" s="388"/>
      <c r="M55" s="194"/>
      <c r="N55" s="389"/>
      <c r="O55" s="390"/>
      <c r="P55" s="154"/>
    </row>
    <row r="56" spans="1:16" ht="116.25" customHeight="1" thickTop="1">
      <c r="A56" s="44"/>
      <c r="B56" s="45" t="s">
        <v>24</v>
      </c>
      <c r="C56" s="46"/>
      <c r="D56" s="47"/>
      <c r="E56" s="47"/>
      <c r="F56" s="408"/>
      <c r="G56" s="408"/>
      <c r="H56" s="408"/>
      <c r="I56" s="408"/>
      <c r="J56" s="408"/>
      <c r="K56" s="285"/>
      <c r="L56" s="285"/>
      <c r="M56" s="285"/>
      <c r="N56" s="409" t="s">
        <v>26</v>
      </c>
      <c r="O56" s="409"/>
      <c r="P56" s="409"/>
    </row>
    <row r="57" spans="1:16" ht="102.75" customHeight="1">
      <c r="A57" s="36"/>
      <c r="B57" s="288" t="str">
        <f>B15</f>
        <v>Numer ewidencyjny wniosku:</v>
      </c>
      <c r="C57" s="37">
        <f>C15</f>
        <v>0</v>
      </c>
      <c r="D57" s="410"/>
      <c r="E57" s="410"/>
      <c r="F57" s="38"/>
      <c r="G57" s="38"/>
      <c r="H57" s="38"/>
      <c r="I57" s="38"/>
      <c r="J57" s="39"/>
      <c r="K57" s="39"/>
      <c r="L57" s="39"/>
      <c r="M57" s="39"/>
      <c r="N57" s="39"/>
      <c r="O57" s="39"/>
      <c r="P57" s="39"/>
    </row>
    <row r="58" spans="1:16" ht="99" customHeight="1">
      <c r="A58" s="411" t="s">
        <v>65</v>
      </c>
      <c r="B58" s="411"/>
      <c r="C58" s="411"/>
      <c r="D58" s="411"/>
      <c r="E58" s="411"/>
      <c r="F58" s="411"/>
      <c r="G58" s="411"/>
      <c r="H58" s="411"/>
      <c r="I58" s="411"/>
      <c r="J58" s="411"/>
      <c r="K58" s="411"/>
      <c r="L58" s="411"/>
      <c r="M58" s="411"/>
      <c r="N58" s="411"/>
      <c r="O58" s="411"/>
      <c r="P58" s="411"/>
    </row>
    <row r="59" spans="1:16" ht="82.5" customHeight="1">
      <c r="D59" s="2"/>
    </row>
    <row r="60" spans="1:16" ht="408.75" customHeight="1">
      <c r="D60" s="2"/>
      <c r="F60" s="412"/>
      <c r="G60" s="412"/>
      <c r="H60" s="412"/>
      <c r="I60" s="412"/>
      <c r="J60" s="412"/>
      <c r="K60" s="286"/>
      <c r="L60" s="286"/>
      <c r="M60" s="286"/>
      <c r="N60" s="286"/>
      <c r="O60" s="286"/>
    </row>
    <row r="61" spans="1:16" ht="408.75" customHeight="1">
      <c r="B61" s="16"/>
      <c r="C61" s="16"/>
      <c r="D61" s="49"/>
      <c r="E61" s="16"/>
      <c r="F61" s="205"/>
      <c r="G61" s="205"/>
      <c r="H61" s="205"/>
      <c r="I61" s="205"/>
      <c r="J61" s="206"/>
      <c r="K61" s="206"/>
      <c r="L61" s="206"/>
      <c r="M61" s="206"/>
      <c r="N61" s="206"/>
      <c r="O61" s="206"/>
      <c r="P61" s="20"/>
    </row>
    <row r="62" spans="1:16" ht="175.5" customHeight="1">
      <c r="B62" s="33"/>
      <c r="C62" s="302"/>
      <c r="D62" s="302"/>
      <c r="E62" s="302"/>
      <c r="F62" s="302"/>
      <c r="G62" s="302"/>
      <c r="H62" s="180"/>
      <c r="I62" s="180"/>
      <c r="J62" s="180"/>
      <c r="K62" s="208"/>
      <c r="L62" s="208"/>
      <c r="M62" s="208"/>
      <c r="N62" s="50"/>
      <c r="O62" s="50"/>
      <c r="P62" s="26"/>
    </row>
    <row r="63" spans="1:16" ht="105" customHeight="1">
      <c r="B63" s="302" t="s">
        <v>95</v>
      </c>
      <c r="C63" s="302"/>
      <c r="D63" s="302"/>
      <c r="E63" s="302"/>
      <c r="F63" s="302"/>
      <c r="G63" s="302"/>
      <c r="H63" s="302"/>
      <c r="I63" s="302"/>
      <c r="J63" s="302"/>
      <c r="K63" s="302"/>
      <c r="L63" s="302"/>
      <c r="M63" s="302"/>
      <c r="N63" s="302"/>
      <c r="O63" s="302"/>
      <c r="P63" s="302"/>
    </row>
    <row r="64" spans="1:16" ht="151.5" customHeight="1">
      <c r="B64" s="45" t="s">
        <v>24</v>
      </c>
      <c r="C64" s="200"/>
      <c r="D64" s="49"/>
      <c r="E64" s="16"/>
      <c r="F64" s="401"/>
      <c r="G64" s="401"/>
      <c r="H64" s="401"/>
      <c r="I64" s="401"/>
      <c r="J64" s="402"/>
      <c r="K64" s="206"/>
      <c r="L64" s="206"/>
      <c r="M64" s="206"/>
      <c r="N64" s="403" t="s">
        <v>25</v>
      </c>
      <c r="O64" s="403"/>
      <c r="P64" s="403"/>
    </row>
    <row r="65" spans="1:17" s="31" customFormat="1" ht="79.5" customHeight="1">
      <c r="A65" s="7"/>
      <c r="B65" s="212" t="str">
        <f>B15</f>
        <v>Numer ewidencyjny wniosku:</v>
      </c>
      <c r="C65" s="5">
        <f>C15</f>
        <v>0</v>
      </c>
      <c r="D65" s="404"/>
      <c r="E65" s="404"/>
      <c r="F65" s="6"/>
      <c r="G65" s="6"/>
      <c r="H65" s="6"/>
      <c r="I65" s="6"/>
      <c r="Q65" s="39"/>
    </row>
    <row r="66" spans="1:17" s="31" customFormat="1" ht="79.5" customHeight="1">
      <c r="A66" s="15"/>
      <c r="B66" s="51"/>
      <c r="C66" s="36"/>
      <c r="D66" s="405" t="s">
        <v>62</v>
      </c>
      <c r="E66" s="405"/>
      <c r="F66" s="405"/>
      <c r="G66" s="405"/>
      <c r="H66" s="405"/>
      <c r="I66" s="405"/>
      <c r="J66" s="405"/>
      <c r="K66" s="207"/>
      <c r="L66" s="207"/>
      <c r="M66" s="207"/>
      <c r="N66" s="406"/>
      <c r="O66" s="406"/>
      <c r="P66" s="406"/>
      <c r="Q66" s="39"/>
    </row>
    <row r="67" spans="1:17" s="117" customFormat="1" ht="85.5" customHeight="1">
      <c r="A67" s="15"/>
      <c r="B67" s="407" t="s">
        <v>52</v>
      </c>
      <c r="C67" s="407"/>
      <c r="D67" s="407"/>
      <c r="E67" s="407"/>
      <c r="F67" s="407"/>
      <c r="G67" s="407"/>
      <c r="H67" s="407"/>
      <c r="I67" s="407"/>
      <c r="J67" s="407"/>
      <c r="K67" s="407"/>
      <c r="L67" s="407"/>
      <c r="M67" s="407"/>
      <c r="N67" s="407"/>
      <c r="O67" s="407"/>
      <c r="P67" s="407"/>
      <c r="Q67" s="118"/>
    </row>
    <row r="68" spans="1:17" s="117" customFormat="1" ht="160.5" customHeight="1" thickBot="1">
      <c r="A68" s="15"/>
      <c r="B68" s="53"/>
      <c r="C68" s="36"/>
      <c r="D68" s="52"/>
      <c r="E68" s="16"/>
      <c r="F68" s="16"/>
      <c r="G68" s="16"/>
      <c r="H68" s="16"/>
      <c r="I68" s="16"/>
      <c r="J68" s="20"/>
      <c r="K68" s="20"/>
      <c r="L68" s="20"/>
      <c r="M68" s="20"/>
      <c r="N68" s="20"/>
      <c r="O68" s="20"/>
      <c r="P68" s="20"/>
    </row>
    <row r="69" spans="1:17" s="117" customFormat="1" ht="110.25" customHeight="1" thickTop="1">
      <c r="A69" s="429" t="s">
        <v>9</v>
      </c>
      <c r="B69" s="431" t="s">
        <v>10</v>
      </c>
      <c r="C69" s="431"/>
      <c r="D69" s="433" t="s">
        <v>12</v>
      </c>
      <c r="E69" s="435" t="s">
        <v>92</v>
      </c>
      <c r="F69" s="435" t="s">
        <v>100</v>
      </c>
      <c r="G69" s="413" t="s">
        <v>11</v>
      </c>
      <c r="H69" s="413" t="s">
        <v>89</v>
      </c>
      <c r="I69" s="415" t="s">
        <v>97</v>
      </c>
      <c r="J69" s="415"/>
      <c r="K69" s="416" t="s">
        <v>91</v>
      </c>
      <c r="L69" s="416"/>
      <c r="M69" s="417"/>
      <c r="N69" s="170"/>
      <c r="O69" s="420"/>
      <c r="P69" s="420"/>
    </row>
    <row r="70" spans="1:17" ht="122.25" customHeight="1" thickBot="1">
      <c r="A70" s="430"/>
      <c r="B70" s="432"/>
      <c r="C70" s="432"/>
      <c r="D70" s="434"/>
      <c r="E70" s="436"/>
      <c r="F70" s="436"/>
      <c r="G70" s="414"/>
      <c r="H70" s="414"/>
      <c r="I70" s="203" t="s">
        <v>90</v>
      </c>
      <c r="J70" s="183" t="s">
        <v>20</v>
      </c>
      <c r="K70" s="418"/>
      <c r="L70" s="418"/>
      <c r="M70" s="419"/>
      <c r="N70" s="204"/>
      <c r="O70" s="420"/>
      <c r="P70" s="420"/>
    </row>
    <row r="71" spans="1:17" ht="109.5" customHeight="1" thickTop="1" thickBot="1">
      <c r="A71" s="421" t="s">
        <v>96</v>
      </c>
      <c r="B71" s="422"/>
      <c r="C71" s="422"/>
      <c r="D71" s="422"/>
      <c r="E71" s="422"/>
      <c r="F71" s="422"/>
      <c r="G71" s="422"/>
      <c r="H71" s="422"/>
      <c r="I71" s="422"/>
      <c r="J71" s="422"/>
      <c r="K71" s="422"/>
      <c r="L71" s="422"/>
      <c r="M71" s="422"/>
      <c r="N71" s="181"/>
      <c r="O71" s="204"/>
      <c r="P71" s="204"/>
    </row>
    <row r="72" spans="1:17" s="31" customFormat="1" ht="103.5" customHeight="1" thickTop="1">
      <c r="A72" s="186" t="s">
        <v>4</v>
      </c>
      <c r="B72" s="423" t="s">
        <v>116</v>
      </c>
      <c r="C72" s="424"/>
      <c r="D72" s="187" t="s">
        <v>57</v>
      </c>
      <c r="E72" s="163"/>
      <c r="F72" s="164"/>
      <c r="G72" s="157">
        <v>3</v>
      </c>
      <c r="H72" s="158">
        <v>12</v>
      </c>
      <c r="I72" s="158"/>
      <c r="J72" s="188">
        <f>IF((I72&lt;=5),G72*I72,"błąd")</f>
        <v>0</v>
      </c>
      <c r="K72" s="425"/>
      <c r="L72" s="426"/>
      <c r="M72" s="427"/>
      <c r="N72" s="201"/>
      <c r="O72" s="428"/>
      <c r="P72" s="428"/>
      <c r="Q72" s="39"/>
    </row>
    <row r="73" spans="1:17" s="31" customFormat="1" ht="105" customHeight="1">
      <c r="A73" s="93" t="s">
        <v>5</v>
      </c>
      <c r="B73" s="437" t="s">
        <v>117</v>
      </c>
      <c r="C73" s="438"/>
      <c r="D73" s="55" t="s">
        <v>123</v>
      </c>
      <c r="E73" s="165"/>
      <c r="F73" s="166"/>
      <c r="G73" s="159">
        <v>3</v>
      </c>
      <c r="H73" s="160">
        <v>9</v>
      </c>
      <c r="I73" s="160"/>
      <c r="J73" s="156">
        <f>IF((I73&lt;=2),G73*I73,"błąd")</f>
        <v>0</v>
      </c>
      <c r="K73" s="439"/>
      <c r="L73" s="440"/>
      <c r="M73" s="441"/>
      <c r="N73" s="201"/>
      <c r="O73" s="428"/>
      <c r="P73" s="428"/>
      <c r="Q73" s="39"/>
    </row>
    <row r="74" spans="1:17" ht="88.5" customHeight="1">
      <c r="A74" s="93" t="s">
        <v>6</v>
      </c>
      <c r="B74" s="437" t="s">
        <v>118</v>
      </c>
      <c r="C74" s="438"/>
      <c r="D74" s="54" t="s">
        <v>123</v>
      </c>
      <c r="E74" s="165"/>
      <c r="F74" s="166"/>
      <c r="G74" s="159">
        <v>2</v>
      </c>
      <c r="H74" s="160">
        <v>6</v>
      </c>
      <c r="I74" s="160"/>
      <c r="J74" s="156">
        <f>IF((I74&lt;=2),G74*I74,"błąd")</f>
        <v>0</v>
      </c>
      <c r="K74" s="439"/>
      <c r="L74" s="440"/>
      <c r="M74" s="441"/>
      <c r="N74" s="201"/>
      <c r="O74" s="445"/>
      <c r="P74" s="446"/>
    </row>
    <row r="75" spans="1:17" ht="103.5" customHeight="1">
      <c r="A75" s="93" t="s">
        <v>7</v>
      </c>
      <c r="B75" s="437" t="s">
        <v>119</v>
      </c>
      <c r="C75" s="438"/>
      <c r="D75" s="54" t="s">
        <v>123</v>
      </c>
      <c r="E75" s="165"/>
      <c r="F75" s="167"/>
      <c r="G75" s="159">
        <v>2</v>
      </c>
      <c r="H75" s="202">
        <v>6</v>
      </c>
      <c r="I75" s="160"/>
      <c r="J75" s="156">
        <f>IF((I75&lt;=3),G75*I75,"błąd")</f>
        <v>0</v>
      </c>
      <c r="K75" s="439"/>
      <c r="L75" s="440"/>
      <c r="M75" s="441"/>
      <c r="N75" s="201"/>
      <c r="O75" s="442"/>
      <c r="P75" s="442"/>
    </row>
    <row r="76" spans="1:17" ht="124.5" customHeight="1">
      <c r="A76" s="93" t="s">
        <v>8</v>
      </c>
      <c r="B76" s="443" t="s">
        <v>120</v>
      </c>
      <c r="C76" s="444"/>
      <c r="D76" s="55" t="s">
        <v>123</v>
      </c>
      <c r="E76" s="165"/>
      <c r="F76" s="167"/>
      <c r="G76" s="159">
        <v>3</v>
      </c>
      <c r="H76" s="202">
        <v>6</v>
      </c>
      <c r="I76" s="160"/>
      <c r="J76" s="156">
        <f>IF((I76&lt;=2),G76*I76,"błąd")</f>
        <v>0</v>
      </c>
      <c r="K76" s="439"/>
      <c r="L76" s="440"/>
      <c r="M76" s="441"/>
      <c r="N76" s="201"/>
      <c r="O76" s="442"/>
      <c r="P76" s="442"/>
    </row>
    <row r="77" spans="1:17" ht="66" customHeight="1">
      <c r="A77" s="92" t="s">
        <v>58</v>
      </c>
      <c r="B77" s="437" t="s">
        <v>121</v>
      </c>
      <c r="C77" s="438"/>
      <c r="D77" s="55" t="s">
        <v>56</v>
      </c>
      <c r="E77" s="165"/>
      <c r="F77" s="167"/>
      <c r="G77" s="159">
        <v>2</v>
      </c>
      <c r="H77" s="202">
        <v>4</v>
      </c>
      <c r="I77" s="160"/>
      <c r="J77" s="156">
        <f>IF((I77&lt;=4),G77*I77,"błąd")</f>
        <v>0</v>
      </c>
      <c r="K77" s="439"/>
      <c r="L77" s="440"/>
      <c r="M77" s="441"/>
      <c r="N77" s="201"/>
      <c r="O77" s="442"/>
      <c r="P77" s="452"/>
    </row>
    <row r="78" spans="1:17" ht="81" customHeight="1" thickBot="1">
      <c r="A78" s="94" t="s">
        <v>59</v>
      </c>
      <c r="B78" s="454" t="s">
        <v>122</v>
      </c>
      <c r="C78" s="455"/>
      <c r="D78" s="56" t="s">
        <v>56</v>
      </c>
      <c r="E78" s="168"/>
      <c r="F78" s="169"/>
      <c r="G78" s="161">
        <v>3</v>
      </c>
      <c r="H78" s="162">
        <v>6</v>
      </c>
      <c r="I78" s="216"/>
      <c r="J78" s="178">
        <f>IF((I78&lt;=2),G78*I78,"błąd")</f>
        <v>0</v>
      </c>
      <c r="K78" s="456"/>
      <c r="L78" s="457"/>
      <c r="M78" s="458"/>
      <c r="N78" s="201"/>
      <c r="O78" s="442"/>
      <c r="P78" s="442"/>
    </row>
    <row r="79" spans="1:17" ht="33" thickTop="1" thickBot="1">
      <c r="A79" s="95"/>
      <c r="B79" s="447" t="s">
        <v>13</v>
      </c>
      <c r="C79" s="448"/>
      <c r="D79" s="57"/>
      <c r="E79" s="175"/>
      <c r="F79" s="175"/>
      <c r="G79" s="174"/>
      <c r="H79" s="174">
        <f>SUM(H72:H78)</f>
        <v>49</v>
      </c>
      <c r="I79" s="174"/>
      <c r="J79" s="218">
        <f>SUM(J72:J78)</f>
        <v>0</v>
      </c>
      <c r="K79" s="449"/>
      <c r="L79" s="450"/>
      <c r="M79" s="451"/>
      <c r="N79" s="173"/>
      <c r="O79" s="452"/>
      <c r="P79" s="452"/>
    </row>
    <row r="80" spans="1:17" ht="29.25" thickTop="1">
      <c r="A80" s="42"/>
      <c r="B80" s="45" t="s">
        <v>24</v>
      </c>
      <c r="C80" s="58"/>
      <c r="D80" s="58"/>
      <c r="E80" s="58"/>
      <c r="F80" s="59"/>
      <c r="G80" s="59"/>
      <c r="H80" s="59"/>
      <c r="I80" s="59"/>
      <c r="J80" s="58"/>
      <c r="K80" s="453" t="s">
        <v>25</v>
      </c>
      <c r="L80" s="453"/>
      <c r="M80" s="453"/>
      <c r="N80" s="453"/>
      <c r="O80" s="453"/>
      <c r="P80" s="453"/>
    </row>
    <row r="81" spans="1:16" ht="32.25" thickBot="1">
      <c r="A81" s="7"/>
      <c r="B81" s="212" t="str">
        <f>B15</f>
        <v>Numer ewidencyjny wniosku:</v>
      </c>
      <c r="C81" s="37">
        <f>C15</f>
        <v>0</v>
      </c>
      <c r="D81" s="410"/>
      <c r="E81" s="410"/>
      <c r="F81" s="38"/>
      <c r="G81" s="38"/>
      <c r="H81" s="38"/>
      <c r="I81" s="38"/>
      <c r="J81" s="39"/>
      <c r="K81" s="39"/>
      <c r="L81" s="39"/>
      <c r="M81" s="39"/>
      <c r="N81" s="39"/>
      <c r="O81" s="39"/>
      <c r="P81" s="39"/>
    </row>
    <row r="82" spans="1:16" ht="266.25" customHeight="1" thickTop="1" thickBot="1">
      <c r="A82" s="470" t="s">
        <v>64</v>
      </c>
      <c r="B82" s="471"/>
      <c r="C82" s="471"/>
      <c r="D82" s="471"/>
      <c r="E82" s="471"/>
      <c r="F82" s="471"/>
      <c r="G82" s="471"/>
      <c r="H82" s="471"/>
      <c r="I82" s="471"/>
      <c r="J82" s="471"/>
      <c r="K82" s="471"/>
      <c r="L82" s="471"/>
      <c r="M82" s="471"/>
      <c r="N82" s="471"/>
      <c r="O82" s="471"/>
      <c r="P82" s="472"/>
    </row>
    <row r="83" spans="1:16" ht="300" customHeight="1" thickTop="1">
      <c r="A83" s="43" t="s">
        <v>9</v>
      </c>
      <c r="B83" s="60" t="s">
        <v>10</v>
      </c>
      <c r="C83" s="473" t="s">
        <v>14</v>
      </c>
      <c r="D83" s="474"/>
      <c r="E83" s="474"/>
      <c r="F83" s="474"/>
      <c r="G83" s="474"/>
      <c r="H83" s="474"/>
      <c r="I83" s="474"/>
      <c r="J83" s="474"/>
      <c r="K83" s="474"/>
      <c r="L83" s="474"/>
      <c r="M83" s="474"/>
      <c r="N83" s="474"/>
      <c r="O83" s="474"/>
      <c r="P83" s="475"/>
    </row>
    <row r="84" spans="1:16" ht="344.25" customHeight="1">
      <c r="A84" s="101">
        <v>1</v>
      </c>
      <c r="B84" s="61" t="s">
        <v>116</v>
      </c>
      <c r="C84" s="317" t="s">
        <v>124</v>
      </c>
      <c r="D84" s="318"/>
      <c r="E84" s="318"/>
      <c r="F84" s="318"/>
      <c r="G84" s="318"/>
      <c r="H84" s="318"/>
      <c r="I84" s="318"/>
      <c r="J84" s="318"/>
      <c r="K84" s="318"/>
      <c r="L84" s="318"/>
      <c r="M84" s="318"/>
      <c r="N84" s="318"/>
      <c r="O84" s="318"/>
      <c r="P84" s="476"/>
    </row>
    <row r="85" spans="1:16" ht="409.5" customHeight="1">
      <c r="A85" s="102">
        <f>1+A84</f>
        <v>2</v>
      </c>
      <c r="B85" s="269" t="s">
        <v>117</v>
      </c>
      <c r="C85" s="477" t="s">
        <v>125</v>
      </c>
      <c r="D85" s="478"/>
      <c r="E85" s="478"/>
      <c r="F85" s="478"/>
      <c r="G85" s="478"/>
      <c r="H85" s="478"/>
      <c r="I85" s="478"/>
      <c r="J85" s="478"/>
      <c r="K85" s="478"/>
      <c r="L85" s="478"/>
      <c r="M85" s="478"/>
      <c r="N85" s="478"/>
      <c r="O85" s="478"/>
      <c r="P85" s="479"/>
    </row>
    <row r="86" spans="1:16" ht="204.75" customHeight="1">
      <c r="A86" s="103">
        <f>1+A85</f>
        <v>3</v>
      </c>
      <c r="B86" s="61" t="s">
        <v>118</v>
      </c>
      <c r="C86" s="460" t="s">
        <v>126</v>
      </c>
      <c r="D86" s="318"/>
      <c r="E86" s="318"/>
      <c r="F86" s="318"/>
      <c r="G86" s="318"/>
      <c r="H86" s="318"/>
      <c r="I86" s="318"/>
      <c r="J86" s="318"/>
      <c r="K86" s="318"/>
      <c r="L86" s="318"/>
      <c r="M86" s="318"/>
      <c r="N86" s="318"/>
      <c r="O86" s="318"/>
      <c r="P86" s="476"/>
    </row>
    <row r="87" spans="1:16" ht="260.25" customHeight="1">
      <c r="A87" s="101" t="s">
        <v>7</v>
      </c>
      <c r="B87" s="62" t="s">
        <v>119</v>
      </c>
      <c r="C87" s="480" t="s">
        <v>127</v>
      </c>
      <c r="D87" s="481"/>
      <c r="E87" s="481"/>
      <c r="F87" s="481"/>
      <c r="G87" s="481"/>
      <c r="H87" s="481"/>
      <c r="I87" s="481"/>
      <c r="J87" s="481"/>
      <c r="K87" s="481"/>
      <c r="L87" s="481"/>
      <c r="M87" s="481"/>
      <c r="N87" s="481"/>
      <c r="O87" s="481"/>
      <c r="P87" s="482"/>
    </row>
    <row r="88" spans="1:16" ht="229.5" customHeight="1">
      <c r="A88" s="101">
        <v>5</v>
      </c>
      <c r="B88" s="63" t="s">
        <v>120</v>
      </c>
      <c r="C88" s="460" t="s">
        <v>128</v>
      </c>
      <c r="D88" s="461"/>
      <c r="E88" s="461"/>
      <c r="F88" s="461"/>
      <c r="G88" s="461"/>
      <c r="H88" s="461"/>
      <c r="I88" s="461"/>
      <c r="J88" s="461"/>
      <c r="K88" s="461"/>
      <c r="L88" s="461"/>
      <c r="M88" s="461"/>
      <c r="N88" s="461"/>
      <c r="O88" s="461"/>
      <c r="P88" s="462"/>
    </row>
    <row r="89" spans="1:16" ht="114">
      <c r="A89" s="101">
        <v>6</v>
      </c>
      <c r="B89" s="63" t="s">
        <v>121</v>
      </c>
      <c r="C89" s="296" t="s">
        <v>129</v>
      </c>
      <c r="D89" s="463"/>
      <c r="E89" s="463"/>
      <c r="F89" s="463"/>
      <c r="G89" s="463"/>
      <c r="H89" s="463"/>
      <c r="I89" s="463"/>
      <c r="J89" s="463"/>
      <c r="K89" s="463"/>
      <c r="L89" s="463"/>
      <c r="M89" s="463"/>
      <c r="N89" s="463"/>
      <c r="O89" s="463"/>
      <c r="P89" s="464"/>
    </row>
    <row r="90" spans="1:16" ht="143.25" thickBot="1">
      <c r="A90" s="104">
        <v>7</v>
      </c>
      <c r="B90" s="91" t="s">
        <v>122</v>
      </c>
      <c r="C90" s="465" t="s">
        <v>130</v>
      </c>
      <c r="D90" s="465"/>
      <c r="E90" s="465"/>
      <c r="F90" s="465"/>
      <c r="G90" s="465"/>
      <c r="H90" s="465"/>
      <c r="I90" s="465"/>
      <c r="J90" s="465"/>
      <c r="K90" s="465"/>
      <c r="L90" s="465"/>
      <c r="M90" s="465"/>
      <c r="N90" s="465"/>
      <c r="O90" s="465"/>
      <c r="P90" s="466"/>
    </row>
    <row r="91" spans="1:16" ht="27" thickTop="1"/>
    <row r="93" spans="1:16" ht="28.5">
      <c r="B93" s="34" t="str">
        <f>B15</f>
        <v>Numer ewidencyjny wniosku:</v>
      </c>
      <c r="C93" s="117">
        <f>C15</f>
        <v>0</v>
      </c>
    </row>
    <row r="94" spans="1:16" ht="46.5">
      <c r="D94" s="467" t="s">
        <v>30</v>
      </c>
      <c r="E94" s="467"/>
      <c r="F94" s="467"/>
      <c r="G94" s="467"/>
      <c r="H94" s="467"/>
      <c r="I94" s="467"/>
      <c r="J94" s="467"/>
      <c r="K94" s="199"/>
      <c r="L94" s="199"/>
      <c r="M94" s="199"/>
    </row>
    <row r="119" ht="60.75" customHeight="1"/>
    <row r="120" ht="60" customHeight="1"/>
    <row r="121" ht="72" customHeight="1"/>
    <row r="135" spans="1:16" ht="28.5">
      <c r="B135" s="468" t="s">
        <v>21</v>
      </c>
      <c r="C135" s="469"/>
      <c r="D135" s="459"/>
      <c r="E135" s="459"/>
      <c r="F135" s="200" t="s">
        <v>22</v>
      </c>
      <c r="G135" s="200"/>
      <c r="H135" s="200"/>
      <c r="I135" s="200"/>
      <c r="L135" s="453" t="s">
        <v>25</v>
      </c>
      <c r="M135" s="453"/>
      <c r="N135" s="453"/>
      <c r="P135" s="67"/>
    </row>
    <row r="136" spans="1:16">
      <c r="L136" s="459"/>
      <c r="M136" s="459"/>
      <c r="N136" s="459"/>
    </row>
    <row r="137" spans="1:16" ht="28.5">
      <c r="A137" s="68" t="s">
        <v>24</v>
      </c>
    </row>
  </sheetData>
  <sheetProtection formatCells="0" formatColumns="0" formatRows="0" autoFilter="0"/>
  <protectedRanges>
    <protectedRange sqref="N23:O24" name="Zakres5"/>
    <protectedRange sqref="J72:M78" name="Rozstęp2"/>
    <protectedRange sqref="A16:P16" name="Rozstęp1"/>
    <protectedRange sqref="Q67:Q73" name="Rozstęp3"/>
    <protectedRange sqref="O72:P78" name="Rozstęp4"/>
    <protectedRange sqref="N23:O24" name="Zakres6"/>
    <protectedRange sqref="A61:P61 A64:P65 H62:P63 A62:A63 B62" name="Zakres8"/>
    <protectedRange sqref="A15:P15 A14:D14 F14:P14 A10:P13" name="Rozstęp1_1"/>
    <protectedRange sqref="B135:C135" name="Rozstęp3_1"/>
    <protectedRange sqref="F135:I135" name="Rozstęp3_2"/>
    <protectedRange sqref="A137" name="Rozstęp3_3"/>
    <protectedRange sqref="P135" name="Rozstęp3_4"/>
    <protectedRange sqref="K34:L34 N34:O34" name="Zakres9_1"/>
    <protectedRange sqref="B63 D62:G63 C62" name="Zakres8_1"/>
    <protectedRange sqref="N37:O37 N39:O50" name="Zakres9_3"/>
    <protectedRange sqref="N38:O38" name="Zakres9_2"/>
  </protectedRanges>
  <mergeCells count="174">
    <mergeCell ref="L136:N136"/>
    <mergeCell ref="C88:P88"/>
    <mergeCell ref="C89:P89"/>
    <mergeCell ref="C90:P90"/>
    <mergeCell ref="D94:J94"/>
    <mergeCell ref="B135:C135"/>
    <mergeCell ref="D135:E135"/>
    <mergeCell ref="L135:N135"/>
    <mergeCell ref="A82:P82"/>
    <mergeCell ref="C83:P83"/>
    <mergeCell ref="C84:P84"/>
    <mergeCell ref="C85:P85"/>
    <mergeCell ref="C86:P86"/>
    <mergeCell ref="C87:P87"/>
    <mergeCell ref="B79:C79"/>
    <mergeCell ref="K79:M79"/>
    <mergeCell ref="O79:P79"/>
    <mergeCell ref="K80:M80"/>
    <mergeCell ref="N80:P80"/>
    <mergeCell ref="D81:E81"/>
    <mergeCell ref="B77:C77"/>
    <mergeCell ref="K77:M77"/>
    <mergeCell ref="O77:P77"/>
    <mergeCell ref="B78:C78"/>
    <mergeCell ref="K78:M78"/>
    <mergeCell ref="O78:P78"/>
    <mergeCell ref="B75:C75"/>
    <mergeCell ref="K75:M75"/>
    <mergeCell ref="O75:P75"/>
    <mergeCell ref="B76:C76"/>
    <mergeCell ref="K76:M76"/>
    <mergeCell ref="O76:P76"/>
    <mergeCell ref="B73:C73"/>
    <mergeCell ref="K73:M73"/>
    <mergeCell ref="O73:P73"/>
    <mergeCell ref="B74:C74"/>
    <mergeCell ref="K74:M74"/>
    <mergeCell ref="O74:P74"/>
    <mergeCell ref="H69:H70"/>
    <mergeCell ref="I69:J69"/>
    <mergeCell ref="K69:M70"/>
    <mergeCell ref="O69:P70"/>
    <mergeCell ref="A71:M71"/>
    <mergeCell ref="B72:C72"/>
    <mergeCell ref="K72:M72"/>
    <mergeCell ref="O72:P72"/>
    <mergeCell ref="A69:A70"/>
    <mergeCell ref="B69:C70"/>
    <mergeCell ref="D69:D70"/>
    <mergeCell ref="E69:E70"/>
    <mergeCell ref="F69:F70"/>
    <mergeCell ref="G69:G70"/>
    <mergeCell ref="F64:J64"/>
    <mergeCell ref="N64:P64"/>
    <mergeCell ref="D65:E65"/>
    <mergeCell ref="D66:J66"/>
    <mergeCell ref="N66:P66"/>
    <mergeCell ref="B67:P67"/>
    <mergeCell ref="F56:J56"/>
    <mergeCell ref="N56:P56"/>
    <mergeCell ref="D57:E57"/>
    <mergeCell ref="A58:P58"/>
    <mergeCell ref="F60:J60"/>
    <mergeCell ref="C62:G62"/>
    <mergeCell ref="B55:J55"/>
    <mergeCell ref="K55:L55"/>
    <mergeCell ref="N55:O55"/>
    <mergeCell ref="B51:J51"/>
    <mergeCell ref="B52:J52"/>
    <mergeCell ref="K52:L52"/>
    <mergeCell ref="N52:O52"/>
    <mergeCell ref="B53:J53"/>
    <mergeCell ref="K53:L53"/>
    <mergeCell ref="N53:O53"/>
    <mergeCell ref="A34:A35"/>
    <mergeCell ref="B34:C34"/>
    <mergeCell ref="D34:J34"/>
    <mergeCell ref="K34:M34"/>
    <mergeCell ref="N34:P34"/>
    <mergeCell ref="B35:J35"/>
    <mergeCell ref="B29:C29"/>
    <mergeCell ref="D29:J29"/>
    <mergeCell ref="B30:C30"/>
    <mergeCell ref="D30:J30"/>
    <mergeCell ref="B31:C31"/>
    <mergeCell ref="D31:J31"/>
    <mergeCell ref="B32:P32"/>
    <mergeCell ref="B33:P33"/>
    <mergeCell ref="B26:C26"/>
    <mergeCell ref="D26:J26"/>
    <mergeCell ref="B27:C27"/>
    <mergeCell ref="D27:J27"/>
    <mergeCell ref="B28:C28"/>
    <mergeCell ref="D28:J28"/>
    <mergeCell ref="B23:C23"/>
    <mergeCell ref="D23:J23"/>
    <mergeCell ref="B24:C24"/>
    <mergeCell ref="D24:J24"/>
    <mergeCell ref="B25:C25"/>
    <mergeCell ref="D25:J25"/>
    <mergeCell ref="D9:P9"/>
    <mergeCell ref="D16:E16"/>
    <mergeCell ref="A17:P17"/>
    <mergeCell ref="B19:P19"/>
    <mergeCell ref="A20:P20"/>
    <mergeCell ref="A21:A22"/>
    <mergeCell ref="B21:C21"/>
    <mergeCell ref="D21:J21"/>
    <mergeCell ref="K21:M21"/>
    <mergeCell ref="N21:P21"/>
    <mergeCell ref="B22:J22"/>
    <mergeCell ref="K41:K44"/>
    <mergeCell ref="L41:L44"/>
    <mergeCell ref="M41:M44"/>
    <mergeCell ref="N41:N44"/>
    <mergeCell ref="O41:O44"/>
    <mergeCell ref="P41:P44"/>
    <mergeCell ref="A2:P2"/>
    <mergeCell ref="E3:Q3"/>
    <mergeCell ref="B5:C5"/>
    <mergeCell ref="D5:P5"/>
    <mergeCell ref="B6:C6"/>
    <mergeCell ref="D6:P6"/>
    <mergeCell ref="B10:C10"/>
    <mergeCell ref="D10:P10"/>
    <mergeCell ref="D11:E11"/>
    <mergeCell ref="D12:E12"/>
    <mergeCell ref="D13:E13"/>
    <mergeCell ref="B14:C14"/>
    <mergeCell ref="D14:E14"/>
    <mergeCell ref="B7:C7"/>
    <mergeCell ref="D7:P7"/>
    <mergeCell ref="B8:C8"/>
    <mergeCell ref="D8:P8"/>
    <mergeCell ref="B9:C9"/>
    <mergeCell ref="B36:C36"/>
    <mergeCell ref="D36:J36"/>
    <mergeCell ref="B37:C37"/>
    <mergeCell ref="D37:J37"/>
    <mergeCell ref="B39:C39"/>
    <mergeCell ref="D39:J39"/>
    <mergeCell ref="B45:C45"/>
    <mergeCell ref="D45:J45"/>
    <mergeCell ref="A41:A44"/>
    <mergeCell ref="B41:C44"/>
    <mergeCell ref="D41:J44"/>
    <mergeCell ref="B40:C40"/>
    <mergeCell ref="D40:J40"/>
    <mergeCell ref="B38:C38"/>
    <mergeCell ref="D38:J38"/>
    <mergeCell ref="A48:A49"/>
    <mergeCell ref="B48:C49"/>
    <mergeCell ref="D48:J49"/>
    <mergeCell ref="B63:P63"/>
    <mergeCell ref="A46:A47"/>
    <mergeCell ref="B46:C47"/>
    <mergeCell ref="D46:J47"/>
    <mergeCell ref="K46:K47"/>
    <mergeCell ref="L46:L47"/>
    <mergeCell ref="M46:M47"/>
    <mergeCell ref="N46:N47"/>
    <mergeCell ref="O46:O47"/>
    <mergeCell ref="P46:P47"/>
    <mergeCell ref="K48:K49"/>
    <mergeCell ref="L48:L49"/>
    <mergeCell ref="M48:M49"/>
    <mergeCell ref="N48:N49"/>
    <mergeCell ref="O48:O49"/>
    <mergeCell ref="P48:P49"/>
    <mergeCell ref="B50:C50"/>
    <mergeCell ref="D50:J50"/>
    <mergeCell ref="B54:J54"/>
    <mergeCell ref="K54:L54"/>
    <mergeCell ref="N54:O54"/>
  </mergeCells>
  <printOptions horizontalCentered="1"/>
  <pageMargins left="0.15748031496062992" right="0.19685039370078741" top="0.98425196850393704" bottom="0.35433070866141736" header="0.31496062992125984" footer="0.31496062992125984"/>
  <pageSetup paperSize="9" scale="21" fitToHeight="20" orientation="landscape" r:id="rId1"/>
  <headerFooter>
    <oddHeader xml:space="preserve">&amp;L&amp;"Arial,Pogrubiony"&amp;22
&amp;C&amp;G&amp;R&amp;"Arial,Pogrubiony"&amp;20Wzór Karty Ponownej Oceny Merytorycznej dla Działania 1.2. RPOWŚ 2014-2020&amp;"Arial,Normalny"
</oddHeader>
    <oddFooter xml:space="preserve">&amp;C&amp;18Strona &amp;P z &amp;N
</oddFooter>
  </headerFooter>
  <rowBreaks count="7" manualBreakCount="7">
    <brk id="15" max="16" man="1"/>
    <brk id="31" max="16" man="1"/>
    <brk id="43" max="16" man="1"/>
    <brk id="55" max="16" man="1"/>
    <brk id="63" max="16" man="1"/>
    <brk id="78" max="16" man="1"/>
    <brk id="90" max="16" man="1"/>
  </rowBreaks>
  <drawing r:id="rId2"/>
  <legacyDrawingHF r:id="rId3"/>
</worksheet>
</file>

<file path=xl/worksheets/sheet2.xml><?xml version="1.0" encoding="utf-8"?>
<worksheet xmlns="http://schemas.openxmlformats.org/spreadsheetml/2006/main" xmlns:r="http://schemas.openxmlformats.org/officeDocument/2006/relationships">
  <dimension ref="A1:R137"/>
  <sheetViews>
    <sheetView view="pageBreakPreview" topLeftCell="A50" zoomScale="40" zoomScaleNormal="100" zoomScaleSheetLayoutView="40" zoomScalePageLayoutView="42" workbookViewId="0">
      <selection activeCell="D38" sqref="D38:J38"/>
    </sheetView>
  </sheetViews>
  <sheetFormatPr defaultRowHeight="26.25"/>
  <cols>
    <col min="1" max="1" width="14" style="15" customWidth="1"/>
    <col min="2" max="2" width="58.42578125" style="10" customWidth="1"/>
    <col min="3" max="3" width="59.140625" style="117" customWidth="1"/>
    <col min="4" max="4" width="34.28515625" style="117" customWidth="1"/>
    <col min="5" max="5" width="43" style="117" customWidth="1"/>
    <col min="6" max="9" width="32.140625" style="117" customWidth="1"/>
    <col min="10" max="10" width="44.140625" customWidth="1"/>
    <col min="11" max="11" width="19.85546875" customWidth="1"/>
    <col min="12" max="12" width="19.5703125" customWidth="1"/>
    <col min="13" max="13" width="26.28515625" customWidth="1"/>
    <col min="14" max="14" width="17.28515625" customWidth="1"/>
    <col min="15" max="15" width="21.5703125" customWidth="1"/>
    <col min="16" max="16" width="20.28515625" customWidth="1"/>
  </cols>
  <sheetData>
    <row r="1" spans="1:17" ht="123" customHeight="1">
      <c r="A1" s="210"/>
      <c r="B1" s="210"/>
      <c r="C1" s="210"/>
      <c r="D1" s="210"/>
      <c r="E1" s="210"/>
      <c r="F1" s="210"/>
      <c r="G1" s="210"/>
      <c r="H1" s="210"/>
      <c r="I1" s="210"/>
      <c r="J1" s="210"/>
      <c r="K1" s="210"/>
      <c r="L1" s="210"/>
      <c r="M1" s="210"/>
      <c r="N1" s="210"/>
      <c r="O1" s="210"/>
      <c r="P1" s="210"/>
    </row>
    <row r="2" spans="1:17" s="31" customFormat="1" ht="132.75" customHeight="1">
      <c r="A2" s="341" t="s">
        <v>98</v>
      </c>
      <c r="B2" s="341"/>
      <c r="C2" s="341"/>
      <c r="D2" s="341"/>
      <c r="E2" s="341"/>
      <c r="F2" s="341"/>
      <c r="G2" s="341"/>
      <c r="H2" s="341"/>
      <c r="I2" s="341"/>
      <c r="J2" s="341"/>
      <c r="K2" s="341"/>
      <c r="L2" s="341"/>
      <c r="M2" s="341"/>
      <c r="N2" s="341"/>
      <c r="O2" s="341"/>
      <c r="P2" s="341"/>
    </row>
    <row r="3" spans="1:17" s="31" customFormat="1" ht="76.5" customHeight="1">
      <c r="A3" s="267"/>
      <c r="B3" s="267"/>
      <c r="C3" s="267"/>
      <c r="D3" s="267"/>
      <c r="E3" s="342" t="s">
        <v>86</v>
      </c>
      <c r="F3" s="342"/>
      <c r="G3" s="342"/>
      <c r="H3" s="342"/>
      <c r="I3" s="342"/>
      <c r="J3" s="342"/>
      <c r="K3" s="342"/>
      <c r="L3" s="342"/>
      <c r="M3" s="342"/>
      <c r="N3" s="342"/>
      <c r="O3" s="342"/>
      <c r="P3" s="342"/>
      <c r="Q3" s="342"/>
    </row>
    <row r="4" spans="1:17" s="31" customFormat="1" ht="70.5" customHeight="1">
      <c r="A4" s="267"/>
      <c r="B4" s="267"/>
      <c r="C4" s="267"/>
      <c r="D4" s="267"/>
      <c r="E4" s="267"/>
      <c r="F4" s="267"/>
      <c r="G4" s="267"/>
      <c r="H4" s="267"/>
      <c r="I4" s="267"/>
      <c r="J4" s="267"/>
      <c r="K4" s="267"/>
      <c r="L4" s="267"/>
      <c r="M4" s="267"/>
      <c r="N4" s="267"/>
      <c r="O4" s="267"/>
      <c r="P4" s="267"/>
    </row>
    <row r="5" spans="1:17" s="31" customFormat="1" ht="226.5" customHeight="1">
      <c r="A5" s="11"/>
      <c r="B5" s="343" t="s">
        <v>53</v>
      </c>
      <c r="C5" s="343"/>
      <c r="D5" s="343" t="s">
        <v>113</v>
      </c>
      <c r="E5" s="343"/>
      <c r="F5" s="343"/>
      <c r="G5" s="343"/>
      <c r="H5" s="343"/>
      <c r="I5" s="343"/>
      <c r="J5" s="343"/>
      <c r="K5" s="343"/>
      <c r="L5" s="343"/>
      <c r="M5" s="343"/>
      <c r="N5" s="343"/>
      <c r="O5" s="343"/>
      <c r="P5" s="343"/>
    </row>
    <row r="6" spans="1:17" s="31" customFormat="1" ht="83.25" customHeight="1">
      <c r="A6" s="7"/>
      <c r="B6" s="344" t="s">
        <v>27</v>
      </c>
      <c r="C6" s="344"/>
      <c r="D6" s="345" t="s">
        <v>114</v>
      </c>
      <c r="E6" s="345"/>
      <c r="F6" s="345"/>
      <c r="G6" s="345"/>
      <c r="H6" s="345"/>
      <c r="I6" s="345"/>
      <c r="J6" s="345"/>
      <c r="K6" s="345"/>
      <c r="L6" s="345"/>
      <c r="M6" s="345"/>
      <c r="N6" s="345"/>
      <c r="O6" s="345"/>
      <c r="P6" s="345"/>
    </row>
    <row r="7" spans="1:17" s="31" customFormat="1" ht="81.75" customHeight="1">
      <c r="A7" s="7"/>
      <c r="B7" s="344" t="s">
        <v>28</v>
      </c>
      <c r="C7" s="344"/>
      <c r="D7" s="352" t="s">
        <v>115</v>
      </c>
      <c r="E7" s="352"/>
      <c r="F7" s="352"/>
      <c r="G7" s="352"/>
      <c r="H7" s="352"/>
      <c r="I7" s="352"/>
      <c r="J7" s="352"/>
      <c r="K7" s="352"/>
      <c r="L7" s="352"/>
      <c r="M7" s="352"/>
      <c r="N7" s="352"/>
      <c r="O7" s="352"/>
      <c r="P7" s="352"/>
    </row>
    <row r="8" spans="1:17" s="31" customFormat="1" ht="120" customHeight="1">
      <c r="A8" s="7"/>
      <c r="B8" s="352" t="s">
        <v>29</v>
      </c>
      <c r="C8" s="352"/>
      <c r="D8" s="353">
        <f>'Oceniający 1 '!D8:P8</f>
        <v>0</v>
      </c>
      <c r="E8" s="353"/>
      <c r="F8" s="353"/>
      <c r="G8" s="353"/>
      <c r="H8" s="353"/>
      <c r="I8" s="353"/>
      <c r="J8" s="353"/>
      <c r="K8" s="353"/>
      <c r="L8" s="353"/>
      <c r="M8" s="353"/>
      <c r="N8" s="353"/>
      <c r="O8" s="353"/>
      <c r="P8" s="353"/>
    </row>
    <row r="9" spans="1:17" s="31" customFormat="1" ht="84" customHeight="1">
      <c r="A9" s="14"/>
      <c r="B9" s="346" t="s">
        <v>54</v>
      </c>
      <c r="C9" s="346"/>
      <c r="D9" s="491">
        <f>'Oceniający 1 '!D9:P9</f>
        <v>0</v>
      </c>
      <c r="E9" s="491"/>
      <c r="F9" s="491"/>
      <c r="G9" s="491"/>
      <c r="H9" s="491"/>
      <c r="I9" s="491"/>
      <c r="J9" s="491"/>
      <c r="K9" s="491"/>
      <c r="L9" s="491"/>
      <c r="M9" s="491"/>
      <c r="N9" s="491"/>
      <c r="O9" s="491"/>
      <c r="P9" s="491"/>
      <c r="Q9" s="1"/>
    </row>
    <row r="10" spans="1:17" s="1" customFormat="1" ht="87" customHeight="1">
      <c r="A10" s="14"/>
      <c r="B10" s="346" t="s">
        <v>23</v>
      </c>
      <c r="C10" s="346"/>
      <c r="D10" s="486">
        <f>'Oceniający 1 '!D10:P10</f>
        <v>0</v>
      </c>
      <c r="E10" s="486"/>
      <c r="F10" s="486"/>
      <c r="G10" s="486"/>
      <c r="H10" s="486"/>
      <c r="I10" s="486"/>
      <c r="J10" s="486"/>
      <c r="K10" s="486"/>
      <c r="L10" s="486"/>
      <c r="M10" s="486"/>
      <c r="N10" s="486"/>
      <c r="O10" s="486"/>
      <c r="P10" s="487"/>
    </row>
    <row r="11" spans="1:17" ht="80.25" customHeight="1">
      <c r="B11" s="17" t="s">
        <v>0</v>
      </c>
      <c r="C11" s="18"/>
      <c r="D11" s="488">
        <f>'Oceniający 1 '!D11:E11</f>
        <v>0</v>
      </c>
      <c r="E11" s="488"/>
      <c r="F11" s="270"/>
      <c r="G11" s="270"/>
      <c r="H11" s="270"/>
      <c r="I11" s="270"/>
      <c r="J11" s="271"/>
      <c r="K11" s="271"/>
      <c r="L11" s="271"/>
      <c r="M11" s="271"/>
      <c r="N11" s="271"/>
      <c r="O11" s="271"/>
      <c r="P11" s="272"/>
    </row>
    <row r="12" spans="1:17" ht="97.5" customHeight="1">
      <c r="B12" s="17" t="s">
        <v>55</v>
      </c>
      <c r="C12" s="18"/>
      <c r="D12" s="488">
        <f>'Oceniający 1 '!D12:E12</f>
        <v>0</v>
      </c>
      <c r="E12" s="488"/>
      <c r="F12" s="271"/>
      <c r="G12" s="271"/>
      <c r="H12" s="271"/>
      <c r="I12" s="271"/>
      <c r="J12" s="271"/>
      <c r="K12" s="271"/>
      <c r="L12" s="271"/>
      <c r="M12" s="271"/>
      <c r="N12" s="271"/>
      <c r="O12" s="271"/>
      <c r="P12" s="272"/>
    </row>
    <row r="13" spans="1:17" ht="102" customHeight="1">
      <c r="B13" s="17" t="s">
        <v>103</v>
      </c>
      <c r="C13" s="21"/>
      <c r="D13" s="488">
        <f>'Oceniający 1 '!D13:E13</f>
        <v>0</v>
      </c>
      <c r="E13" s="488"/>
      <c r="F13" s="273"/>
      <c r="G13" s="273"/>
      <c r="H13" s="273"/>
      <c r="I13" s="273"/>
      <c r="J13" s="274"/>
      <c r="K13" s="274"/>
      <c r="L13" s="274"/>
      <c r="M13" s="274"/>
      <c r="N13" s="275"/>
      <c r="O13" s="276"/>
      <c r="P13" s="272"/>
    </row>
    <row r="14" spans="1:17" ht="112.5" customHeight="1">
      <c r="B14" s="350" t="str">
        <f>'[1]Oceniający 1 '!$B$14</f>
        <v xml:space="preserve">- w tym EFRR: </v>
      </c>
      <c r="C14" s="350"/>
      <c r="D14" s="489">
        <f>'Oceniający 1 '!D14:E14</f>
        <v>0</v>
      </c>
      <c r="E14" s="490"/>
      <c r="F14" s="277"/>
      <c r="G14" s="277"/>
      <c r="H14" s="277"/>
      <c r="I14" s="277"/>
      <c r="J14" s="268"/>
      <c r="K14" s="268"/>
      <c r="L14" s="268"/>
      <c r="M14" s="268"/>
      <c r="N14" s="273"/>
      <c r="O14" s="273"/>
      <c r="P14" s="272"/>
      <c r="Q14" s="117"/>
    </row>
    <row r="15" spans="1:17" s="117" customFormat="1" ht="130.5" customHeight="1">
      <c r="A15" s="15"/>
      <c r="B15" s="34" t="s">
        <v>68</v>
      </c>
      <c r="C15" s="28">
        <f>'Oceniający 1 '!C15</f>
        <v>0</v>
      </c>
      <c r="D15" s="34"/>
      <c r="E15" s="29"/>
      <c r="F15" s="16"/>
      <c r="G15" s="16"/>
      <c r="H15" s="16"/>
      <c r="I15" s="16"/>
      <c r="J15" s="16"/>
      <c r="K15" s="16"/>
      <c r="L15" s="16"/>
      <c r="M15" s="16"/>
      <c r="N15" s="16"/>
      <c r="O15" s="35" t="s">
        <v>15</v>
      </c>
      <c r="P15" s="30"/>
      <c r="Q15" s="9"/>
    </row>
    <row r="16" spans="1:17" s="31" customFormat="1" ht="54" customHeight="1">
      <c r="A16" s="36"/>
      <c r="B16" s="255" t="str">
        <f>B15</f>
        <v>Numer ewidencyjny wniosku:</v>
      </c>
      <c r="C16" s="37">
        <f>C15</f>
        <v>0</v>
      </c>
      <c r="D16" s="355"/>
      <c r="E16" s="356"/>
      <c r="F16" s="38"/>
      <c r="G16" s="38"/>
      <c r="H16" s="38"/>
      <c r="I16" s="38"/>
      <c r="J16" s="39"/>
      <c r="K16" s="39"/>
      <c r="L16" s="39"/>
      <c r="M16" s="39"/>
      <c r="N16" s="39"/>
      <c r="O16" s="39"/>
      <c r="P16" s="39"/>
    </row>
    <row r="17" spans="1:18" s="1" customFormat="1" ht="38.25" customHeight="1">
      <c r="A17" s="357" t="s">
        <v>60</v>
      </c>
      <c r="B17" s="357"/>
      <c r="C17" s="357"/>
      <c r="D17" s="357"/>
      <c r="E17" s="357"/>
      <c r="F17" s="357"/>
      <c r="G17" s="357"/>
      <c r="H17" s="357"/>
      <c r="I17" s="357"/>
      <c r="J17" s="357"/>
      <c r="K17" s="357"/>
      <c r="L17" s="357"/>
      <c r="M17" s="357"/>
      <c r="N17" s="357"/>
      <c r="O17" s="357"/>
      <c r="P17" s="357"/>
    </row>
    <row r="18" spans="1:18" s="1" customFormat="1" ht="38.25" customHeight="1">
      <c r="A18" s="40"/>
      <c r="B18" s="266"/>
      <c r="C18" s="266"/>
      <c r="D18" s="266"/>
      <c r="E18" s="266"/>
      <c r="F18" s="266"/>
      <c r="G18" s="266"/>
      <c r="H18" s="266"/>
      <c r="I18" s="266"/>
      <c r="J18" s="266"/>
      <c r="K18" s="266"/>
      <c r="L18" s="266"/>
      <c r="M18" s="266"/>
      <c r="N18" s="266"/>
      <c r="O18" s="266"/>
      <c r="P18" s="266"/>
    </row>
    <row r="19" spans="1:18" s="1" customFormat="1" ht="38.25" customHeight="1">
      <c r="A19" s="40"/>
      <c r="B19" s="357" t="s">
        <v>50</v>
      </c>
      <c r="C19" s="357"/>
      <c r="D19" s="357"/>
      <c r="E19" s="357"/>
      <c r="F19" s="357"/>
      <c r="G19" s="357"/>
      <c r="H19" s="357"/>
      <c r="I19" s="357"/>
      <c r="J19" s="357"/>
      <c r="K19" s="357"/>
      <c r="L19" s="357"/>
      <c r="M19" s="357"/>
      <c r="N19" s="357"/>
      <c r="O19" s="357"/>
      <c r="P19" s="357"/>
    </row>
    <row r="20" spans="1:18" s="1" customFormat="1" ht="69" customHeight="1" thickBot="1">
      <c r="A20" s="358" t="s">
        <v>49</v>
      </c>
      <c r="B20" s="358"/>
      <c r="C20" s="358"/>
      <c r="D20" s="358"/>
      <c r="E20" s="358"/>
      <c r="F20" s="358"/>
      <c r="G20" s="358"/>
      <c r="H20" s="358"/>
      <c r="I20" s="358"/>
      <c r="J20" s="358"/>
      <c r="K20" s="359"/>
      <c r="L20" s="359"/>
      <c r="M20" s="359"/>
      <c r="N20" s="359"/>
      <c r="O20" s="359"/>
      <c r="P20" s="359"/>
    </row>
    <row r="21" spans="1:18" s="1" customFormat="1" ht="69" customHeight="1" thickTop="1" thickBot="1">
      <c r="A21" s="360" t="s">
        <v>9</v>
      </c>
      <c r="B21" s="362" t="s">
        <v>31</v>
      </c>
      <c r="C21" s="363"/>
      <c r="D21" s="364" t="s">
        <v>32</v>
      </c>
      <c r="E21" s="364"/>
      <c r="F21" s="364"/>
      <c r="G21" s="364"/>
      <c r="H21" s="364"/>
      <c r="I21" s="364"/>
      <c r="J21" s="364"/>
      <c r="K21" s="365" t="s">
        <v>87</v>
      </c>
      <c r="L21" s="365"/>
      <c r="M21" s="365"/>
      <c r="N21" s="366" t="s">
        <v>88</v>
      </c>
      <c r="O21" s="367"/>
      <c r="P21" s="368"/>
    </row>
    <row r="22" spans="1:18" s="13" customFormat="1" ht="66.75" customHeight="1" thickTop="1">
      <c r="A22" s="361"/>
      <c r="B22" s="369" t="s">
        <v>107</v>
      </c>
      <c r="C22" s="370"/>
      <c r="D22" s="371"/>
      <c r="E22" s="371"/>
      <c r="F22" s="371"/>
      <c r="G22" s="371"/>
      <c r="H22" s="371"/>
      <c r="I22" s="371"/>
      <c r="J22" s="371"/>
      <c r="K22" s="145" t="s">
        <v>1</v>
      </c>
      <c r="L22" s="145" t="s">
        <v>2</v>
      </c>
      <c r="M22" s="145" t="s">
        <v>3</v>
      </c>
      <c r="N22" s="146" t="s">
        <v>1</v>
      </c>
      <c r="O22" s="146" t="s">
        <v>2</v>
      </c>
      <c r="P22" s="147" t="s">
        <v>3</v>
      </c>
      <c r="Q22" s="48"/>
      <c r="R22" s="48"/>
    </row>
    <row r="23" spans="1:18" ht="90.75" customHeight="1">
      <c r="A23" s="119">
        <v>1</v>
      </c>
      <c r="B23" s="294" t="s">
        <v>101</v>
      </c>
      <c r="C23" s="295"/>
      <c r="D23" s="317" t="s">
        <v>33</v>
      </c>
      <c r="E23" s="318"/>
      <c r="F23" s="318"/>
      <c r="G23" s="318"/>
      <c r="H23" s="318"/>
      <c r="I23" s="318"/>
      <c r="J23" s="319"/>
      <c r="K23" s="141"/>
      <c r="L23" s="141"/>
      <c r="M23" s="141"/>
      <c r="N23" s="176"/>
      <c r="O23" s="176"/>
      <c r="P23" s="177"/>
    </row>
    <row r="24" spans="1:18" ht="307.5" customHeight="1">
      <c r="A24" s="119">
        <v>2</v>
      </c>
      <c r="B24" s="315" t="s">
        <v>34</v>
      </c>
      <c r="C24" s="316"/>
      <c r="D24" s="317" t="s">
        <v>63</v>
      </c>
      <c r="E24" s="318"/>
      <c r="F24" s="318"/>
      <c r="G24" s="318"/>
      <c r="H24" s="318"/>
      <c r="I24" s="318"/>
      <c r="J24" s="319"/>
      <c r="K24" s="141"/>
      <c r="L24" s="141"/>
      <c r="M24" s="141"/>
      <c r="N24" s="176"/>
      <c r="O24" s="176"/>
      <c r="P24" s="177"/>
    </row>
    <row r="25" spans="1:18" ht="93.75" customHeight="1">
      <c r="A25" s="119">
        <v>3</v>
      </c>
      <c r="B25" s="315" t="s">
        <v>35</v>
      </c>
      <c r="C25" s="316"/>
      <c r="D25" s="317" t="s">
        <v>36</v>
      </c>
      <c r="E25" s="318"/>
      <c r="F25" s="318"/>
      <c r="G25" s="318"/>
      <c r="H25" s="318"/>
      <c r="I25" s="318"/>
      <c r="J25" s="319"/>
      <c r="K25" s="141"/>
      <c r="L25" s="141"/>
      <c r="M25" s="141"/>
      <c r="N25" s="176"/>
      <c r="O25" s="176"/>
      <c r="P25" s="177"/>
    </row>
    <row r="26" spans="1:18" ht="246" customHeight="1">
      <c r="A26" s="119">
        <v>4</v>
      </c>
      <c r="B26" s="315" t="s">
        <v>37</v>
      </c>
      <c r="C26" s="316"/>
      <c r="D26" s="317" t="s">
        <v>38</v>
      </c>
      <c r="E26" s="318"/>
      <c r="F26" s="318"/>
      <c r="G26" s="318"/>
      <c r="H26" s="318"/>
      <c r="I26" s="318"/>
      <c r="J26" s="319"/>
      <c r="K26" s="141"/>
      <c r="L26" s="141"/>
      <c r="M26" s="141"/>
      <c r="N26" s="176"/>
      <c r="O26" s="176"/>
      <c r="P26" s="177"/>
    </row>
    <row r="27" spans="1:18" ht="331.5" customHeight="1">
      <c r="A27" s="119">
        <v>5</v>
      </c>
      <c r="B27" s="315" t="s">
        <v>39</v>
      </c>
      <c r="C27" s="316"/>
      <c r="D27" s="317" t="s">
        <v>61</v>
      </c>
      <c r="E27" s="318"/>
      <c r="F27" s="318"/>
      <c r="G27" s="318"/>
      <c r="H27" s="318"/>
      <c r="I27" s="318"/>
      <c r="J27" s="319"/>
      <c r="K27" s="141"/>
      <c r="L27" s="141"/>
      <c r="M27" s="141"/>
      <c r="N27" s="176"/>
      <c r="O27" s="176"/>
      <c r="P27" s="177"/>
    </row>
    <row r="28" spans="1:18" ht="139.5" customHeight="1">
      <c r="A28" s="119">
        <v>6</v>
      </c>
      <c r="B28" s="315" t="s">
        <v>40</v>
      </c>
      <c r="C28" s="316"/>
      <c r="D28" s="317" t="s">
        <v>41</v>
      </c>
      <c r="E28" s="318"/>
      <c r="F28" s="318"/>
      <c r="G28" s="318"/>
      <c r="H28" s="318"/>
      <c r="I28" s="318"/>
      <c r="J28" s="319"/>
      <c r="K28" s="141"/>
      <c r="L28" s="141"/>
      <c r="M28" s="141"/>
      <c r="N28" s="176"/>
      <c r="O28" s="176"/>
      <c r="P28" s="177"/>
    </row>
    <row r="29" spans="1:18" ht="159.75" customHeight="1">
      <c r="A29" s="119">
        <v>7</v>
      </c>
      <c r="B29" s="315" t="s">
        <v>42</v>
      </c>
      <c r="C29" s="316"/>
      <c r="D29" s="317" t="s">
        <v>43</v>
      </c>
      <c r="E29" s="318"/>
      <c r="F29" s="318"/>
      <c r="G29" s="318"/>
      <c r="H29" s="318"/>
      <c r="I29" s="318"/>
      <c r="J29" s="319"/>
      <c r="K29" s="141"/>
      <c r="L29" s="141"/>
      <c r="M29" s="141"/>
      <c r="N29" s="176"/>
      <c r="O29" s="176"/>
      <c r="P29" s="177"/>
    </row>
    <row r="30" spans="1:18" ht="165.75" customHeight="1">
      <c r="A30" s="119">
        <v>8</v>
      </c>
      <c r="B30" s="315" t="s">
        <v>44</v>
      </c>
      <c r="C30" s="316"/>
      <c r="D30" s="317" t="s">
        <v>45</v>
      </c>
      <c r="E30" s="318"/>
      <c r="F30" s="318"/>
      <c r="G30" s="318"/>
      <c r="H30" s="318"/>
      <c r="I30" s="318"/>
      <c r="J30" s="319"/>
      <c r="K30" s="141"/>
      <c r="L30" s="141"/>
      <c r="M30" s="141"/>
      <c r="N30" s="176"/>
      <c r="O30" s="176"/>
      <c r="P30" s="177"/>
    </row>
    <row r="31" spans="1:18" ht="132" customHeight="1">
      <c r="A31" s="119">
        <v>9</v>
      </c>
      <c r="B31" s="315" t="s">
        <v>46</v>
      </c>
      <c r="C31" s="316"/>
      <c r="D31" s="317" t="s">
        <v>47</v>
      </c>
      <c r="E31" s="318"/>
      <c r="F31" s="318"/>
      <c r="G31" s="318"/>
      <c r="H31" s="318"/>
      <c r="I31" s="318"/>
      <c r="J31" s="319"/>
      <c r="K31" s="141"/>
      <c r="L31" s="141"/>
      <c r="M31" s="141"/>
      <c r="N31" s="176"/>
      <c r="O31" s="176"/>
      <c r="P31" s="177"/>
    </row>
    <row r="32" spans="1:18" ht="82.5" customHeight="1">
      <c r="A32" s="41"/>
      <c r="B32" s="378" t="s">
        <v>48</v>
      </c>
      <c r="C32" s="379"/>
      <c r="D32" s="379"/>
      <c r="E32" s="379"/>
      <c r="F32" s="379"/>
      <c r="G32" s="379"/>
      <c r="H32" s="379"/>
      <c r="I32" s="379"/>
      <c r="J32" s="379"/>
      <c r="K32" s="379"/>
      <c r="L32" s="379"/>
      <c r="M32" s="379"/>
      <c r="N32" s="379"/>
      <c r="O32" s="379"/>
      <c r="P32" s="380"/>
    </row>
    <row r="33" spans="1:17" ht="70.5" customHeight="1">
      <c r="A33" s="41"/>
      <c r="B33" s="381" t="s">
        <v>49</v>
      </c>
      <c r="C33" s="382"/>
      <c r="D33" s="382"/>
      <c r="E33" s="382"/>
      <c r="F33" s="382"/>
      <c r="G33" s="382"/>
      <c r="H33" s="382"/>
      <c r="I33" s="382"/>
      <c r="J33" s="382"/>
      <c r="K33" s="382"/>
      <c r="L33" s="382"/>
      <c r="M33" s="382"/>
      <c r="N33" s="382"/>
      <c r="O33" s="382"/>
      <c r="P33" s="383"/>
    </row>
    <row r="34" spans="1:17" s="12" customFormat="1" ht="79.5" customHeight="1" thickBot="1">
      <c r="A34" s="332" t="s">
        <v>9</v>
      </c>
      <c r="B34" s="372" t="s">
        <v>31</v>
      </c>
      <c r="C34" s="373"/>
      <c r="D34" s="372" t="s">
        <v>32</v>
      </c>
      <c r="E34" s="374"/>
      <c r="F34" s="374"/>
      <c r="G34" s="374"/>
      <c r="H34" s="374"/>
      <c r="I34" s="374"/>
      <c r="J34" s="373"/>
      <c r="K34" s="375" t="s">
        <v>87</v>
      </c>
      <c r="L34" s="375"/>
      <c r="M34" s="375"/>
      <c r="N34" s="376" t="s">
        <v>88</v>
      </c>
      <c r="O34" s="376"/>
      <c r="P34" s="377"/>
      <c r="Q34" s="32"/>
    </row>
    <row r="35" spans="1:17" s="12" customFormat="1" ht="79.5" customHeight="1" thickTop="1">
      <c r="A35" s="291"/>
      <c r="B35" s="369" t="s">
        <v>107</v>
      </c>
      <c r="C35" s="370"/>
      <c r="D35" s="371"/>
      <c r="E35" s="371"/>
      <c r="F35" s="371"/>
      <c r="G35" s="371"/>
      <c r="H35" s="371"/>
      <c r="I35" s="371"/>
      <c r="J35" s="371"/>
      <c r="K35" s="142" t="s">
        <v>1</v>
      </c>
      <c r="L35" s="142" t="s">
        <v>2</v>
      </c>
      <c r="M35" s="142" t="s">
        <v>3</v>
      </c>
      <c r="N35" s="190" t="s">
        <v>1</v>
      </c>
      <c r="O35" s="176" t="s">
        <v>2</v>
      </c>
      <c r="P35" s="177" t="s">
        <v>3</v>
      </c>
      <c r="Q35" s="32"/>
    </row>
    <row r="36" spans="1:17" s="32" customFormat="1" ht="140.25" customHeight="1">
      <c r="A36" s="282" t="s">
        <v>4</v>
      </c>
      <c r="B36" s="327" t="s">
        <v>133</v>
      </c>
      <c r="C36" s="328"/>
      <c r="D36" s="329" t="s">
        <v>134</v>
      </c>
      <c r="E36" s="330"/>
      <c r="F36" s="330"/>
      <c r="G36" s="330"/>
      <c r="H36" s="330"/>
      <c r="I36" s="330"/>
      <c r="J36" s="331"/>
      <c r="K36" s="196"/>
      <c r="L36" s="196"/>
      <c r="M36" s="196"/>
      <c r="N36" s="146"/>
      <c r="O36" s="146"/>
      <c r="P36" s="147"/>
    </row>
    <row r="37" spans="1:17" ht="168.75" customHeight="1">
      <c r="A37" s="119" t="s">
        <v>5</v>
      </c>
      <c r="B37" s="315" t="s">
        <v>135</v>
      </c>
      <c r="C37" s="316"/>
      <c r="D37" s="317" t="s">
        <v>136</v>
      </c>
      <c r="E37" s="318"/>
      <c r="F37" s="318"/>
      <c r="G37" s="318"/>
      <c r="H37" s="318"/>
      <c r="I37" s="318"/>
      <c r="J37" s="319"/>
      <c r="K37" s="141"/>
      <c r="L37" s="141"/>
      <c r="M37" s="141"/>
      <c r="N37" s="176"/>
      <c r="O37" s="176"/>
      <c r="P37" s="177"/>
    </row>
    <row r="38" spans="1:17" ht="187.5" customHeight="1">
      <c r="A38" s="289" t="s">
        <v>6</v>
      </c>
      <c r="B38" s="315" t="s">
        <v>137</v>
      </c>
      <c r="C38" s="316"/>
      <c r="D38" s="317" t="s">
        <v>138</v>
      </c>
      <c r="E38" s="318"/>
      <c r="F38" s="318"/>
      <c r="G38" s="318"/>
      <c r="H38" s="318"/>
      <c r="I38" s="318"/>
      <c r="J38" s="319"/>
      <c r="K38" s="141"/>
      <c r="L38" s="141"/>
      <c r="M38" s="141"/>
      <c r="N38" s="176"/>
      <c r="O38" s="176"/>
      <c r="P38" s="177"/>
    </row>
    <row r="39" spans="1:17" ht="180.75" customHeight="1">
      <c r="A39" s="289" t="s">
        <v>7</v>
      </c>
      <c r="B39" s="315" t="s">
        <v>139</v>
      </c>
      <c r="C39" s="316"/>
      <c r="D39" s="317" t="s">
        <v>140</v>
      </c>
      <c r="E39" s="318"/>
      <c r="F39" s="318"/>
      <c r="G39" s="318"/>
      <c r="H39" s="318"/>
      <c r="I39" s="318"/>
      <c r="J39" s="319"/>
      <c r="K39" s="141"/>
      <c r="L39" s="141"/>
      <c r="M39" s="141"/>
      <c r="N39" s="176"/>
      <c r="O39" s="176"/>
      <c r="P39" s="177"/>
    </row>
    <row r="40" spans="1:17" ht="57.75" hidden="1" customHeight="1" thickBot="1">
      <c r="A40" s="119" t="s">
        <v>7</v>
      </c>
      <c r="B40" s="315" t="s">
        <v>139</v>
      </c>
      <c r="C40" s="316"/>
      <c r="D40" s="317" t="s">
        <v>140</v>
      </c>
      <c r="E40" s="318"/>
      <c r="F40" s="318"/>
      <c r="G40" s="318"/>
      <c r="H40" s="318"/>
      <c r="I40" s="318"/>
      <c r="J40" s="319"/>
      <c r="K40" s="141"/>
      <c r="L40" s="141"/>
      <c r="M40" s="141"/>
      <c r="N40" s="176"/>
      <c r="O40" s="176"/>
      <c r="P40" s="177"/>
    </row>
    <row r="41" spans="1:17" ht="74.25" customHeight="1">
      <c r="A41" s="290" t="s">
        <v>8</v>
      </c>
      <c r="B41" s="292" t="s">
        <v>141</v>
      </c>
      <c r="C41" s="293"/>
      <c r="D41" s="296" t="s">
        <v>142</v>
      </c>
      <c r="E41" s="297"/>
      <c r="F41" s="297"/>
      <c r="G41" s="297"/>
      <c r="H41" s="297"/>
      <c r="I41" s="297"/>
      <c r="J41" s="298"/>
      <c r="K41" s="309"/>
      <c r="L41" s="309"/>
      <c r="M41" s="309"/>
      <c r="N41" s="311"/>
      <c r="O41" s="311"/>
      <c r="P41" s="313"/>
    </row>
    <row r="42" spans="1:17" ht="408" customHeight="1">
      <c r="A42" s="332"/>
      <c r="B42" s="333"/>
      <c r="C42" s="334"/>
      <c r="D42" s="335"/>
      <c r="E42" s="336"/>
      <c r="F42" s="336"/>
      <c r="G42" s="336"/>
      <c r="H42" s="336"/>
      <c r="I42" s="336"/>
      <c r="J42" s="337"/>
      <c r="K42" s="338"/>
      <c r="L42" s="338"/>
      <c r="M42" s="338"/>
      <c r="N42" s="339"/>
      <c r="O42" s="339"/>
      <c r="P42" s="340"/>
    </row>
    <row r="43" spans="1:17" ht="408" customHeight="1">
      <c r="A43" s="332"/>
      <c r="B43" s="333"/>
      <c r="C43" s="334"/>
      <c r="D43" s="335"/>
      <c r="E43" s="336"/>
      <c r="F43" s="336"/>
      <c r="G43" s="336"/>
      <c r="H43" s="336"/>
      <c r="I43" s="336"/>
      <c r="J43" s="337"/>
      <c r="K43" s="338"/>
      <c r="L43" s="338"/>
      <c r="M43" s="338"/>
      <c r="N43" s="339"/>
      <c r="O43" s="339"/>
      <c r="P43" s="340"/>
    </row>
    <row r="44" spans="1:17" ht="408" customHeight="1">
      <c r="A44" s="291"/>
      <c r="B44" s="294"/>
      <c r="C44" s="295"/>
      <c r="D44" s="299"/>
      <c r="E44" s="300"/>
      <c r="F44" s="300"/>
      <c r="G44" s="300"/>
      <c r="H44" s="300"/>
      <c r="I44" s="300"/>
      <c r="J44" s="301"/>
      <c r="K44" s="310"/>
      <c r="L44" s="310"/>
      <c r="M44" s="310"/>
      <c r="N44" s="312"/>
      <c r="O44" s="312"/>
      <c r="P44" s="314"/>
    </row>
    <row r="45" spans="1:17" s="124" customFormat="1" ht="408.75" customHeight="1">
      <c r="A45" s="282" t="s">
        <v>58</v>
      </c>
      <c r="B45" s="315" t="s">
        <v>145</v>
      </c>
      <c r="C45" s="316"/>
      <c r="D45" s="317" t="s">
        <v>146</v>
      </c>
      <c r="E45" s="318"/>
      <c r="F45" s="318"/>
      <c r="G45" s="318"/>
      <c r="H45" s="318"/>
      <c r="I45" s="318"/>
      <c r="J45" s="319"/>
      <c r="K45" s="141"/>
      <c r="L45" s="141"/>
      <c r="M45" s="141"/>
      <c r="N45" s="176"/>
      <c r="O45" s="176"/>
      <c r="P45" s="177"/>
    </row>
    <row r="46" spans="1:17" ht="408" customHeight="1">
      <c r="A46" s="303" t="s">
        <v>59</v>
      </c>
      <c r="B46" s="305" t="s">
        <v>143</v>
      </c>
      <c r="C46" s="306"/>
      <c r="D46" s="296" t="s">
        <v>144</v>
      </c>
      <c r="E46" s="297"/>
      <c r="F46" s="297"/>
      <c r="G46" s="297"/>
      <c r="H46" s="297"/>
      <c r="I46" s="297"/>
      <c r="J46" s="298"/>
      <c r="K46" s="309"/>
      <c r="L46" s="309"/>
      <c r="M46" s="309"/>
      <c r="N46" s="311"/>
      <c r="O46" s="311"/>
      <c r="P46" s="313"/>
    </row>
    <row r="47" spans="1:17" s="31" customFormat="1" ht="153" customHeight="1">
      <c r="A47" s="304"/>
      <c r="B47" s="307"/>
      <c r="C47" s="308"/>
      <c r="D47" s="299"/>
      <c r="E47" s="300"/>
      <c r="F47" s="300"/>
      <c r="G47" s="300"/>
      <c r="H47" s="300"/>
      <c r="I47" s="300"/>
      <c r="J47" s="301"/>
      <c r="K47" s="310"/>
      <c r="L47" s="310"/>
      <c r="M47" s="310"/>
      <c r="N47" s="312"/>
      <c r="O47" s="312"/>
      <c r="P47" s="314"/>
    </row>
    <row r="48" spans="1:17" ht="145.5" customHeight="1">
      <c r="A48" s="290" t="s">
        <v>131</v>
      </c>
      <c r="B48" s="292" t="s">
        <v>147</v>
      </c>
      <c r="C48" s="293"/>
      <c r="D48" s="296" t="s">
        <v>148</v>
      </c>
      <c r="E48" s="297"/>
      <c r="F48" s="297"/>
      <c r="G48" s="297"/>
      <c r="H48" s="297"/>
      <c r="I48" s="297"/>
      <c r="J48" s="298"/>
      <c r="K48" s="309"/>
      <c r="L48" s="309"/>
      <c r="M48" s="309"/>
      <c r="N48" s="311"/>
      <c r="O48" s="311"/>
      <c r="P48" s="313"/>
    </row>
    <row r="49" spans="1:16" ht="408.95" customHeight="1">
      <c r="A49" s="291"/>
      <c r="B49" s="294"/>
      <c r="C49" s="295"/>
      <c r="D49" s="299"/>
      <c r="E49" s="300"/>
      <c r="F49" s="300"/>
      <c r="G49" s="300"/>
      <c r="H49" s="300"/>
      <c r="I49" s="300"/>
      <c r="J49" s="301"/>
      <c r="K49" s="310"/>
      <c r="L49" s="310"/>
      <c r="M49" s="310"/>
      <c r="N49" s="312"/>
      <c r="O49" s="312"/>
      <c r="P49" s="314"/>
    </row>
    <row r="50" spans="1:16" ht="355.5" customHeight="1" thickBot="1">
      <c r="A50" s="119" t="s">
        <v>132</v>
      </c>
      <c r="B50" s="315" t="s">
        <v>149</v>
      </c>
      <c r="C50" s="316"/>
      <c r="D50" s="317" t="s">
        <v>150</v>
      </c>
      <c r="E50" s="318"/>
      <c r="F50" s="318"/>
      <c r="G50" s="318"/>
      <c r="H50" s="318"/>
      <c r="I50" s="318"/>
      <c r="J50" s="319"/>
      <c r="K50" s="141"/>
      <c r="L50" s="141"/>
      <c r="M50" s="141"/>
      <c r="N50" s="176"/>
      <c r="O50" s="176"/>
      <c r="P50" s="177"/>
    </row>
    <row r="51" spans="1:16" ht="63" customHeight="1" thickTop="1">
      <c r="A51" s="122" t="s">
        <v>9</v>
      </c>
      <c r="B51" s="391" t="s">
        <v>16</v>
      </c>
      <c r="C51" s="392"/>
      <c r="D51" s="392"/>
      <c r="E51" s="392"/>
      <c r="F51" s="392"/>
      <c r="G51" s="392"/>
      <c r="H51" s="392"/>
      <c r="I51" s="392"/>
      <c r="J51" s="393"/>
      <c r="K51" s="155" t="s">
        <v>17</v>
      </c>
      <c r="L51" s="149"/>
      <c r="M51" s="192" t="s">
        <v>18</v>
      </c>
      <c r="N51" s="191" t="s">
        <v>17</v>
      </c>
      <c r="O51" s="151"/>
      <c r="P51" s="258" t="s">
        <v>18</v>
      </c>
    </row>
    <row r="52" spans="1:16" ht="57.75" customHeight="1">
      <c r="A52" s="119" t="s">
        <v>4</v>
      </c>
      <c r="B52" s="492" t="s">
        <v>51</v>
      </c>
      <c r="C52" s="492"/>
      <c r="D52" s="492"/>
      <c r="E52" s="492"/>
      <c r="F52" s="492"/>
      <c r="G52" s="492"/>
      <c r="H52" s="492"/>
      <c r="I52" s="492"/>
      <c r="J52" s="492"/>
      <c r="K52" s="397"/>
      <c r="L52" s="398"/>
      <c r="M52" s="193"/>
      <c r="N52" s="485"/>
      <c r="O52" s="400"/>
      <c r="P52" s="153"/>
    </row>
    <row r="53" spans="1:16" ht="54.75" customHeight="1">
      <c r="A53" s="119" t="s">
        <v>5</v>
      </c>
      <c r="B53" s="492" t="s">
        <v>19</v>
      </c>
      <c r="C53" s="492"/>
      <c r="D53" s="492"/>
      <c r="E53" s="492"/>
      <c r="F53" s="492"/>
      <c r="G53" s="492"/>
      <c r="H53" s="492"/>
      <c r="I53" s="492"/>
      <c r="J53" s="492"/>
      <c r="K53" s="397"/>
      <c r="L53" s="398"/>
      <c r="M53" s="193"/>
      <c r="N53" s="485"/>
      <c r="O53" s="400"/>
      <c r="P53" s="153"/>
    </row>
    <row r="54" spans="1:16" ht="72.75" customHeight="1" thickBot="1">
      <c r="A54" s="123" t="s">
        <v>6</v>
      </c>
      <c r="B54" s="484" t="s">
        <v>104</v>
      </c>
      <c r="C54" s="484"/>
      <c r="D54" s="484"/>
      <c r="E54" s="484"/>
      <c r="F54" s="484"/>
      <c r="G54" s="484"/>
      <c r="H54" s="484"/>
      <c r="I54" s="484"/>
      <c r="J54" s="484"/>
      <c r="K54" s="323"/>
      <c r="L54" s="324"/>
      <c r="M54" s="194"/>
      <c r="N54" s="483"/>
      <c r="O54" s="326"/>
      <c r="P54" s="154"/>
    </row>
    <row r="55" spans="1:16" s="3" customFormat="1" ht="115.5" customHeight="1" thickTop="1" thickBot="1">
      <c r="A55" s="123" t="s">
        <v>7</v>
      </c>
      <c r="B55" s="484" t="s">
        <v>106</v>
      </c>
      <c r="C55" s="484"/>
      <c r="D55" s="484"/>
      <c r="E55" s="484"/>
      <c r="F55" s="484"/>
      <c r="G55" s="484"/>
      <c r="H55" s="484"/>
      <c r="I55" s="484"/>
      <c r="J55" s="484"/>
      <c r="K55" s="387"/>
      <c r="L55" s="388"/>
      <c r="M55" s="194"/>
      <c r="N55" s="483"/>
      <c r="O55" s="326"/>
      <c r="P55" s="154"/>
    </row>
    <row r="56" spans="1:16" s="3" customFormat="1" ht="74.25" customHeight="1" thickTop="1">
      <c r="A56" s="44"/>
      <c r="B56" s="45" t="s">
        <v>24</v>
      </c>
      <c r="C56" s="46"/>
      <c r="D56" s="47"/>
      <c r="E56" s="47"/>
      <c r="F56" s="493"/>
      <c r="G56" s="493"/>
      <c r="H56" s="493"/>
      <c r="I56" s="493"/>
      <c r="J56" s="494"/>
      <c r="K56" s="264"/>
      <c r="L56" s="264"/>
      <c r="M56" s="264"/>
      <c r="N56" s="403" t="s">
        <v>26</v>
      </c>
      <c r="O56" s="403"/>
      <c r="P56" s="403"/>
    </row>
    <row r="57" spans="1:16" ht="116.25" customHeight="1">
      <c r="A57" s="36"/>
      <c r="B57" s="255" t="str">
        <f>B15</f>
        <v>Numer ewidencyjny wniosku:</v>
      </c>
      <c r="C57" s="37">
        <f>C15</f>
        <v>0</v>
      </c>
      <c r="D57" s="410"/>
      <c r="E57" s="410"/>
      <c r="F57" s="38"/>
      <c r="G57" s="38"/>
      <c r="H57" s="38"/>
      <c r="I57" s="38"/>
      <c r="J57" s="39"/>
      <c r="K57" s="39"/>
      <c r="L57" s="39"/>
      <c r="M57" s="39"/>
      <c r="N57" s="39"/>
      <c r="O57" s="39"/>
      <c r="P57" s="39"/>
    </row>
    <row r="58" spans="1:16" ht="106.5" customHeight="1">
      <c r="A58" s="411" t="s">
        <v>65</v>
      </c>
      <c r="B58" s="411"/>
      <c r="C58" s="411"/>
      <c r="D58" s="411"/>
      <c r="E58" s="411"/>
      <c r="F58" s="411"/>
      <c r="G58" s="411"/>
      <c r="H58" s="411"/>
      <c r="I58" s="411"/>
      <c r="J58" s="411"/>
      <c r="K58" s="411"/>
      <c r="L58" s="411"/>
      <c r="M58" s="411"/>
      <c r="N58" s="411"/>
      <c r="O58" s="411"/>
      <c r="P58" s="411"/>
    </row>
    <row r="59" spans="1:16" ht="99" customHeight="1">
      <c r="D59" s="2"/>
    </row>
    <row r="60" spans="1:16" ht="82.5" customHeight="1">
      <c r="D60" s="2"/>
      <c r="F60" s="412"/>
      <c r="G60" s="412"/>
      <c r="H60" s="412"/>
      <c r="I60" s="412"/>
      <c r="J60" s="495"/>
      <c r="K60" s="265"/>
      <c r="L60" s="265"/>
      <c r="M60" s="265"/>
      <c r="N60" s="265"/>
      <c r="O60" s="265"/>
    </row>
    <row r="61" spans="1:16" ht="408.75" customHeight="1">
      <c r="B61" s="16"/>
      <c r="C61" s="16"/>
      <c r="D61" s="49"/>
      <c r="E61" s="16"/>
      <c r="F61" s="261"/>
      <c r="G61" s="261"/>
      <c r="H61" s="261"/>
      <c r="I61" s="261"/>
      <c r="J61" s="262"/>
      <c r="K61" s="262"/>
      <c r="L61" s="262"/>
      <c r="M61" s="262"/>
      <c r="N61" s="262"/>
      <c r="O61" s="262"/>
      <c r="P61" s="20"/>
    </row>
    <row r="62" spans="1:16" ht="408.75" customHeight="1">
      <c r="B62" s="16"/>
      <c r="C62" s="16"/>
      <c r="D62" s="49"/>
      <c r="E62" s="16"/>
      <c r="F62" s="283"/>
      <c r="G62" s="283"/>
      <c r="H62" s="283"/>
      <c r="I62" s="283"/>
      <c r="J62" s="284"/>
      <c r="K62" s="284"/>
      <c r="L62" s="284"/>
      <c r="M62" s="284"/>
      <c r="N62" s="284"/>
      <c r="O62" s="284"/>
      <c r="P62" s="20"/>
    </row>
    <row r="63" spans="1:16" ht="408.75" customHeight="1">
      <c r="B63" s="302" t="s">
        <v>95</v>
      </c>
      <c r="C63" s="302"/>
      <c r="D63" s="302"/>
      <c r="E63" s="302"/>
      <c r="F63" s="302"/>
      <c r="G63" s="302"/>
      <c r="H63" s="302"/>
      <c r="I63" s="302"/>
      <c r="J63" s="302"/>
      <c r="K63" s="302"/>
      <c r="L63" s="302"/>
      <c r="M63" s="302"/>
      <c r="N63" s="302"/>
      <c r="O63" s="302"/>
      <c r="P63" s="302"/>
    </row>
    <row r="64" spans="1:16" ht="179.25" customHeight="1">
      <c r="B64" s="45" t="s">
        <v>24</v>
      </c>
      <c r="C64" s="255"/>
      <c r="D64" s="49"/>
      <c r="E64" s="16"/>
      <c r="F64" s="401"/>
      <c r="G64" s="401"/>
      <c r="H64" s="401"/>
      <c r="I64" s="401"/>
      <c r="J64" s="402"/>
      <c r="K64" s="262"/>
      <c r="L64" s="262"/>
      <c r="M64" s="262"/>
      <c r="N64" s="403" t="s">
        <v>25</v>
      </c>
      <c r="O64" s="403"/>
      <c r="P64" s="403"/>
    </row>
    <row r="65" spans="1:17" ht="105" customHeight="1">
      <c r="A65" s="7"/>
      <c r="B65" s="255" t="str">
        <f>B15</f>
        <v>Numer ewidencyjny wniosku:</v>
      </c>
      <c r="C65" s="5">
        <f>C15</f>
        <v>0</v>
      </c>
      <c r="D65" s="404"/>
      <c r="E65" s="404"/>
      <c r="F65" s="6"/>
      <c r="G65" s="6"/>
      <c r="H65" s="6"/>
      <c r="I65" s="6"/>
      <c r="J65" s="31"/>
      <c r="K65" s="31"/>
      <c r="L65" s="31"/>
      <c r="M65" s="31"/>
      <c r="N65" s="31"/>
      <c r="O65" s="31"/>
      <c r="P65" s="31"/>
    </row>
    <row r="66" spans="1:17" ht="151.5" customHeight="1">
      <c r="B66" s="51"/>
      <c r="C66" s="36"/>
      <c r="D66" s="405" t="s">
        <v>62</v>
      </c>
      <c r="E66" s="405"/>
      <c r="F66" s="405"/>
      <c r="G66" s="405"/>
      <c r="H66" s="405"/>
      <c r="I66" s="405"/>
      <c r="J66" s="405"/>
      <c r="K66" s="263"/>
      <c r="L66" s="263"/>
      <c r="M66" s="263"/>
      <c r="N66" s="406"/>
      <c r="O66" s="406"/>
      <c r="P66" s="406"/>
    </row>
    <row r="67" spans="1:17" s="31" customFormat="1" ht="79.5" customHeight="1">
      <c r="A67" s="15"/>
      <c r="B67" s="407" t="s">
        <v>52</v>
      </c>
      <c r="C67" s="407"/>
      <c r="D67" s="407"/>
      <c r="E67" s="407"/>
      <c r="F67" s="407"/>
      <c r="G67" s="407"/>
      <c r="H67" s="407"/>
      <c r="I67" s="407"/>
      <c r="J67" s="407"/>
      <c r="K67" s="407"/>
      <c r="L67" s="407"/>
      <c r="M67" s="407"/>
      <c r="N67" s="407"/>
      <c r="O67" s="407"/>
      <c r="P67" s="407"/>
      <c r="Q67" s="39"/>
    </row>
    <row r="68" spans="1:17" s="31" customFormat="1" ht="79.5" customHeight="1" thickBot="1">
      <c r="A68" s="15"/>
      <c r="B68" s="53"/>
      <c r="C68" s="36"/>
      <c r="D68" s="52"/>
      <c r="E68" s="16"/>
      <c r="F68" s="16"/>
      <c r="G68" s="16"/>
      <c r="H68" s="16"/>
      <c r="I68" s="16"/>
      <c r="J68" s="20"/>
      <c r="K68" s="20"/>
      <c r="L68" s="20"/>
      <c r="M68" s="20"/>
      <c r="N68" s="20"/>
      <c r="O68" s="20"/>
      <c r="P68" s="20"/>
      <c r="Q68" s="39"/>
    </row>
    <row r="69" spans="1:17" s="117" customFormat="1" ht="85.5" customHeight="1" thickTop="1">
      <c r="A69" s="429" t="s">
        <v>9</v>
      </c>
      <c r="B69" s="431" t="s">
        <v>10</v>
      </c>
      <c r="C69" s="431"/>
      <c r="D69" s="433" t="s">
        <v>12</v>
      </c>
      <c r="E69" s="435" t="s">
        <v>92</v>
      </c>
      <c r="F69" s="435" t="s">
        <v>100</v>
      </c>
      <c r="G69" s="413" t="s">
        <v>11</v>
      </c>
      <c r="H69" s="413" t="s">
        <v>89</v>
      </c>
      <c r="I69" s="415" t="s">
        <v>97</v>
      </c>
      <c r="J69" s="415"/>
      <c r="K69" s="416" t="s">
        <v>91</v>
      </c>
      <c r="L69" s="416"/>
      <c r="M69" s="417"/>
      <c r="N69" s="170"/>
      <c r="O69" s="420"/>
      <c r="P69" s="420"/>
      <c r="Q69" s="118"/>
    </row>
    <row r="70" spans="1:17" s="117" customFormat="1" ht="102" customHeight="1" thickBot="1">
      <c r="A70" s="430"/>
      <c r="B70" s="432"/>
      <c r="C70" s="432"/>
      <c r="D70" s="434"/>
      <c r="E70" s="436"/>
      <c r="F70" s="436"/>
      <c r="G70" s="414"/>
      <c r="H70" s="414"/>
      <c r="I70" s="259" t="s">
        <v>90</v>
      </c>
      <c r="J70" s="183" t="s">
        <v>20</v>
      </c>
      <c r="K70" s="418"/>
      <c r="L70" s="418"/>
      <c r="M70" s="419"/>
      <c r="N70" s="260"/>
      <c r="O70" s="420"/>
      <c r="P70" s="420"/>
    </row>
    <row r="71" spans="1:17" s="117" customFormat="1" ht="91.5" customHeight="1" thickTop="1" thickBot="1">
      <c r="A71" s="569" t="s">
        <v>96</v>
      </c>
      <c r="B71" s="570"/>
      <c r="C71" s="570"/>
      <c r="D71" s="570"/>
      <c r="E71" s="570"/>
      <c r="F71" s="570"/>
      <c r="G71" s="570"/>
      <c r="H71" s="570"/>
      <c r="I71" s="570"/>
      <c r="J71" s="570"/>
      <c r="K71" s="570"/>
      <c r="L71" s="570"/>
      <c r="M71" s="571"/>
      <c r="N71" s="181"/>
      <c r="O71" s="260"/>
      <c r="P71" s="260"/>
    </row>
    <row r="72" spans="1:17" ht="159" customHeight="1" thickTop="1">
      <c r="A72" s="186" t="s">
        <v>4</v>
      </c>
      <c r="B72" s="423" t="s">
        <v>116</v>
      </c>
      <c r="C72" s="424"/>
      <c r="D72" s="187" t="s">
        <v>57</v>
      </c>
      <c r="E72" s="163"/>
      <c r="F72" s="164"/>
      <c r="G72" s="157">
        <v>3</v>
      </c>
      <c r="H72" s="158">
        <v>12</v>
      </c>
      <c r="I72" s="158"/>
      <c r="J72" s="188">
        <f>IF((I72&lt;=5),G72*I72,"błąd")</f>
        <v>0</v>
      </c>
      <c r="K72" s="425"/>
      <c r="L72" s="426"/>
      <c r="M72" s="427"/>
      <c r="N72" s="256"/>
      <c r="O72" s="428"/>
      <c r="P72" s="428"/>
    </row>
    <row r="73" spans="1:17" ht="141" customHeight="1">
      <c r="A73" s="93" t="s">
        <v>5</v>
      </c>
      <c r="B73" s="437" t="s">
        <v>117</v>
      </c>
      <c r="C73" s="438"/>
      <c r="D73" s="55" t="s">
        <v>123</v>
      </c>
      <c r="E73" s="165"/>
      <c r="F73" s="166"/>
      <c r="G73" s="159">
        <v>3</v>
      </c>
      <c r="H73" s="160">
        <v>9</v>
      </c>
      <c r="I73" s="160"/>
      <c r="J73" s="156">
        <f>IF((I73&lt;=2),G73*I73,"błąd")</f>
        <v>0</v>
      </c>
      <c r="K73" s="439"/>
      <c r="L73" s="440"/>
      <c r="M73" s="441"/>
      <c r="N73" s="256"/>
      <c r="O73" s="428"/>
      <c r="P73" s="428"/>
    </row>
    <row r="74" spans="1:17" s="31" customFormat="1" ht="135.75" customHeight="1">
      <c r="A74" s="93" t="s">
        <v>6</v>
      </c>
      <c r="B74" s="437" t="s">
        <v>118</v>
      </c>
      <c r="C74" s="438"/>
      <c r="D74" s="54" t="s">
        <v>123</v>
      </c>
      <c r="E74" s="165"/>
      <c r="F74" s="166"/>
      <c r="G74" s="159">
        <v>2</v>
      </c>
      <c r="H74" s="160">
        <v>6</v>
      </c>
      <c r="I74" s="160"/>
      <c r="J74" s="156">
        <f>IF((I74&lt;=2),G74*I74,"błąd")</f>
        <v>0</v>
      </c>
      <c r="K74" s="439"/>
      <c r="L74" s="440"/>
      <c r="M74" s="441"/>
      <c r="N74" s="256"/>
      <c r="O74" s="445"/>
      <c r="P74" s="446"/>
      <c r="Q74" s="39"/>
    </row>
    <row r="75" spans="1:17" s="31" customFormat="1" ht="126.75" customHeight="1">
      <c r="A75" s="93" t="s">
        <v>7</v>
      </c>
      <c r="B75" s="437" t="s">
        <v>119</v>
      </c>
      <c r="C75" s="438"/>
      <c r="D75" s="54" t="s">
        <v>123</v>
      </c>
      <c r="E75" s="165"/>
      <c r="F75" s="167"/>
      <c r="G75" s="159">
        <v>2</v>
      </c>
      <c r="H75" s="257">
        <v>6</v>
      </c>
      <c r="I75" s="160"/>
      <c r="J75" s="156">
        <f>IF((I75&lt;=3),G75*I75,"błąd")</f>
        <v>0</v>
      </c>
      <c r="K75" s="439"/>
      <c r="L75" s="440"/>
      <c r="M75" s="441"/>
      <c r="N75" s="256"/>
      <c r="O75" s="442"/>
      <c r="P75" s="442"/>
      <c r="Q75" s="39"/>
    </row>
    <row r="76" spans="1:17" ht="107.25" customHeight="1">
      <c r="A76" s="93" t="s">
        <v>8</v>
      </c>
      <c r="B76" s="443" t="s">
        <v>120</v>
      </c>
      <c r="C76" s="444"/>
      <c r="D76" s="55" t="s">
        <v>123</v>
      </c>
      <c r="E76" s="165"/>
      <c r="F76" s="167"/>
      <c r="G76" s="159">
        <v>3</v>
      </c>
      <c r="H76" s="257">
        <v>6</v>
      </c>
      <c r="I76" s="160"/>
      <c r="J76" s="156">
        <f>IF((I76&lt;=2),G76*I76,"błąd")</f>
        <v>0</v>
      </c>
      <c r="K76" s="439"/>
      <c r="L76" s="440"/>
      <c r="M76" s="441"/>
      <c r="N76" s="256"/>
      <c r="O76" s="442"/>
      <c r="P76" s="442"/>
    </row>
    <row r="77" spans="1:17" ht="135.75" customHeight="1">
      <c r="A77" s="92" t="s">
        <v>58</v>
      </c>
      <c r="B77" s="437" t="s">
        <v>121</v>
      </c>
      <c r="C77" s="438"/>
      <c r="D77" s="55" t="s">
        <v>56</v>
      </c>
      <c r="E77" s="165"/>
      <c r="F77" s="167"/>
      <c r="G77" s="159">
        <v>2</v>
      </c>
      <c r="H77" s="257">
        <v>4</v>
      </c>
      <c r="I77" s="160"/>
      <c r="J77" s="156">
        <f>IF((I77&lt;=4),G77*I77,"błąd")</f>
        <v>0</v>
      </c>
      <c r="K77" s="439"/>
      <c r="L77" s="440"/>
      <c r="M77" s="441"/>
      <c r="N77" s="256"/>
      <c r="O77" s="442"/>
      <c r="P77" s="452"/>
    </row>
    <row r="78" spans="1:17" ht="115.5" customHeight="1" thickBot="1">
      <c r="A78" s="94" t="s">
        <v>59</v>
      </c>
      <c r="B78" s="454" t="s">
        <v>122</v>
      </c>
      <c r="C78" s="455"/>
      <c r="D78" s="56" t="s">
        <v>56</v>
      </c>
      <c r="E78" s="168"/>
      <c r="F78" s="169"/>
      <c r="G78" s="161">
        <v>3</v>
      </c>
      <c r="H78" s="162">
        <v>6</v>
      </c>
      <c r="I78" s="216"/>
      <c r="J78" s="178">
        <f>IF((I78&lt;=2),G78*I78,"błąd")</f>
        <v>0</v>
      </c>
      <c r="K78" s="456"/>
      <c r="L78" s="457"/>
      <c r="M78" s="458"/>
      <c r="N78" s="256"/>
      <c r="O78" s="442"/>
      <c r="P78" s="442"/>
    </row>
    <row r="79" spans="1:17" ht="87" customHeight="1" thickTop="1" thickBot="1">
      <c r="A79" s="95"/>
      <c r="B79" s="447" t="s">
        <v>13</v>
      </c>
      <c r="C79" s="448"/>
      <c r="D79" s="57"/>
      <c r="E79" s="175"/>
      <c r="F79" s="175"/>
      <c r="G79" s="174"/>
      <c r="H79" s="174">
        <f>SUM(H72:H78)</f>
        <v>49</v>
      </c>
      <c r="I79" s="174"/>
      <c r="J79" s="218">
        <f>SUM(J72:J78)</f>
        <v>0</v>
      </c>
      <c r="K79" s="449"/>
      <c r="L79" s="450"/>
      <c r="M79" s="451"/>
      <c r="N79" s="173"/>
      <c r="O79" s="452"/>
      <c r="P79" s="452"/>
    </row>
    <row r="80" spans="1:17" ht="81" customHeight="1" thickTop="1">
      <c r="A80" s="42"/>
      <c r="B80" s="45" t="s">
        <v>24</v>
      </c>
      <c r="C80" s="58"/>
      <c r="D80" s="58"/>
      <c r="E80" s="58"/>
      <c r="F80" s="59"/>
      <c r="G80" s="59"/>
      <c r="H80" s="59"/>
      <c r="I80" s="59"/>
      <c r="J80" s="58"/>
      <c r="K80" s="453" t="s">
        <v>25</v>
      </c>
      <c r="L80" s="453"/>
      <c r="M80" s="453"/>
      <c r="N80" s="453"/>
      <c r="O80" s="453"/>
      <c r="P80" s="453"/>
    </row>
    <row r="81" spans="1:16" ht="32.25" thickBot="1">
      <c r="A81" s="7"/>
      <c r="B81" s="255" t="str">
        <f>B15</f>
        <v>Numer ewidencyjny wniosku:</v>
      </c>
      <c r="C81" s="37">
        <f>C15</f>
        <v>0</v>
      </c>
      <c r="D81" s="410"/>
      <c r="E81" s="410"/>
      <c r="F81" s="38"/>
      <c r="G81" s="38"/>
      <c r="H81" s="38"/>
      <c r="I81" s="38"/>
      <c r="J81" s="39"/>
      <c r="K81" s="39"/>
      <c r="L81" s="39"/>
      <c r="M81" s="39"/>
      <c r="N81" s="39"/>
      <c r="O81" s="39"/>
      <c r="P81" s="39"/>
    </row>
    <row r="82" spans="1:16" ht="48" customHeight="1" thickTop="1" thickBot="1">
      <c r="A82" s="470" t="s">
        <v>64</v>
      </c>
      <c r="B82" s="471"/>
      <c r="C82" s="471"/>
      <c r="D82" s="471"/>
      <c r="E82" s="471"/>
      <c r="F82" s="471"/>
      <c r="G82" s="471"/>
      <c r="H82" s="471"/>
      <c r="I82" s="471"/>
      <c r="J82" s="471"/>
      <c r="K82" s="471"/>
      <c r="L82" s="471"/>
      <c r="M82" s="471"/>
      <c r="N82" s="471"/>
      <c r="O82" s="471"/>
      <c r="P82" s="472"/>
    </row>
    <row r="83" spans="1:16" ht="29.25" thickTop="1">
      <c r="A83" s="43" t="s">
        <v>9</v>
      </c>
      <c r="B83" s="60" t="s">
        <v>10</v>
      </c>
      <c r="C83" s="473" t="s">
        <v>14</v>
      </c>
      <c r="D83" s="474"/>
      <c r="E83" s="474"/>
      <c r="F83" s="474"/>
      <c r="G83" s="474"/>
      <c r="H83" s="474"/>
      <c r="I83" s="474"/>
      <c r="J83" s="474"/>
      <c r="K83" s="474"/>
      <c r="L83" s="474"/>
      <c r="M83" s="474"/>
      <c r="N83" s="474"/>
      <c r="O83" s="474"/>
      <c r="P83" s="475"/>
    </row>
    <row r="84" spans="1:16" ht="288" customHeight="1">
      <c r="A84" s="101">
        <v>1</v>
      </c>
      <c r="B84" s="61" t="s">
        <v>116</v>
      </c>
      <c r="C84" s="317" t="s">
        <v>124</v>
      </c>
      <c r="D84" s="318"/>
      <c r="E84" s="318"/>
      <c r="F84" s="318"/>
      <c r="G84" s="318"/>
      <c r="H84" s="318"/>
      <c r="I84" s="318"/>
      <c r="J84" s="318"/>
      <c r="K84" s="318"/>
      <c r="L84" s="318"/>
      <c r="M84" s="318"/>
      <c r="N84" s="318"/>
      <c r="O84" s="318"/>
      <c r="P84" s="476"/>
    </row>
    <row r="85" spans="1:16" ht="363" customHeight="1">
      <c r="A85" s="102">
        <f>1+A84</f>
        <v>2</v>
      </c>
      <c r="B85" s="269" t="s">
        <v>117</v>
      </c>
      <c r="C85" s="477" t="s">
        <v>125</v>
      </c>
      <c r="D85" s="478"/>
      <c r="E85" s="478"/>
      <c r="F85" s="478"/>
      <c r="G85" s="478"/>
      <c r="H85" s="478"/>
      <c r="I85" s="478"/>
      <c r="J85" s="478"/>
      <c r="K85" s="478"/>
      <c r="L85" s="478"/>
      <c r="M85" s="478"/>
      <c r="N85" s="478"/>
      <c r="O85" s="478"/>
      <c r="P85" s="479"/>
    </row>
    <row r="86" spans="1:16" ht="391.5" customHeight="1">
      <c r="A86" s="103">
        <f>1+A85</f>
        <v>3</v>
      </c>
      <c r="B86" s="61" t="s">
        <v>118</v>
      </c>
      <c r="C86" s="460" t="s">
        <v>126</v>
      </c>
      <c r="D86" s="318"/>
      <c r="E86" s="318"/>
      <c r="F86" s="318"/>
      <c r="G86" s="318"/>
      <c r="H86" s="318"/>
      <c r="I86" s="318"/>
      <c r="J86" s="318"/>
      <c r="K86" s="318"/>
      <c r="L86" s="318"/>
      <c r="M86" s="318"/>
      <c r="N86" s="318"/>
      <c r="O86" s="318"/>
      <c r="P86" s="476"/>
    </row>
    <row r="87" spans="1:16" ht="399" customHeight="1">
      <c r="A87" s="101" t="s">
        <v>7</v>
      </c>
      <c r="B87" s="62" t="s">
        <v>119</v>
      </c>
      <c r="C87" s="480" t="s">
        <v>127</v>
      </c>
      <c r="D87" s="481"/>
      <c r="E87" s="481"/>
      <c r="F87" s="481"/>
      <c r="G87" s="481"/>
      <c r="H87" s="481"/>
      <c r="I87" s="481"/>
      <c r="J87" s="481"/>
      <c r="K87" s="481"/>
      <c r="L87" s="481"/>
      <c r="M87" s="481"/>
      <c r="N87" s="481"/>
      <c r="O87" s="481"/>
      <c r="P87" s="482"/>
    </row>
    <row r="88" spans="1:16" ht="226.5" customHeight="1">
      <c r="A88" s="101">
        <v>5</v>
      </c>
      <c r="B88" s="63" t="s">
        <v>120</v>
      </c>
      <c r="C88" s="460" t="s">
        <v>128</v>
      </c>
      <c r="D88" s="461"/>
      <c r="E88" s="461"/>
      <c r="F88" s="461"/>
      <c r="G88" s="461"/>
      <c r="H88" s="461"/>
      <c r="I88" s="461"/>
      <c r="J88" s="461"/>
      <c r="K88" s="461"/>
      <c r="L88" s="461"/>
      <c r="M88" s="461"/>
      <c r="N88" s="461"/>
      <c r="O88" s="461"/>
      <c r="P88" s="462"/>
    </row>
    <row r="89" spans="1:16" ht="262.5" customHeight="1">
      <c r="A89" s="101">
        <v>6</v>
      </c>
      <c r="B89" s="63" t="s">
        <v>121</v>
      </c>
      <c r="C89" s="296" t="s">
        <v>129</v>
      </c>
      <c r="D89" s="463"/>
      <c r="E89" s="463"/>
      <c r="F89" s="463"/>
      <c r="G89" s="463"/>
      <c r="H89" s="463"/>
      <c r="I89" s="463"/>
      <c r="J89" s="463"/>
      <c r="K89" s="463"/>
      <c r="L89" s="463"/>
      <c r="M89" s="463"/>
      <c r="N89" s="463"/>
      <c r="O89" s="463"/>
      <c r="P89" s="464"/>
    </row>
    <row r="90" spans="1:16" ht="199.5" customHeight="1" thickBot="1">
      <c r="A90" s="104">
        <v>7</v>
      </c>
      <c r="B90" s="91" t="s">
        <v>122</v>
      </c>
      <c r="C90" s="465" t="s">
        <v>130</v>
      </c>
      <c r="D90" s="465"/>
      <c r="E90" s="465"/>
      <c r="F90" s="465"/>
      <c r="G90" s="465"/>
      <c r="H90" s="465"/>
      <c r="I90" s="465"/>
      <c r="J90" s="465"/>
      <c r="K90" s="465"/>
      <c r="L90" s="465"/>
      <c r="M90" s="465"/>
      <c r="N90" s="465"/>
      <c r="O90" s="465"/>
      <c r="P90" s="466"/>
    </row>
    <row r="91" spans="1:16" ht="27" thickTop="1"/>
    <row r="93" spans="1:16" ht="28.5">
      <c r="B93" s="34" t="str">
        <f>B15</f>
        <v>Numer ewidencyjny wniosku:</v>
      </c>
      <c r="C93" s="117">
        <f>C15</f>
        <v>0</v>
      </c>
    </row>
    <row r="94" spans="1:16" ht="46.5">
      <c r="D94" s="467" t="s">
        <v>30</v>
      </c>
      <c r="E94" s="467"/>
      <c r="F94" s="467"/>
      <c r="G94" s="467"/>
      <c r="H94" s="467"/>
      <c r="I94" s="467"/>
      <c r="J94" s="467"/>
      <c r="K94" s="254"/>
      <c r="L94" s="254"/>
      <c r="M94" s="254"/>
    </row>
    <row r="121" ht="60.75" customHeight="1"/>
    <row r="122" ht="60" customHeight="1"/>
    <row r="123" ht="72" customHeight="1"/>
    <row r="135" spans="1:16" ht="28.5">
      <c r="B135" s="468" t="s">
        <v>21</v>
      </c>
      <c r="C135" s="469"/>
      <c r="D135" s="459"/>
      <c r="E135" s="459"/>
      <c r="F135" s="255" t="s">
        <v>22</v>
      </c>
      <c r="G135" s="255"/>
      <c r="H135" s="255"/>
      <c r="I135" s="255"/>
      <c r="L135" s="453" t="s">
        <v>25</v>
      </c>
      <c r="M135" s="453"/>
      <c r="N135" s="453"/>
      <c r="P135" s="67"/>
    </row>
    <row r="136" spans="1:16">
      <c r="L136" s="459"/>
      <c r="M136" s="459"/>
      <c r="N136" s="459"/>
    </row>
    <row r="137" spans="1:16" ht="28.5">
      <c r="A137" s="68" t="s">
        <v>24</v>
      </c>
    </row>
  </sheetData>
  <sheetProtection formatCells="0" formatColumns="0" formatRows="0" autoFilter="0"/>
  <protectedRanges>
    <protectedRange sqref="N23:O24" name="Zakres5"/>
    <protectedRange sqref="J72:M78" name="Rozstęp2"/>
    <protectedRange sqref="A16:P16" name="Rozstęp1"/>
    <protectedRange sqref="Q69:Q75" name="Rozstęp3"/>
    <protectedRange sqref="O72:P78" name="Rozstęp4"/>
    <protectedRange sqref="N23:O24" name="Zakres6"/>
    <protectedRange sqref="N52:P55" name="Zakres7"/>
    <protectedRange sqref="A59:P62 A64:P65 H63:P63 A63" name="Zakres8"/>
    <protectedRange sqref="N26:O33" name="Zakres9"/>
    <protectedRange sqref="A15:P15 A14:D14 F14:P14 A10:P13" name="Rozstęp1_1"/>
    <protectedRange sqref="B135:C135" name="Rozstęp3_1"/>
    <protectedRange sqref="F135:I135" name="Rozstęp3_2"/>
    <protectedRange sqref="A137" name="Rozstęp3_3"/>
    <protectedRange sqref="P135" name="Rozstęp3_4"/>
    <protectedRange sqref="K34:L34 N34:O34" name="Zakres9_1"/>
    <protectedRange sqref="B63 D63:G63" name="Zakres8_1"/>
    <protectedRange sqref="N37:O50" name="Zakres9_2"/>
  </protectedRanges>
  <mergeCells count="173">
    <mergeCell ref="A82:P82"/>
    <mergeCell ref="B38:C38"/>
    <mergeCell ref="D38:J38"/>
    <mergeCell ref="L136:N136"/>
    <mergeCell ref="C88:P88"/>
    <mergeCell ref="C89:P89"/>
    <mergeCell ref="C90:P90"/>
    <mergeCell ref="D94:J94"/>
    <mergeCell ref="B135:C135"/>
    <mergeCell ref="D135:E135"/>
    <mergeCell ref="L135:N135"/>
    <mergeCell ref="C83:P83"/>
    <mergeCell ref="C84:P84"/>
    <mergeCell ref="C85:P85"/>
    <mergeCell ref="C86:P86"/>
    <mergeCell ref="C87:P87"/>
    <mergeCell ref="B79:C79"/>
    <mergeCell ref="K79:M79"/>
    <mergeCell ref="O79:P79"/>
    <mergeCell ref="K80:M80"/>
    <mergeCell ref="N80:P80"/>
    <mergeCell ref="D81:E81"/>
    <mergeCell ref="B77:C77"/>
    <mergeCell ref="K77:M77"/>
    <mergeCell ref="O77:P77"/>
    <mergeCell ref="B78:C78"/>
    <mergeCell ref="K78:M78"/>
    <mergeCell ref="O78:P78"/>
    <mergeCell ref="B75:C75"/>
    <mergeCell ref="K75:M75"/>
    <mergeCell ref="O75:P75"/>
    <mergeCell ref="B76:C76"/>
    <mergeCell ref="K76:M76"/>
    <mergeCell ref="O76:P76"/>
    <mergeCell ref="B73:C73"/>
    <mergeCell ref="K73:M73"/>
    <mergeCell ref="O73:P73"/>
    <mergeCell ref="B74:C74"/>
    <mergeCell ref="K74:M74"/>
    <mergeCell ref="O74:P74"/>
    <mergeCell ref="H69:H70"/>
    <mergeCell ref="I69:J69"/>
    <mergeCell ref="K69:M70"/>
    <mergeCell ref="O69:P70"/>
    <mergeCell ref="A71:M71"/>
    <mergeCell ref="B72:C72"/>
    <mergeCell ref="K72:M72"/>
    <mergeCell ref="O72:P72"/>
    <mergeCell ref="A69:A70"/>
    <mergeCell ref="B69:C70"/>
    <mergeCell ref="D69:D70"/>
    <mergeCell ref="E69:E70"/>
    <mergeCell ref="F69:F70"/>
    <mergeCell ref="G69:G70"/>
    <mergeCell ref="F64:J64"/>
    <mergeCell ref="N64:P64"/>
    <mergeCell ref="D65:E65"/>
    <mergeCell ref="D66:J66"/>
    <mergeCell ref="N66:P66"/>
    <mergeCell ref="B67:P67"/>
    <mergeCell ref="F56:J56"/>
    <mergeCell ref="N56:P56"/>
    <mergeCell ref="D57:E57"/>
    <mergeCell ref="A58:P58"/>
    <mergeCell ref="F60:J60"/>
    <mergeCell ref="B63:P63"/>
    <mergeCell ref="B37:C37"/>
    <mergeCell ref="D37:J37"/>
    <mergeCell ref="B39:C39"/>
    <mergeCell ref="D39:J39"/>
    <mergeCell ref="B40:C40"/>
    <mergeCell ref="D40:J40"/>
    <mergeCell ref="A41:A44"/>
    <mergeCell ref="B41:C44"/>
    <mergeCell ref="B54:J54"/>
    <mergeCell ref="B51:J51"/>
    <mergeCell ref="B52:J52"/>
    <mergeCell ref="B53:J53"/>
    <mergeCell ref="D41:J44"/>
    <mergeCell ref="B50:C50"/>
    <mergeCell ref="D50:J50"/>
    <mergeCell ref="A48:A49"/>
    <mergeCell ref="B48:C49"/>
    <mergeCell ref="D48:J49"/>
    <mergeCell ref="B32:P32"/>
    <mergeCell ref="B33:P33"/>
    <mergeCell ref="A34:A35"/>
    <mergeCell ref="B34:C34"/>
    <mergeCell ref="D34:J34"/>
    <mergeCell ref="K34:M34"/>
    <mergeCell ref="N34:P34"/>
    <mergeCell ref="B35:J35"/>
    <mergeCell ref="B36:C36"/>
    <mergeCell ref="D36:J36"/>
    <mergeCell ref="B29:C29"/>
    <mergeCell ref="D29:J29"/>
    <mergeCell ref="B30:C30"/>
    <mergeCell ref="D30:J30"/>
    <mergeCell ref="B31:C31"/>
    <mergeCell ref="D31:J31"/>
    <mergeCell ref="B26:C26"/>
    <mergeCell ref="D26:J26"/>
    <mergeCell ref="B27:C27"/>
    <mergeCell ref="D27:J27"/>
    <mergeCell ref="B28:C28"/>
    <mergeCell ref="D28:J28"/>
    <mergeCell ref="B23:C23"/>
    <mergeCell ref="D23:J23"/>
    <mergeCell ref="B24:C24"/>
    <mergeCell ref="D24:J24"/>
    <mergeCell ref="B25:C25"/>
    <mergeCell ref="D25:J25"/>
    <mergeCell ref="D16:E16"/>
    <mergeCell ref="A17:P17"/>
    <mergeCell ref="B19:P19"/>
    <mergeCell ref="A20:P20"/>
    <mergeCell ref="A21:A22"/>
    <mergeCell ref="B21:C21"/>
    <mergeCell ref="D21:J21"/>
    <mergeCell ref="K21:M21"/>
    <mergeCell ref="N21:P21"/>
    <mergeCell ref="B22:J22"/>
    <mergeCell ref="D12:E12"/>
    <mergeCell ref="D13:E13"/>
    <mergeCell ref="B14:C14"/>
    <mergeCell ref="D14:E14"/>
    <mergeCell ref="B7:C7"/>
    <mergeCell ref="D7:P7"/>
    <mergeCell ref="B8:C8"/>
    <mergeCell ref="D8:P8"/>
    <mergeCell ref="B9:C9"/>
    <mergeCell ref="D9:P9"/>
    <mergeCell ref="A2:P2"/>
    <mergeCell ref="E3:Q3"/>
    <mergeCell ref="B5:C5"/>
    <mergeCell ref="D5:P5"/>
    <mergeCell ref="B6:C6"/>
    <mergeCell ref="D6:P6"/>
    <mergeCell ref="B10:C10"/>
    <mergeCell ref="D10:P10"/>
    <mergeCell ref="D11:E11"/>
    <mergeCell ref="K41:K44"/>
    <mergeCell ref="L41:L44"/>
    <mergeCell ref="M41:M44"/>
    <mergeCell ref="N41:N44"/>
    <mergeCell ref="O41:O44"/>
    <mergeCell ref="P41:P44"/>
    <mergeCell ref="B45:C45"/>
    <mergeCell ref="D45:J45"/>
    <mergeCell ref="A46:A47"/>
    <mergeCell ref="B46:C47"/>
    <mergeCell ref="D46:J47"/>
    <mergeCell ref="K46:K47"/>
    <mergeCell ref="L46:L47"/>
    <mergeCell ref="M46:M47"/>
    <mergeCell ref="N46:N47"/>
    <mergeCell ref="O46:O47"/>
    <mergeCell ref="P46:P47"/>
    <mergeCell ref="K48:K49"/>
    <mergeCell ref="L48:L49"/>
    <mergeCell ref="M48:M49"/>
    <mergeCell ref="N48:N49"/>
    <mergeCell ref="O48:O49"/>
    <mergeCell ref="P48:P49"/>
    <mergeCell ref="K54:L54"/>
    <mergeCell ref="N54:O54"/>
    <mergeCell ref="B55:J55"/>
    <mergeCell ref="K55:L55"/>
    <mergeCell ref="N55:O55"/>
    <mergeCell ref="K52:L52"/>
    <mergeCell ref="N52:O52"/>
    <mergeCell ref="K53:L53"/>
    <mergeCell ref="N53:O53"/>
  </mergeCells>
  <printOptions horizontalCentered="1"/>
  <pageMargins left="0.15748031496062992" right="0.19685039370078741" top="0.51181102362204722" bottom="0.35433070866141736" header="0.31496062992125984" footer="0.31496062992125984"/>
  <pageSetup paperSize="9" scale="22" fitToHeight="20" orientation="landscape" r:id="rId1"/>
  <headerFooter>
    <oddHeader xml:space="preserve">&amp;L&amp;"Arial,Pogrubiony"&amp;22
&amp;C&amp;G&amp;R&amp;"Arial,Pogrubiony"&amp;20Wzór Karty Ponownej Oceny Merytorycznej dla Działania  1.2. RPOWŚ 2014-2020&amp;"Arial,Normalny"
</oddHeader>
    <oddFooter xml:space="preserve">&amp;C&amp;18Strona &amp;P z &amp;N
</oddFooter>
  </headerFooter>
  <rowBreaks count="6" manualBreakCount="6">
    <brk id="15" max="16" man="1"/>
    <brk id="31" max="16" man="1"/>
    <brk id="56" max="16" man="1"/>
    <brk id="64" max="16" man="1"/>
    <brk id="80" max="16" man="1"/>
    <brk id="92" max="16" man="1"/>
  </rowBreaks>
  <drawing r:id="rId2"/>
  <legacyDrawingHF r:id="rId3"/>
</worksheet>
</file>

<file path=xl/worksheets/sheet3.xml><?xml version="1.0" encoding="utf-8"?>
<worksheet xmlns="http://schemas.openxmlformats.org/spreadsheetml/2006/main" xmlns:r="http://schemas.openxmlformats.org/officeDocument/2006/relationships">
  <dimension ref="A1:N40"/>
  <sheetViews>
    <sheetView view="pageBreakPreview" topLeftCell="A7" zoomScale="40" zoomScaleNormal="100" zoomScaleSheetLayoutView="40" zoomScalePageLayoutView="90" workbookViewId="0">
      <selection activeCell="H22" sqref="H22"/>
    </sheetView>
  </sheetViews>
  <sheetFormatPr defaultRowHeight="26.25"/>
  <cols>
    <col min="1" max="1" width="14" style="15" customWidth="1"/>
    <col min="2" max="2" width="58.42578125" style="10" customWidth="1"/>
    <col min="3" max="3" width="59.140625" style="100" customWidth="1"/>
    <col min="4" max="4" width="34.28515625" style="100" customWidth="1"/>
    <col min="5" max="5" width="43" style="100" customWidth="1"/>
    <col min="6" max="6" width="21.42578125" style="100" customWidth="1"/>
    <col min="7" max="7" width="97.42578125" customWidth="1"/>
    <col min="8" max="8" width="62.42578125" customWidth="1"/>
    <col min="9" max="9" width="34.28515625" customWidth="1"/>
    <col min="10" max="10" width="45.7109375" customWidth="1"/>
  </cols>
  <sheetData>
    <row r="1" spans="1:14" ht="23.25" customHeight="1">
      <c r="A1" s="113"/>
      <c r="B1" s="113"/>
      <c r="C1" s="113"/>
      <c r="D1" s="113"/>
      <c r="E1" s="113"/>
      <c r="F1" s="113"/>
      <c r="G1" s="113"/>
      <c r="H1" s="113"/>
      <c r="I1" s="113"/>
      <c r="J1" s="113"/>
    </row>
    <row r="2" spans="1:14" ht="39.75" hidden="1" customHeight="1">
      <c r="A2" s="189"/>
      <c r="B2" s="189"/>
      <c r="C2" s="189"/>
      <c r="D2" s="189"/>
      <c r="E2" s="189"/>
      <c r="F2" s="189"/>
      <c r="G2" s="189"/>
      <c r="H2" s="189"/>
      <c r="I2" s="189"/>
      <c r="J2" s="189"/>
    </row>
    <row r="3" spans="1:14" hidden="1"/>
    <row r="4" spans="1:14" ht="31.5">
      <c r="B4" s="213" t="s">
        <v>68</v>
      </c>
      <c r="C4" s="69"/>
      <c r="D4" s="69"/>
      <c r="E4" s="98"/>
      <c r="F4" s="98"/>
      <c r="G4" s="98"/>
      <c r="H4" s="98"/>
      <c r="I4" s="98"/>
      <c r="J4" s="98"/>
      <c r="K4" s="98"/>
      <c r="L4" s="16"/>
      <c r="M4" s="16"/>
      <c r="N4" s="16"/>
    </row>
    <row r="5" spans="1:14" ht="31.5">
      <c r="B5" s="125"/>
      <c r="C5" s="69"/>
      <c r="D5" s="69"/>
      <c r="E5" s="116"/>
      <c r="F5" s="116"/>
      <c r="G5" s="116"/>
      <c r="H5" s="116"/>
      <c r="I5" s="116"/>
      <c r="J5" s="116"/>
      <c r="K5" s="116"/>
      <c r="L5" s="16"/>
      <c r="M5" s="16"/>
      <c r="N5" s="16"/>
    </row>
    <row r="6" spans="1:14" ht="46.5" customHeight="1">
      <c r="A6" s="64"/>
      <c r="B6" s="69"/>
      <c r="C6" s="69"/>
      <c r="D6" s="98"/>
      <c r="E6" s="98"/>
      <c r="F6" s="98"/>
      <c r="G6" s="98"/>
      <c r="H6" s="98"/>
      <c r="I6" s="98"/>
      <c r="J6" s="98"/>
      <c r="K6" s="16"/>
      <c r="L6" s="16"/>
      <c r="M6" s="16"/>
      <c r="N6" s="16"/>
    </row>
    <row r="7" spans="1:14" ht="279" customHeight="1">
      <c r="A7" s="64"/>
      <c r="B7" s="343" t="s">
        <v>53</v>
      </c>
      <c r="C7" s="343"/>
      <c r="D7" s="528" t="s">
        <v>113</v>
      </c>
      <c r="E7" s="528"/>
      <c r="F7" s="528"/>
      <c r="G7" s="528"/>
      <c r="H7" s="528"/>
      <c r="I7" s="528"/>
      <c r="J7" s="98"/>
      <c r="K7" s="16"/>
      <c r="L7" s="16"/>
      <c r="M7" s="16"/>
      <c r="N7" s="16"/>
    </row>
    <row r="8" spans="1:14" ht="55.5" customHeight="1">
      <c r="A8" s="64"/>
      <c r="B8" s="344" t="s">
        <v>27</v>
      </c>
      <c r="C8" s="344"/>
      <c r="D8" s="345" t="s">
        <v>114</v>
      </c>
      <c r="E8" s="345"/>
      <c r="F8" s="345"/>
      <c r="G8" s="345"/>
      <c r="H8" s="345"/>
      <c r="I8" s="345"/>
      <c r="J8" s="345"/>
      <c r="K8" s="16"/>
      <c r="L8" s="16"/>
      <c r="M8" s="16"/>
      <c r="N8" s="16"/>
    </row>
    <row r="9" spans="1:14" ht="60.75" customHeight="1">
      <c r="A9" s="64"/>
      <c r="B9" s="344" t="s">
        <v>28</v>
      </c>
      <c r="C9" s="344"/>
      <c r="D9" s="352" t="s">
        <v>115</v>
      </c>
      <c r="E9" s="352"/>
      <c r="F9" s="352"/>
      <c r="G9" s="352"/>
      <c r="H9" s="352"/>
      <c r="I9" s="352"/>
      <c r="J9" s="352"/>
      <c r="K9" s="16"/>
      <c r="L9" s="16"/>
      <c r="M9" s="16"/>
      <c r="N9" s="16"/>
    </row>
    <row r="10" spans="1:14" ht="101.25" customHeight="1">
      <c r="A10" s="64"/>
      <c r="B10" s="352" t="s">
        <v>29</v>
      </c>
      <c r="C10" s="352"/>
      <c r="D10" s="530">
        <f>'Karta Inf. dla Wnioskodawcy'!D8:P8</f>
        <v>0</v>
      </c>
      <c r="E10" s="530"/>
      <c r="F10" s="530"/>
      <c r="G10" s="530"/>
      <c r="H10" s="530"/>
      <c r="I10" s="98"/>
      <c r="J10" s="98"/>
      <c r="K10" s="16"/>
      <c r="L10" s="16"/>
      <c r="M10" s="16"/>
      <c r="N10" s="16"/>
    </row>
    <row r="11" spans="1:14" ht="48" customHeight="1">
      <c r="A11" s="64"/>
      <c r="B11" s="346" t="s">
        <v>54</v>
      </c>
      <c r="C11" s="346"/>
      <c r="D11" s="529">
        <f>'Oceniający 1 '!D9:P9</f>
        <v>0</v>
      </c>
      <c r="E11" s="529"/>
      <c r="F11" s="529"/>
      <c r="G11" s="529"/>
      <c r="H11" s="98"/>
      <c r="I11" s="98"/>
      <c r="J11" s="98"/>
      <c r="K11" s="16"/>
      <c r="L11" s="16"/>
      <c r="M11" s="16"/>
      <c r="N11" s="16"/>
    </row>
    <row r="12" spans="1:14" ht="44.25" customHeight="1">
      <c r="A12" s="64"/>
      <c r="B12" s="99" t="s">
        <v>23</v>
      </c>
      <c r="C12" s="99"/>
      <c r="D12" s="529">
        <f>'Oceniający 1 '!D10:P10</f>
        <v>0</v>
      </c>
      <c r="E12" s="529"/>
      <c r="F12" s="529"/>
      <c r="G12" s="529"/>
      <c r="H12" s="98"/>
      <c r="I12" s="98"/>
      <c r="J12" s="98"/>
      <c r="K12" s="16"/>
      <c r="L12" s="16"/>
      <c r="M12" s="16"/>
      <c r="N12" s="16"/>
    </row>
    <row r="13" spans="1:14" ht="44.25" customHeight="1">
      <c r="A13" s="64"/>
      <c r="B13" s="346" t="s">
        <v>0</v>
      </c>
      <c r="C13" s="346"/>
      <c r="D13" s="529">
        <f>'Oceniający 1 '!D11:E11</f>
        <v>0</v>
      </c>
      <c r="E13" s="529"/>
      <c r="F13" s="529"/>
      <c r="G13" s="529"/>
      <c r="H13" s="98"/>
      <c r="I13" s="98"/>
      <c r="J13" s="98"/>
      <c r="K13" s="16"/>
      <c r="L13" s="16"/>
      <c r="M13" s="16"/>
      <c r="N13" s="16"/>
    </row>
    <row r="14" spans="1:14" ht="48" customHeight="1">
      <c r="A14" s="64"/>
      <c r="B14" s="17" t="s">
        <v>55</v>
      </c>
      <c r="C14" s="18"/>
      <c r="D14" s="529">
        <f>'Oceniający 1 '!D12:E12</f>
        <v>0</v>
      </c>
      <c r="E14" s="529"/>
      <c r="F14" s="529"/>
      <c r="G14" s="529"/>
      <c r="H14" s="105"/>
      <c r="I14" s="98"/>
      <c r="J14" s="98"/>
      <c r="K14" s="16"/>
      <c r="L14" s="16"/>
      <c r="M14" s="16"/>
      <c r="N14" s="16"/>
    </row>
    <row r="15" spans="1:14" ht="49.5" customHeight="1">
      <c r="A15" s="64"/>
      <c r="B15" s="17" t="s">
        <v>103</v>
      </c>
      <c r="C15" s="18"/>
      <c r="D15" s="529">
        <f>'Oceniający 1 '!D13:E13</f>
        <v>0</v>
      </c>
      <c r="E15" s="529"/>
      <c r="F15" s="529"/>
      <c r="G15" s="529"/>
      <c r="H15" s="98"/>
      <c r="I15" s="98"/>
      <c r="J15" s="98"/>
      <c r="K15" s="16"/>
      <c r="L15" s="16"/>
      <c r="M15" s="16"/>
      <c r="N15" s="16"/>
    </row>
    <row r="16" spans="1:14" ht="60.75" customHeight="1">
      <c r="A16" s="64"/>
      <c r="B16" s="17" t="str">
        <f>'Oceniający 1 '!B14:C14</f>
        <v xml:space="preserve">- w tym EFRR: </v>
      </c>
      <c r="C16" s="18"/>
      <c r="D16" s="523">
        <f>'Oceniający 1 '!D14:E14</f>
        <v>0</v>
      </c>
      <c r="E16" s="523"/>
      <c r="F16" s="523"/>
      <c r="G16" s="523"/>
      <c r="H16" s="98"/>
      <c r="I16" s="98"/>
      <c r="J16" s="98"/>
      <c r="K16" s="16"/>
      <c r="L16" s="16"/>
      <c r="M16" s="16"/>
      <c r="N16" s="16"/>
    </row>
    <row r="17" spans="1:14" ht="33.75">
      <c r="A17" s="64"/>
      <c r="B17" s="17"/>
      <c r="C17" s="18"/>
      <c r="D17" s="98"/>
      <c r="E17" s="98"/>
      <c r="F17" s="98"/>
      <c r="G17" s="98"/>
      <c r="H17" s="98"/>
      <c r="I17" s="98"/>
      <c r="J17" s="98"/>
      <c r="K17" s="16"/>
      <c r="L17" s="16"/>
      <c r="M17" s="16"/>
      <c r="N17" s="16"/>
    </row>
    <row r="18" spans="1:14" ht="33.75" customHeight="1">
      <c r="A18" s="64"/>
      <c r="B18" s="17"/>
      <c r="C18" s="18"/>
      <c r="D18" s="98"/>
      <c r="E18" s="525" t="s">
        <v>93</v>
      </c>
      <c r="F18" s="525"/>
      <c r="G18" s="525"/>
      <c r="H18" s="525"/>
      <c r="I18" s="98"/>
      <c r="J18" s="98"/>
      <c r="K18" s="16"/>
      <c r="L18" s="16"/>
      <c r="M18" s="16"/>
      <c r="N18" s="16"/>
    </row>
    <row r="19" spans="1:14" ht="34.5" thickBot="1">
      <c r="A19" s="64"/>
      <c r="B19" s="17"/>
      <c r="C19" s="18"/>
      <c r="D19" s="98"/>
      <c r="E19" s="98"/>
      <c r="F19" s="98"/>
      <c r="G19" s="98"/>
      <c r="H19" s="98"/>
      <c r="I19" s="98"/>
      <c r="J19" s="98"/>
      <c r="K19" s="16"/>
      <c r="L19" s="16"/>
      <c r="M19" s="16"/>
      <c r="N19" s="16"/>
    </row>
    <row r="20" spans="1:14" ht="54" customHeight="1" thickTop="1">
      <c r="A20" s="64"/>
      <c r="B20" s="17"/>
      <c r="C20" s="21"/>
      <c r="D20" s="70"/>
      <c r="E20" s="519" t="s">
        <v>69</v>
      </c>
      <c r="F20" s="520"/>
      <c r="G20" s="66" t="s">
        <v>66</v>
      </c>
      <c r="H20" s="127" t="s">
        <v>67</v>
      </c>
      <c r="I20" s="130"/>
      <c r="J20" s="98"/>
      <c r="K20" s="16"/>
      <c r="L20" s="16"/>
      <c r="M20" s="16"/>
      <c r="N20" s="16"/>
    </row>
    <row r="21" spans="1:14" ht="57" customHeight="1">
      <c r="A21" s="64"/>
      <c r="B21" s="71"/>
      <c r="C21" s="71"/>
      <c r="D21" s="72" t="s">
        <v>70</v>
      </c>
      <c r="E21" s="521"/>
      <c r="F21" s="522"/>
      <c r="G21" s="126"/>
      <c r="H21" s="128"/>
      <c r="I21" s="131"/>
      <c r="J21" s="98"/>
      <c r="K21" s="16"/>
      <c r="L21" s="16"/>
      <c r="M21" s="16"/>
      <c r="N21" s="16"/>
    </row>
    <row r="22" spans="1:14" ht="51.75" customHeight="1">
      <c r="A22" s="64"/>
      <c r="B22" s="97"/>
      <c r="C22" s="98"/>
      <c r="D22" s="72" t="s">
        <v>71</v>
      </c>
      <c r="E22" s="521"/>
      <c r="F22" s="522"/>
      <c r="G22" s="73"/>
      <c r="H22" s="128"/>
      <c r="I22" s="131"/>
      <c r="J22" s="98"/>
      <c r="K22" s="16"/>
      <c r="L22" s="16"/>
      <c r="M22" s="16"/>
      <c r="N22" s="16"/>
    </row>
    <row r="23" spans="1:14" ht="59.25" customHeight="1" thickBot="1">
      <c r="A23" s="64"/>
      <c r="B23" s="97"/>
      <c r="C23" s="98"/>
      <c r="D23" s="74" t="s">
        <v>72</v>
      </c>
      <c r="E23" s="511"/>
      <c r="F23" s="512"/>
      <c r="G23" s="75"/>
      <c r="H23" s="129"/>
      <c r="I23" s="131"/>
      <c r="J23" s="98"/>
      <c r="K23" s="16"/>
      <c r="L23" s="16"/>
      <c r="M23" s="16"/>
      <c r="N23" s="16"/>
    </row>
    <row r="24" spans="1:14" ht="27" thickTop="1">
      <c r="A24" s="64"/>
      <c r="B24" s="97"/>
      <c r="C24" s="98"/>
      <c r="D24" s="98"/>
      <c r="E24" s="98"/>
      <c r="F24" s="98"/>
      <c r="G24" s="98"/>
      <c r="H24" s="98"/>
      <c r="I24" s="98"/>
      <c r="J24" s="98"/>
      <c r="K24" s="16"/>
      <c r="L24" s="16"/>
      <c r="M24" s="16"/>
      <c r="N24" s="20"/>
    </row>
    <row r="25" spans="1:14" ht="67.5" customHeight="1">
      <c r="A25" s="76"/>
      <c r="B25" s="77"/>
      <c r="C25" s="65"/>
      <c r="D25" s="65"/>
      <c r="E25" s="513" t="s">
        <v>94</v>
      </c>
      <c r="F25" s="513"/>
      <c r="G25" s="513"/>
      <c r="H25" s="513"/>
      <c r="I25" s="65"/>
      <c r="J25" s="65"/>
      <c r="K25" s="20"/>
      <c r="L25" s="20"/>
      <c r="M25" s="20"/>
      <c r="N25" s="20"/>
    </row>
    <row r="26" spans="1:14" ht="27" thickBot="1">
      <c r="A26" s="76"/>
      <c r="B26" s="16"/>
      <c r="C26" s="16"/>
      <c r="D26" s="16"/>
      <c r="E26" s="16"/>
      <c r="F26" s="16"/>
      <c r="G26" s="20"/>
      <c r="H26" s="20"/>
      <c r="I26" s="20"/>
      <c r="J26" s="20"/>
      <c r="K26" s="20"/>
      <c r="L26" s="20"/>
      <c r="M26" s="20"/>
      <c r="N26" s="20"/>
    </row>
    <row r="27" spans="1:14" ht="85.5" customHeight="1" thickTop="1" thickBot="1">
      <c r="A27" s="76"/>
      <c r="B27" s="16"/>
      <c r="C27" s="526"/>
      <c r="D27" s="527"/>
      <c r="E27" s="517" t="s">
        <v>73</v>
      </c>
      <c r="F27" s="518"/>
      <c r="G27" s="518"/>
      <c r="H27" s="135" t="s">
        <v>105</v>
      </c>
      <c r="I27" s="132"/>
      <c r="J27" s="78"/>
      <c r="K27" s="78"/>
      <c r="L27" s="20"/>
      <c r="M27" s="20"/>
      <c r="N27" s="20"/>
    </row>
    <row r="28" spans="1:14" ht="47.25" customHeight="1" thickTop="1">
      <c r="A28" s="76"/>
      <c r="B28" s="16"/>
      <c r="C28" s="505" t="s">
        <v>70</v>
      </c>
      <c r="D28" s="506"/>
      <c r="E28" s="507"/>
      <c r="F28" s="507"/>
      <c r="G28" s="507"/>
      <c r="H28" s="136">
        <f>'Oceniający 1 '!J79</f>
        <v>0</v>
      </c>
      <c r="I28" s="133"/>
      <c r="J28" s="79"/>
      <c r="K28" s="80"/>
      <c r="L28" s="20"/>
      <c r="M28" s="20"/>
      <c r="N28" s="20"/>
    </row>
    <row r="29" spans="1:14" ht="55.5" customHeight="1">
      <c r="A29" s="76"/>
      <c r="B29" s="16"/>
      <c r="C29" s="505" t="s">
        <v>74</v>
      </c>
      <c r="D29" s="506"/>
      <c r="E29" s="508"/>
      <c r="F29" s="509"/>
      <c r="G29" s="510"/>
      <c r="H29" s="137">
        <f>'Oceniający 2'!J79</f>
        <v>0</v>
      </c>
      <c r="I29" s="133"/>
      <c r="J29" s="79"/>
      <c r="K29" s="81"/>
      <c r="L29" s="20"/>
      <c r="M29" s="20"/>
      <c r="N29" s="20"/>
    </row>
    <row r="30" spans="1:14" ht="51" customHeight="1" thickBot="1">
      <c r="A30" s="76"/>
      <c r="B30" s="16"/>
      <c r="C30" s="497" t="s">
        <v>75</v>
      </c>
      <c r="D30" s="498"/>
      <c r="E30" s="499"/>
      <c r="F30" s="500"/>
      <c r="G30" s="500"/>
      <c r="H30" s="138"/>
      <c r="I30" s="133"/>
      <c r="J30" s="79"/>
      <c r="K30" s="81"/>
      <c r="L30" s="20"/>
      <c r="M30" s="20"/>
      <c r="N30" s="20"/>
    </row>
    <row r="31" spans="1:14" ht="58.5" customHeight="1" thickTop="1" thickBot="1">
      <c r="A31" s="76"/>
      <c r="B31" s="16"/>
      <c r="C31" s="501" t="s">
        <v>76</v>
      </c>
      <c r="D31" s="502"/>
      <c r="E31" s="503"/>
      <c r="F31" s="504"/>
      <c r="G31" s="504"/>
      <c r="H31" s="139">
        <f>H28+H29</f>
        <v>0</v>
      </c>
      <c r="I31" s="133"/>
      <c r="J31" s="79"/>
      <c r="K31" s="81"/>
      <c r="L31" s="20"/>
      <c r="M31" s="20"/>
      <c r="N31" s="20"/>
    </row>
    <row r="32" spans="1:14" ht="54" thickTop="1" thickBot="1">
      <c r="A32" s="76"/>
      <c r="B32" s="16"/>
      <c r="C32" s="514" t="s">
        <v>77</v>
      </c>
      <c r="D32" s="515"/>
      <c r="E32" s="515"/>
      <c r="F32" s="515"/>
      <c r="G32" s="515"/>
      <c r="H32" s="140">
        <f>H31/2</f>
        <v>0</v>
      </c>
      <c r="I32" s="134"/>
      <c r="J32" s="82"/>
      <c r="K32" s="83"/>
      <c r="L32" s="20"/>
      <c r="M32" s="20"/>
      <c r="N32" s="20"/>
    </row>
    <row r="33" spans="1:14" ht="53.25" thickTop="1">
      <c r="A33" s="76"/>
      <c r="B33" s="16"/>
      <c r="C33" s="84"/>
      <c r="D33" s="84"/>
      <c r="E33" s="84"/>
      <c r="F33" s="84"/>
      <c r="G33" s="84"/>
      <c r="H33" s="85"/>
      <c r="I33" s="85"/>
      <c r="J33" s="82"/>
      <c r="K33" s="83"/>
      <c r="L33" s="20"/>
      <c r="M33" s="20"/>
      <c r="N33" s="20"/>
    </row>
    <row r="34" spans="1:14" ht="76.5" customHeight="1">
      <c r="A34" s="76"/>
      <c r="B34" s="86" t="s">
        <v>78</v>
      </c>
      <c r="C34" s="16"/>
      <c r="D34" s="222"/>
      <c r="E34" s="86" t="s">
        <v>22</v>
      </c>
      <c r="F34" s="524"/>
      <c r="G34" s="524"/>
      <c r="H34" s="20"/>
      <c r="I34" s="20"/>
      <c r="J34" s="20"/>
      <c r="K34" s="20"/>
      <c r="L34" s="20"/>
      <c r="M34" s="20"/>
      <c r="N34" s="20"/>
    </row>
    <row r="35" spans="1:14" ht="31.5">
      <c r="A35" s="76"/>
      <c r="B35" s="86"/>
      <c r="C35" s="16"/>
      <c r="D35" s="16"/>
      <c r="E35" s="86"/>
      <c r="F35" s="16"/>
      <c r="G35" s="20"/>
      <c r="H35" s="20"/>
      <c r="I35" s="20"/>
      <c r="J35" s="20"/>
      <c r="K35" s="20"/>
      <c r="L35" s="20"/>
      <c r="M35" s="20"/>
      <c r="N35" s="20"/>
    </row>
    <row r="36" spans="1:14" ht="31.5">
      <c r="A36" s="76"/>
      <c r="B36" s="33"/>
      <c r="C36" s="33"/>
      <c r="D36" s="87" t="s">
        <v>79</v>
      </c>
      <c r="E36" s="87"/>
      <c r="F36" s="33"/>
      <c r="G36" s="26"/>
      <c r="H36" s="26"/>
      <c r="I36" s="26"/>
      <c r="J36" s="26"/>
      <c r="K36" s="20"/>
      <c r="L36" s="20"/>
      <c r="M36" s="20"/>
      <c r="N36" s="20"/>
    </row>
    <row r="37" spans="1:14" ht="31.5">
      <c r="A37" s="76"/>
      <c r="B37" s="33"/>
      <c r="C37" s="33"/>
      <c r="D37" s="33"/>
      <c r="E37" s="33"/>
      <c r="F37" s="33"/>
      <c r="G37" s="26"/>
      <c r="H37" s="26"/>
      <c r="I37" s="26"/>
      <c r="J37" s="26"/>
      <c r="K37" s="20"/>
      <c r="L37" s="20"/>
      <c r="M37" s="20"/>
      <c r="N37" s="89"/>
    </row>
    <row r="38" spans="1:14" ht="31.5">
      <c r="A38" s="88"/>
      <c r="B38" s="33"/>
      <c r="C38" s="33" t="s">
        <v>80</v>
      </c>
      <c r="D38" s="87" t="s">
        <v>81</v>
      </c>
      <c r="E38" s="33"/>
      <c r="F38" s="96" t="s">
        <v>82</v>
      </c>
      <c r="G38" s="33"/>
      <c r="H38" s="516" t="s">
        <v>83</v>
      </c>
      <c r="I38" s="516"/>
      <c r="J38" s="87" t="s">
        <v>82</v>
      </c>
      <c r="K38" s="89"/>
      <c r="L38" s="89"/>
      <c r="M38" s="89"/>
      <c r="N38" s="20"/>
    </row>
    <row r="39" spans="1:14">
      <c r="A39" s="76"/>
      <c r="B39" s="16"/>
      <c r="C39" s="16"/>
      <c r="D39" s="16"/>
      <c r="E39" s="16"/>
      <c r="F39" s="16"/>
      <c r="G39" s="20"/>
      <c r="H39" s="20"/>
      <c r="I39" s="20"/>
      <c r="J39" s="20"/>
      <c r="K39" s="20"/>
      <c r="L39" s="20"/>
      <c r="M39" s="20"/>
      <c r="N39" s="20"/>
    </row>
    <row r="40" spans="1:14" ht="28.5" customHeight="1">
      <c r="A40" s="90" t="s">
        <v>84</v>
      </c>
      <c r="B40" s="496" t="s">
        <v>85</v>
      </c>
      <c r="C40" s="496"/>
      <c r="D40" s="496"/>
      <c r="E40" s="496"/>
      <c r="F40" s="496"/>
      <c r="G40" s="496"/>
      <c r="H40" s="496"/>
      <c r="I40" s="496"/>
      <c r="J40" s="496"/>
      <c r="K40" s="20"/>
      <c r="L40" s="20"/>
      <c r="M40" s="20"/>
    </row>
  </sheetData>
  <protectedRanges>
    <protectedRange sqref="B13:C21" name="Rozstęp1_1_2_1"/>
    <protectedRange sqref="C38:K38" name="Rozstęp1_2_1_1"/>
  </protectedRanges>
  <mergeCells count="36">
    <mergeCell ref="D12:G12"/>
    <mergeCell ref="D13:G13"/>
    <mergeCell ref="D15:G15"/>
    <mergeCell ref="D14:G14"/>
    <mergeCell ref="B10:C10"/>
    <mergeCell ref="B11:C11"/>
    <mergeCell ref="B13:C13"/>
    <mergeCell ref="D10:H10"/>
    <mergeCell ref="B7:C7"/>
    <mergeCell ref="D7:I7"/>
    <mergeCell ref="B8:C8"/>
    <mergeCell ref="B9:C9"/>
    <mergeCell ref="D11:G11"/>
    <mergeCell ref="E20:F20"/>
    <mergeCell ref="E21:F21"/>
    <mergeCell ref="E22:F22"/>
    <mergeCell ref="D16:G16"/>
    <mergeCell ref="F34:G34"/>
    <mergeCell ref="E18:H18"/>
    <mergeCell ref="C27:D27"/>
    <mergeCell ref="B40:J40"/>
    <mergeCell ref="D8:J8"/>
    <mergeCell ref="D9:J9"/>
    <mergeCell ref="C30:D30"/>
    <mergeCell ref="E30:G30"/>
    <mergeCell ref="C31:D31"/>
    <mergeCell ref="E31:G31"/>
    <mergeCell ref="C28:D28"/>
    <mergeCell ref="E28:G28"/>
    <mergeCell ref="C29:D29"/>
    <mergeCell ref="E29:G29"/>
    <mergeCell ref="E23:F23"/>
    <mergeCell ref="E25:H25"/>
    <mergeCell ref="C32:G32"/>
    <mergeCell ref="H38:I38"/>
    <mergeCell ref="E27:G27"/>
  </mergeCells>
  <pageMargins left="0.70866141732283472" right="0.70866141732283472" top="0.74803149606299213" bottom="0.74803149606299213" header="0.31496062992125984" footer="0.31496062992125984"/>
  <pageSetup paperSize="9" scale="24" orientation="landscape" r:id="rId1"/>
  <headerFooter>
    <oddHeader>&amp;C&amp;G&amp;R&amp;"Arial,Pogrubiony"&amp;20Wzór Karty Ponownej Oceny Merytorycznej dla Działąnia 1.2 RPOWŚ 2014-2020</oddHeader>
  </headerFooter>
  <legacyDrawingHF r:id="rId2"/>
</worksheet>
</file>

<file path=xl/worksheets/sheet4.xml><?xml version="1.0" encoding="utf-8"?>
<worksheet xmlns="http://schemas.openxmlformats.org/spreadsheetml/2006/main" xmlns:r="http://schemas.openxmlformats.org/officeDocument/2006/relationships">
  <dimension ref="A1:R112"/>
  <sheetViews>
    <sheetView view="pageBreakPreview" zoomScale="40" zoomScaleNormal="100" zoomScaleSheetLayoutView="40" zoomScalePageLayoutView="42" workbookViewId="0">
      <selection activeCell="C84" sqref="C84:P84"/>
    </sheetView>
  </sheetViews>
  <sheetFormatPr defaultRowHeight="26.25"/>
  <cols>
    <col min="1" max="1" width="14" style="15" customWidth="1"/>
    <col min="2" max="2" width="58.42578125" style="10" customWidth="1"/>
    <col min="3" max="3" width="59.140625" style="117" customWidth="1"/>
    <col min="4" max="4" width="34.28515625" style="117" customWidth="1"/>
    <col min="5" max="5" width="43" style="117" customWidth="1"/>
    <col min="6" max="9" width="32.140625" style="117" customWidth="1"/>
    <col min="10" max="10" width="44.140625" customWidth="1"/>
    <col min="11" max="11" width="19.85546875" customWidth="1"/>
    <col min="12" max="12" width="19.5703125" customWidth="1"/>
    <col min="13" max="13" width="26.28515625" customWidth="1"/>
    <col min="14" max="14" width="17.28515625" customWidth="1"/>
    <col min="15" max="15" width="21.5703125" customWidth="1"/>
    <col min="16" max="16" width="20.28515625" customWidth="1"/>
  </cols>
  <sheetData>
    <row r="1" spans="1:17" ht="123" customHeight="1">
      <c r="A1" s="113"/>
      <c r="B1" s="113"/>
      <c r="C1" s="113"/>
      <c r="D1" s="113"/>
      <c r="E1" s="113"/>
      <c r="F1" s="113"/>
      <c r="G1" s="113"/>
      <c r="H1" s="113"/>
      <c r="I1" s="113"/>
      <c r="J1" s="113"/>
      <c r="K1" s="113"/>
      <c r="L1" s="113"/>
      <c r="M1" s="113"/>
      <c r="N1" s="113"/>
      <c r="O1" s="113"/>
      <c r="P1" s="113"/>
    </row>
    <row r="2" spans="1:17" s="31" customFormat="1" ht="132.75" customHeight="1">
      <c r="A2" s="341" t="s">
        <v>102</v>
      </c>
      <c r="B2" s="341"/>
      <c r="C2" s="341"/>
      <c r="D2" s="341"/>
      <c r="E2" s="341"/>
      <c r="F2" s="341"/>
      <c r="G2" s="341"/>
      <c r="H2" s="341"/>
      <c r="I2" s="341"/>
      <c r="J2" s="341"/>
      <c r="K2" s="341"/>
      <c r="L2" s="341"/>
      <c r="M2" s="341"/>
      <c r="N2" s="341"/>
      <c r="O2" s="341"/>
      <c r="P2" s="341"/>
    </row>
    <row r="3" spans="1:17" s="31" customFormat="1" ht="76.5" customHeight="1">
      <c r="A3" s="114"/>
      <c r="B3" s="114"/>
      <c r="C3" s="114"/>
      <c r="D3" s="114"/>
      <c r="E3" s="342" t="s">
        <v>86</v>
      </c>
      <c r="F3" s="342"/>
      <c r="G3" s="342"/>
      <c r="H3" s="342"/>
      <c r="I3" s="342"/>
      <c r="J3" s="342"/>
      <c r="K3" s="342"/>
      <c r="L3" s="342"/>
      <c r="M3" s="342"/>
      <c r="N3" s="342"/>
      <c r="O3" s="342"/>
      <c r="P3" s="342"/>
      <c r="Q3" s="342"/>
    </row>
    <row r="4" spans="1:17" s="31" customFormat="1" ht="70.5" customHeight="1">
      <c r="A4" s="114"/>
      <c r="B4" s="114"/>
      <c r="C4" s="114"/>
      <c r="D4" s="114"/>
      <c r="E4" s="114"/>
      <c r="F4" s="114"/>
      <c r="G4" s="114"/>
      <c r="H4" s="114"/>
      <c r="I4" s="114"/>
      <c r="J4" s="114"/>
      <c r="K4" s="114"/>
      <c r="L4" s="114"/>
      <c r="M4" s="114"/>
      <c r="N4" s="114"/>
      <c r="O4" s="114"/>
      <c r="P4" s="114"/>
    </row>
    <row r="5" spans="1:17" s="31" customFormat="1" ht="215.25" customHeight="1">
      <c r="A5" s="11"/>
      <c r="B5" s="343" t="s">
        <v>53</v>
      </c>
      <c r="C5" s="343"/>
      <c r="D5" s="343" t="str">
        <f>'Oceniający 1 '!D5:P5</f>
        <v>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v>
      </c>
      <c r="E5" s="343"/>
      <c r="F5" s="343"/>
      <c r="G5" s="343"/>
      <c r="H5" s="343"/>
      <c r="I5" s="343"/>
      <c r="J5" s="343"/>
      <c r="K5" s="343"/>
      <c r="L5" s="343"/>
      <c r="M5" s="343"/>
      <c r="N5" s="343"/>
      <c r="O5" s="343"/>
      <c r="P5" s="343"/>
    </row>
    <row r="6" spans="1:17" s="31" customFormat="1" ht="83.25" customHeight="1">
      <c r="A6" s="7"/>
      <c r="B6" s="344" t="s">
        <v>27</v>
      </c>
      <c r="C6" s="344"/>
      <c r="D6" s="345" t="str">
        <f>'Oceniający 1 '!D6:P6</f>
        <v>1. Innowacje i nauka</v>
      </c>
      <c r="E6" s="345"/>
      <c r="F6" s="345"/>
      <c r="G6" s="345"/>
      <c r="H6" s="345"/>
      <c r="I6" s="345"/>
      <c r="J6" s="345"/>
      <c r="K6" s="345"/>
      <c r="L6" s="345"/>
      <c r="M6" s="345"/>
      <c r="N6" s="345"/>
      <c r="O6" s="345"/>
      <c r="P6" s="345"/>
    </row>
    <row r="7" spans="1:17" s="31" customFormat="1" ht="81.75" customHeight="1">
      <c r="A7" s="7"/>
      <c r="B7" s="344" t="s">
        <v>28</v>
      </c>
      <c r="C7" s="344"/>
      <c r="D7" s="352" t="str">
        <f>'Oceniający 1 '!D7:P7</f>
        <v xml:space="preserve">1.2  Badania i rozwój w sektorze świętokrzyskiej przedsiębiorczości </v>
      </c>
      <c r="E7" s="352"/>
      <c r="F7" s="352"/>
      <c r="G7" s="352"/>
      <c r="H7" s="352"/>
      <c r="I7" s="352"/>
      <c r="J7" s="352"/>
      <c r="K7" s="352"/>
      <c r="L7" s="352"/>
      <c r="M7" s="352"/>
      <c r="N7" s="352"/>
      <c r="O7" s="352"/>
      <c r="P7" s="352"/>
    </row>
    <row r="8" spans="1:17" s="31" customFormat="1" ht="135" customHeight="1">
      <c r="A8" s="7"/>
      <c r="B8" s="352" t="s">
        <v>29</v>
      </c>
      <c r="C8" s="352"/>
      <c r="D8" s="549">
        <f>'Oceniający 1 '!D8:P8</f>
        <v>0</v>
      </c>
      <c r="E8" s="549"/>
      <c r="F8" s="549"/>
      <c r="G8" s="549"/>
      <c r="H8" s="549"/>
      <c r="I8" s="549"/>
      <c r="J8" s="549"/>
      <c r="K8" s="549"/>
      <c r="L8" s="549"/>
      <c r="M8" s="549"/>
      <c r="N8" s="549"/>
      <c r="O8" s="549"/>
      <c r="P8" s="549"/>
    </row>
    <row r="9" spans="1:17" s="31" customFormat="1" ht="84" customHeight="1">
      <c r="A9" s="14"/>
      <c r="B9" s="346" t="s">
        <v>54</v>
      </c>
      <c r="C9" s="346"/>
      <c r="D9" s="550">
        <f>'Oceniający 1 '!D9:P9</f>
        <v>0</v>
      </c>
      <c r="E9" s="550"/>
      <c r="F9" s="550"/>
      <c r="G9" s="550"/>
      <c r="H9" s="550"/>
      <c r="I9" s="550"/>
      <c r="J9" s="550"/>
      <c r="K9" s="550"/>
      <c r="L9" s="550"/>
      <c r="M9" s="550"/>
      <c r="N9" s="550"/>
      <c r="O9" s="550"/>
      <c r="P9" s="550"/>
      <c r="Q9" s="1"/>
    </row>
    <row r="10" spans="1:17" s="1" customFormat="1" ht="87" customHeight="1">
      <c r="A10" s="14"/>
      <c r="B10" s="346" t="s">
        <v>23</v>
      </c>
      <c r="C10" s="346"/>
      <c r="D10" s="545">
        <f>'Oceniający 1 '!D10:P10</f>
        <v>0</v>
      </c>
      <c r="E10" s="545"/>
      <c r="F10" s="545"/>
      <c r="G10" s="545"/>
      <c r="H10" s="545"/>
      <c r="I10" s="545"/>
      <c r="J10" s="545"/>
      <c r="K10" s="545"/>
      <c r="L10" s="545"/>
      <c r="M10" s="545"/>
      <c r="N10" s="545"/>
      <c r="O10" s="545"/>
      <c r="P10" s="546"/>
    </row>
    <row r="11" spans="1:17" ht="80.25" customHeight="1">
      <c r="B11" s="17" t="s">
        <v>0</v>
      </c>
      <c r="C11" s="18"/>
      <c r="D11" s="547">
        <f>'Oceniający 1 '!D11:E11</f>
        <v>0</v>
      </c>
      <c r="E11" s="547"/>
      <c r="F11" s="219"/>
      <c r="G11" s="219"/>
      <c r="H11" s="219"/>
      <c r="I11" s="219"/>
      <c r="J11" s="278"/>
      <c r="K11" s="278"/>
      <c r="L11" s="278"/>
      <c r="M11" s="278"/>
      <c r="N11" s="278"/>
      <c r="O11" s="278"/>
      <c r="P11" s="221"/>
    </row>
    <row r="12" spans="1:17" ht="97.5" customHeight="1">
      <c r="B12" s="17" t="s">
        <v>55</v>
      </c>
      <c r="C12" s="18"/>
      <c r="D12" s="547">
        <f>'Oceniający 1 '!D12:E12</f>
        <v>0</v>
      </c>
      <c r="E12" s="547"/>
      <c r="F12" s="278"/>
      <c r="G12" s="278"/>
      <c r="H12" s="278"/>
      <c r="I12" s="278"/>
      <c r="J12" s="278"/>
      <c r="K12" s="278"/>
      <c r="L12" s="278"/>
      <c r="M12" s="278"/>
      <c r="N12" s="278"/>
      <c r="O12" s="278"/>
      <c r="P12" s="221"/>
    </row>
    <row r="13" spans="1:17" ht="102" customHeight="1">
      <c r="B13" s="17" t="s">
        <v>103</v>
      </c>
      <c r="C13" s="21"/>
      <c r="D13" s="547">
        <f>'Oceniający 1 '!D13:E13</f>
        <v>0</v>
      </c>
      <c r="E13" s="547"/>
      <c r="F13" s="220"/>
      <c r="G13" s="220"/>
      <c r="H13" s="220"/>
      <c r="I13" s="220"/>
      <c r="J13" s="279"/>
      <c r="K13" s="279"/>
      <c r="L13" s="279"/>
      <c r="M13" s="279"/>
      <c r="N13" s="280"/>
      <c r="O13" s="279"/>
      <c r="P13" s="221"/>
    </row>
    <row r="14" spans="1:17" ht="112.5" customHeight="1">
      <c r="B14" s="350" t="str">
        <f>'Oceniający 1 '!B14:C14</f>
        <v xml:space="preserve">- w tym EFRR: </v>
      </c>
      <c r="C14" s="350"/>
      <c r="D14" s="548">
        <f>'Oceniający 1 '!D14:E14</f>
        <v>0</v>
      </c>
      <c r="E14" s="548"/>
      <c r="F14" s="220"/>
      <c r="G14" s="220"/>
      <c r="H14" s="220"/>
      <c r="I14" s="220"/>
      <c r="J14" s="281"/>
      <c r="K14" s="281"/>
      <c r="L14" s="281"/>
      <c r="M14" s="281"/>
      <c r="N14" s="220"/>
      <c r="O14" s="220"/>
      <c r="P14" s="221"/>
      <c r="Q14" s="117"/>
    </row>
    <row r="15" spans="1:17" s="117" customFormat="1" ht="130.5" customHeight="1">
      <c r="A15" s="15"/>
      <c r="B15" s="34" t="s">
        <v>68</v>
      </c>
      <c r="C15" s="28"/>
      <c r="D15" s="34"/>
      <c r="E15" s="29"/>
      <c r="F15" s="16"/>
      <c r="G15" s="16"/>
      <c r="H15" s="16"/>
      <c r="I15" s="16"/>
      <c r="J15" s="16"/>
      <c r="K15" s="16"/>
      <c r="L15" s="16"/>
      <c r="M15" s="16"/>
      <c r="N15" s="16"/>
      <c r="O15" s="35" t="s">
        <v>15</v>
      </c>
      <c r="P15" s="30"/>
      <c r="Q15" s="9"/>
    </row>
    <row r="16" spans="1:17" s="31" customFormat="1" ht="54" customHeight="1">
      <c r="A16" s="36"/>
      <c r="B16" s="212" t="str">
        <f>B15</f>
        <v>Numer ewidencyjny wniosku:</v>
      </c>
      <c r="C16" s="37">
        <f>C15</f>
        <v>0</v>
      </c>
      <c r="D16" s="355"/>
      <c r="E16" s="356"/>
      <c r="F16" s="38"/>
      <c r="G16" s="38"/>
      <c r="H16" s="38"/>
      <c r="I16" s="38"/>
      <c r="J16" s="39"/>
      <c r="K16" s="39"/>
      <c r="L16" s="39"/>
      <c r="M16" s="39"/>
      <c r="N16" s="39"/>
      <c r="O16" s="39"/>
      <c r="P16" s="39"/>
    </row>
    <row r="17" spans="1:18" s="1" customFormat="1" ht="38.25" customHeight="1">
      <c r="A17" s="357" t="s">
        <v>60</v>
      </c>
      <c r="B17" s="357"/>
      <c r="C17" s="357"/>
      <c r="D17" s="357"/>
      <c r="E17" s="357"/>
      <c r="F17" s="357"/>
      <c r="G17" s="357"/>
      <c r="H17" s="357"/>
      <c r="I17" s="357"/>
      <c r="J17" s="357"/>
      <c r="K17" s="357"/>
      <c r="L17" s="357"/>
      <c r="M17" s="357"/>
      <c r="N17" s="357"/>
      <c r="O17" s="357"/>
      <c r="P17" s="357"/>
    </row>
    <row r="18" spans="1:18" s="1" customFormat="1" ht="38.25" customHeight="1">
      <c r="A18" s="40"/>
      <c r="B18" s="106"/>
      <c r="C18" s="106"/>
      <c r="D18" s="106"/>
      <c r="E18" s="106"/>
      <c r="F18" s="106"/>
      <c r="G18" s="106"/>
      <c r="H18" s="106"/>
      <c r="I18" s="106"/>
      <c r="J18" s="106"/>
      <c r="K18" s="106"/>
      <c r="L18" s="106"/>
      <c r="M18" s="106"/>
      <c r="N18" s="106"/>
      <c r="O18" s="106"/>
      <c r="P18" s="106"/>
    </row>
    <row r="19" spans="1:18" s="1" customFormat="1" ht="38.25" customHeight="1">
      <c r="A19" s="40"/>
      <c r="B19" s="357" t="s">
        <v>50</v>
      </c>
      <c r="C19" s="357"/>
      <c r="D19" s="357"/>
      <c r="E19" s="357"/>
      <c r="F19" s="357"/>
      <c r="G19" s="357"/>
      <c r="H19" s="357"/>
      <c r="I19" s="357"/>
      <c r="J19" s="357"/>
      <c r="K19" s="357"/>
      <c r="L19" s="357"/>
      <c r="M19" s="357"/>
      <c r="N19" s="357"/>
      <c r="O19" s="357"/>
      <c r="P19" s="357"/>
    </row>
    <row r="20" spans="1:18" s="1" customFormat="1" ht="69" customHeight="1" thickBot="1">
      <c r="A20" s="358" t="s">
        <v>49</v>
      </c>
      <c r="B20" s="358"/>
      <c r="C20" s="358"/>
      <c r="D20" s="358"/>
      <c r="E20" s="358"/>
      <c r="F20" s="358"/>
      <c r="G20" s="358"/>
      <c r="H20" s="358"/>
      <c r="I20" s="358"/>
      <c r="J20" s="358"/>
      <c r="K20" s="359"/>
      <c r="L20" s="359"/>
      <c r="M20" s="359"/>
      <c r="N20" s="359"/>
      <c r="O20" s="359"/>
      <c r="P20" s="359"/>
    </row>
    <row r="21" spans="1:18" s="1" customFormat="1" ht="69" customHeight="1" thickTop="1" thickBot="1">
      <c r="A21" s="360" t="s">
        <v>9</v>
      </c>
      <c r="B21" s="362" t="s">
        <v>31</v>
      </c>
      <c r="C21" s="363"/>
      <c r="D21" s="364" t="s">
        <v>32</v>
      </c>
      <c r="E21" s="364"/>
      <c r="F21" s="364"/>
      <c r="G21" s="364"/>
      <c r="H21" s="364"/>
      <c r="I21" s="364"/>
      <c r="J21" s="364"/>
      <c r="K21" s="365" t="s">
        <v>87</v>
      </c>
      <c r="L21" s="365"/>
      <c r="M21" s="365"/>
      <c r="N21" s="366" t="s">
        <v>88</v>
      </c>
      <c r="O21" s="367"/>
      <c r="P21" s="368"/>
    </row>
    <row r="22" spans="1:18" s="13" customFormat="1" ht="66.75" customHeight="1" thickTop="1">
      <c r="A22" s="361"/>
      <c r="B22" s="369" t="s">
        <v>107</v>
      </c>
      <c r="C22" s="370"/>
      <c r="D22" s="371"/>
      <c r="E22" s="371"/>
      <c r="F22" s="371"/>
      <c r="G22" s="371"/>
      <c r="H22" s="371"/>
      <c r="I22" s="371"/>
      <c r="J22" s="371"/>
      <c r="K22" s="145" t="s">
        <v>1</v>
      </c>
      <c r="L22" s="145" t="s">
        <v>2</v>
      </c>
      <c r="M22" s="145" t="s">
        <v>3</v>
      </c>
      <c r="N22" s="146" t="s">
        <v>1</v>
      </c>
      <c r="O22" s="146" t="s">
        <v>2</v>
      </c>
      <c r="P22" s="147" t="s">
        <v>3</v>
      </c>
      <c r="Q22" s="48"/>
      <c r="R22" s="48"/>
    </row>
    <row r="23" spans="1:18" ht="132.75" customHeight="1">
      <c r="A23" s="119">
        <v>1</v>
      </c>
      <c r="B23" s="294" t="s">
        <v>101</v>
      </c>
      <c r="C23" s="295"/>
      <c r="D23" s="317" t="s">
        <v>33</v>
      </c>
      <c r="E23" s="318"/>
      <c r="F23" s="318"/>
      <c r="G23" s="318"/>
      <c r="H23" s="318"/>
      <c r="I23" s="318"/>
      <c r="J23" s="319"/>
      <c r="K23" s="141"/>
      <c r="L23" s="141"/>
      <c r="M23" s="141"/>
      <c r="N23" s="143"/>
      <c r="O23" s="143"/>
      <c r="P23" s="144"/>
    </row>
    <row r="24" spans="1:18" ht="294" customHeight="1">
      <c r="A24" s="119">
        <v>2</v>
      </c>
      <c r="B24" s="315" t="s">
        <v>34</v>
      </c>
      <c r="C24" s="316"/>
      <c r="D24" s="317" t="s">
        <v>63</v>
      </c>
      <c r="E24" s="318"/>
      <c r="F24" s="318"/>
      <c r="G24" s="318"/>
      <c r="H24" s="318"/>
      <c r="I24" s="318"/>
      <c r="J24" s="319"/>
      <c r="K24" s="141"/>
      <c r="L24" s="141"/>
      <c r="M24" s="141"/>
      <c r="N24" s="143"/>
      <c r="O24" s="143"/>
      <c r="P24" s="144"/>
    </row>
    <row r="25" spans="1:18" ht="104.25" customHeight="1">
      <c r="A25" s="119">
        <v>3</v>
      </c>
      <c r="B25" s="315" t="s">
        <v>35</v>
      </c>
      <c r="C25" s="316"/>
      <c r="D25" s="317" t="s">
        <v>36</v>
      </c>
      <c r="E25" s="318"/>
      <c r="F25" s="318"/>
      <c r="G25" s="318"/>
      <c r="H25" s="318"/>
      <c r="I25" s="318"/>
      <c r="J25" s="319"/>
      <c r="K25" s="141"/>
      <c r="L25" s="141"/>
      <c r="M25" s="141"/>
      <c r="N25" s="143"/>
      <c r="O25" s="143"/>
      <c r="P25" s="144"/>
    </row>
    <row r="26" spans="1:18" ht="247.5" customHeight="1">
      <c r="A26" s="119">
        <v>4</v>
      </c>
      <c r="B26" s="315" t="s">
        <v>37</v>
      </c>
      <c r="C26" s="316"/>
      <c r="D26" s="317" t="s">
        <v>38</v>
      </c>
      <c r="E26" s="318"/>
      <c r="F26" s="318"/>
      <c r="G26" s="318"/>
      <c r="H26" s="318"/>
      <c r="I26" s="318"/>
      <c r="J26" s="319"/>
      <c r="K26" s="141"/>
      <c r="L26" s="141"/>
      <c r="M26" s="141"/>
      <c r="N26" s="143"/>
      <c r="O26" s="143"/>
      <c r="P26" s="144"/>
    </row>
    <row r="27" spans="1:18" ht="330.75" customHeight="1">
      <c r="A27" s="119">
        <v>5</v>
      </c>
      <c r="B27" s="315" t="s">
        <v>39</v>
      </c>
      <c r="C27" s="316"/>
      <c r="D27" s="317" t="s">
        <v>61</v>
      </c>
      <c r="E27" s="318"/>
      <c r="F27" s="318"/>
      <c r="G27" s="318"/>
      <c r="H27" s="318"/>
      <c r="I27" s="318"/>
      <c r="J27" s="319"/>
      <c r="K27" s="141"/>
      <c r="L27" s="141"/>
      <c r="M27" s="141"/>
      <c r="N27" s="143"/>
      <c r="O27" s="143"/>
      <c r="P27" s="144"/>
    </row>
    <row r="28" spans="1:18" ht="130.5" customHeight="1">
      <c r="A28" s="119">
        <v>6</v>
      </c>
      <c r="B28" s="315" t="s">
        <v>40</v>
      </c>
      <c r="C28" s="316"/>
      <c r="D28" s="317" t="s">
        <v>41</v>
      </c>
      <c r="E28" s="318"/>
      <c r="F28" s="318"/>
      <c r="G28" s="318"/>
      <c r="H28" s="318"/>
      <c r="I28" s="318"/>
      <c r="J28" s="319"/>
      <c r="K28" s="141"/>
      <c r="L28" s="141"/>
      <c r="M28" s="141"/>
      <c r="N28" s="143"/>
      <c r="O28" s="143"/>
      <c r="P28" s="144"/>
    </row>
    <row r="29" spans="1:18" ht="159.75" customHeight="1">
      <c r="A29" s="119">
        <v>7</v>
      </c>
      <c r="B29" s="315" t="s">
        <v>42</v>
      </c>
      <c r="C29" s="316"/>
      <c r="D29" s="317" t="s">
        <v>43</v>
      </c>
      <c r="E29" s="318"/>
      <c r="F29" s="318"/>
      <c r="G29" s="318"/>
      <c r="H29" s="318"/>
      <c r="I29" s="318"/>
      <c r="J29" s="319"/>
      <c r="K29" s="141"/>
      <c r="L29" s="141"/>
      <c r="M29" s="141"/>
      <c r="N29" s="143"/>
      <c r="O29" s="143"/>
      <c r="P29" s="144"/>
    </row>
    <row r="30" spans="1:18" ht="168.75" customHeight="1">
      <c r="A30" s="119">
        <v>8</v>
      </c>
      <c r="B30" s="315" t="s">
        <v>44</v>
      </c>
      <c r="C30" s="316"/>
      <c r="D30" s="317" t="s">
        <v>45</v>
      </c>
      <c r="E30" s="318"/>
      <c r="F30" s="318"/>
      <c r="G30" s="318"/>
      <c r="H30" s="318"/>
      <c r="I30" s="318"/>
      <c r="J30" s="319"/>
      <c r="K30" s="141"/>
      <c r="L30" s="141"/>
      <c r="M30" s="141"/>
      <c r="N30" s="143"/>
      <c r="O30" s="143"/>
      <c r="P30" s="144"/>
    </row>
    <row r="31" spans="1:18" ht="132" customHeight="1">
      <c r="A31" s="119">
        <v>9</v>
      </c>
      <c r="B31" s="315" t="s">
        <v>46</v>
      </c>
      <c r="C31" s="316"/>
      <c r="D31" s="317" t="s">
        <v>47</v>
      </c>
      <c r="E31" s="318"/>
      <c r="F31" s="318"/>
      <c r="G31" s="318"/>
      <c r="H31" s="318"/>
      <c r="I31" s="318"/>
      <c r="J31" s="319"/>
      <c r="K31" s="141"/>
      <c r="L31" s="141"/>
      <c r="M31" s="141"/>
      <c r="N31" s="143"/>
      <c r="O31" s="143"/>
      <c r="P31" s="144"/>
    </row>
    <row r="32" spans="1:18" ht="82.5" customHeight="1">
      <c r="A32" s="41"/>
      <c r="B32" s="378" t="s">
        <v>48</v>
      </c>
      <c r="C32" s="379"/>
      <c r="D32" s="379"/>
      <c r="E32" s="379"/>
      <c r="F32" s="379"/>
      <c r="G32" s="379"/>
      <c r="H32" s="379"/>
      <c r="I32" s="379"/>
      <c r="J32" s="379"/>
      <c r="K32" s="379"/>
      <c r="L32" s="379"/>
      <c r="M32" s="379"/>
      <c r="N32" s="379"/>
      <c r="O32" s="379"/>
      <c r="P32" s="380"/>
    </row>
    <row r="33" spans="1:17" ht="70.5" customHeight="1" thickBot="1">
      <c r="A33" s="195"/>
      <c r="B33" s="531" t="s">
        <v>49</v>
      </c>
      <c r="C33" s="532"/>
      <c r="D33" s="532"/>
      <c r="E33" s="532"/>
      <c r="F33" s="532"/>
      <c r="G33" s="532"/>
      <c r="H33" s="532"/>
      <c r="I33" s="532"/>
      <c r="J33" s="532"/>
      <c r="K33" s="532"/>
      <c r="L33" s="532"/>
      <c r="M33" s="532"/>
      <c r="N33" s="532"/>
      <c r="O33" s="532"/>
      <c r="P33" s="533"/>
    </row>
    <row r="34" spans="1:17" s="12" customFormat="1" ht="79.5" customHeight="1" thickTop="1">
      <c r="A34" s="534" t="s">
        <v>9</v>
      </c>
      <c r="B34" s="536" t="s">
        <v>31</v>
      </c>
      <c r="C34" s="537"/>
      <c r="D34" s="536" t="s">
        <v>32</v>
      </c>
      <c r="E34" s="538"/>
      <c r="F34" s="538"/>
      <c r="G34" s="538"/>
      <c r="H34" s="538"/>
      <c r="I34" s="538"/>
      <c r="J34" s="537"/>
      <c r="K34" s="539" t="s">
        <v>87</v>
      </c>
      <c r="L34" s="539"/>
      <c r="M34" s="540"/>
      <c r="N34" s="541" t="s">
        <v>88</v>
      </c>
      <c r="O34" s="541"/>
      <c r="P34" s="542"/>
      <c r="Q34" s="32"/>
    </row>
    <row r="35" spans="1:17" s="12" customFormat="1" ht="79.5" customHeight="1" thickBot="1">
      <c r="A35" s="535"/>
      <c r="B35" s="543" t="s">
        <v>107</v>
      </c>
      <c r="C35" s="544"/>
      <c r="D35" s="544"/>
      <c r="E35" s="544"/>
      <c r="F35" s="544"/>
      <c r="G35" s="544"/>
      <c r="H35" s="544"/>
      <c r="I35" s="544"/>
      <c r="J35" s="544"/>
      <c r="K35" s="197" t="s">
        <v>1</v>
      </c>
      <c r="L35" s="197" t="s">
        <v>2</v>
      </c>
      <c r="M35" s="198" t="s">
        <v>3</v>
      </c>
      <c r="N35" s="184" t="s">
        <v>1</v>
      </c>
      <c r="O35" s="184" t="s">
        <v>2</v>
      </c>
      <c r="P35" s="185" t="s">
        <v>3</v>
      </c>
      <c r="Q35" s="32"/>
    </row>
    <row r="36" spans="1:17" s="32" customFormat="1" ht="151.5" customHeight="1" thickTop="1">
      <c r="A36" s="179" t="s">
        <v>4</v>
      </c>
      <c r="B36" s="327" t="s">
        <v>133</v>
      </c>
      <c r="C36" s="328"/>
      <c r="D36" s="329" t="s">
        <v>134</v>
      </c>
      <c r="E36" s="330"/>
      <c r="F36" s="330"/>
      <c r="G36" s="330"/>
      <c r="H36" s="330"/>
      <c r="I36" s="330"/>
      <c r="J36" s="331"/>
      <c r="K36" s="196"/>
      <c r="L36" s="196"/>
      <c r="M36" s="196"/>
      <c r="N36" s="146"/>
      <c r="O36" s="146"/>
      <c r="P36" s="147"/>
    </row>
    <row r="37" spans="1:17" ht="176.25" customHeight="1">
      <c r="A37" s="119" t="s">
        <v>5</v>
      </c>
      <c r="B37" s="315" t="s">
        <v>135</v>
      </c>
      <c r="C37" s="316"/>
      <c r="D37" s="317" t="s">
        <v>136</v>
      </c>
      <c r="E37" s="318"/>
      <c r="F37" s="318"/>
      <c r="G37" s="318"/>
      <c r="H37" s="318"/>
      <c r="I37" s="318"/>
      <c r="J37" s="319"/>
      <c r="K37" s="141"/>
      <c r="L37" s="141"/>
      <c r="M37" s="141"/>
      <c r="N37" s="143"/>
      <c r="O37" s="143"/>
      <c r="P37" s="144"/>
    </row>
    <row r="38" spans="1:17" ht="198.75" customHeight="1">
      <c r="A38" s="282" t="s">
        <v>6</v>
      </c>
      <c r="B38" s="315" t="s">
        <v>137</v>
      </c>
      <c r="C38" s="316"/>
      <c r="D38" s="317" t="s">
        <v>138</v>
      </c>
      <c r="E38" s="318"/>
      <c r="F38" s="318"/>
      <c r="G38" s="318"/>
      <c r="H38" s="318"/>
      <c r="I38" s="318"/>
      <c r="J38" s="319"/>
      <c r="K38" s="141"/>
      <c r="L38" s="141"/>
      <c r="M38" s="141"/>
      <c r="N38" s="176"/>
      <c r="O38" s="176"/>
      <c r="P38" s="177"/>
    </row>
    <row r="39" spans="1:17" ht="176.25" customHeight="1">
      <c r="A39" s="119" t="s">
        <v>7</v>
      </c>
      <c r="B39" s="315" t="s">
        <v>139</v>
      </c>
      <c r="C39" s="316"/>
      <c r="D39" s="317" t="s">
        <v>140</v>
      </c>
      <c r="E39" s="318"/>
      <c r="F39" s="318"/>
      <c r="G39" s="318"/>
      <c r="H39" s="318"/>
      <c r="I39" s="318"/>
      <c r="J39" s="319"/>
      <c r="K39" s="141"/>
      <c r="L39" s="141"/>
      <c r="M39" s="141"/>
      <c r="N39" s="176"/>
      <c r="O39" s="176"/>
      <c r="P39" s="177"/>
    </row>
    <row r="40" spans="1:17" ht="408.75" customHeight="1">
      <c r="A40" s="290" t="s">
        <v>8</v>
      </c>
      <c r="B40" s="292" t="s">
        <v>141</v>
      </c>
      <c r="C40" s="293"/>
      <c r="D40" s="296" t="s">
        <v>142</v>
      </c>
      <c r="E40" s="297"/>
      <c r="F40" s="297"/>
      <c r="G40" s="297"/>
      <c r="H40" s="297"/>
      <c r="I40" s="297"/>
      <c r="J40" s="298"/>
      <c r="K40" s="309"/>
      <c r="L40" s="309"/>
      <c r="M40" s="309"/>
      <c r="N40" s="311"/>
      <c r="O40" s="311"/>
      <c r="P40" s="313"/>
    </row>
    <row r="41" spans="1:17" ht="408.75" customHeight="1">
      <c r="A41" s="332"/>
      <c r="B41" s="333"/>
      <c r="C41" s="334"/>
      <c r="D41" s="335"/>
      <c r="E41" s="336"/>
      <c r="F41" s="336"/>
      <c r="G41" s="336"/>
      <c r="H41" s="336"/>
      <c r="I41" s="336"/>
      <c r="J41" s="337"/>
      <c r="K41" s="338"/>
      <c r="L41" s="338"/>
      <c r="M41" s="338"/>
      <c r="N41" s="339"/>
      <c r="O41" s="339"/>
      <c r="P41" s="340"/>
    </row>
    <row r="42" spans="1:17" ht="408.75" customHeight="1">
      <c r="A42" s="332"/>
      <c r="B42" s="333"/>
      <c r="C42" s="334"/>
      <c r="D42" s="335"/>
      <c r="E42" s="336"/>
      <c r="F42" s="336"/>
      <c r="G42" s="336"/>
      <c r="H42" s="336"/>
      <c r="I42" s="336"/>
      <c r="J42" s="337"/>
      <c r="K42" s="338"/>
      <c r="L42" s="338"/>
      <c r="M42" s="338"/>
      <c r="N42" s="339"/>
      <c r="O42" s="339"/>
      <c r="P42" s="340"/>
    </row>
    <row r="43" spans="1:17" ht="69" customHeight="1">
      <c r="A43" s="291"/>
      <c r="B43" s="294"/>
      <c r="C43" s="295"/>
      <c r="D43" s="299"/>
      <c r="E43" s="300"/>
      <c r="F43" s="300"/>
      <c r="G43" s="300"/>
      <c r="H43" s="300"/>
      <c r="I43" s="300"/>
      <c r="J43" s="301"/>
      <c r="K43" s="310"/>
      <c r="L43" s="310"/>
      <c r="M43" s="310"/>
      <c r="N43" s="312"/>
      <c r="O43" s="312"/>
      <c r="P43" s="314"/>
    </row>
    <row r="44" spans="1:17" ht="408.75" customHeight="1">
      <c r="A44" s="282" t="s">
        <v>58</v>
      </c>
      <c r="B44" s="315" t="s">
        <v>145</v>
      </c>
      <c r="C44" s="316"/>
      <c r="D44" s="317" t="s">
        <v>146</v>
      </c>
      <c r="E44" s="318"/>
      <c r="F44" s="318"/>
      <c r="G44" s="318"/>
      <c r="H44" s="318"/>
      <c r="I44" s="318"/>
      <c r="J44" s="319"/>
      <c r="K44" s="141"/>
      <c r="L44" s="141"/>
      <c r="M44" s="141"/>
      <c r="N44" s="176"/>
      <c r="O44" s="176"/>
      <c r="P44" s="177"/>
    </row>
    <row r="45" spans="1:17" ht="408.75" customHeight="1">
      <c r="A45" s="303" t="s">
        <v>59</v>
      </c>
      <c r="B45" s="305" t="s">
        <v>143</v>
      </c>
      <c r="C45" s="306"/>
      <c r="D45" s="296" t="s">
        <v>144</v>
      </c>
      <c r="E45" s="297"/>
      <c r="F45" s="297"/>
      <c r="G45" s="297"/>
      <c r="H45" s="297"/>
      <c r="I45" s="297"/>
      <c r="J45" s="298"/>
      <c r="K45" s="309"/>
      <c r="L45" s="309"/>
      <c r="M45" s="309"/>
      <c r="N45" s="311"/>
      <c r="O45" s="311"/>
      <c r="P45" s="313"/>
    </row>
    <row r="46" spans="1:17" ht="183" customHeight="1">
      <c r="A46" s="304"/>
      <c r="B46" s="307"/>
      <c r="C46" s="308"/>
      <c r="D46" s="299"/>
      <c r="E46" s="300"/>
      <c r="F46" s="300"/>
      <c r="G46" s="300"/>
      <c r="H46" s="300"/>
      <c r="I46" s="300"/>
      <c r="J46" s="301"/>
      <c r="K46" s="310"/>
      <c r="L46" s="310"/>
      <c r="M46" s="310"/>
      <c r="N46" s="312"/>
      <c r="O46" s="312"/>
      <c r="P46" s="314"/>
    </row>
    <row r="47" spans="1:17" ht="408.75" customHeight="1">
      <c r="A47" s="290" t="s">
        <v>131</v>
      </c>
      <c r="B47" s="292" t="s">
        <v>147</v>
      </c>
      <c r="C47" s="293"/>
      <c r="D47" s="296" t="s">
        <v>148</v>
      </c>
      <c r="E47" s="297"/>
      <c r="F47" s="297"/>
      <c r="G47" s="297"/>
      <c r="H47" s="297"/>
      <c r="I47" s="297"/>
      <c r="J47" s="298"/>
      <c r="K47" s="309"/>
      <c r="L47" s="309"/>
      <c r="M47" s="309"/>
      <c r="N47" s="311"/>
      <c r="O47" s="311"/>
      <c r="P47" s="313"/>
    </row>
    <row r="48" spans="1:17" ht="149.25" customHeight="1">
      <c r="A48" s="291"/>
      <c r="B48" s="294"/>
      <c r="C48" s="295"/>
      <c r="D48" s="299"/>
      <c r="E48" s="300"/>
      <c r="F48" s="300"/>
      <c r="G48" s="300"/>
      <c r="H48" s="300"/>
      <c r="I48" s="300"/>
      <c r="J48" s="301"/>
      <c r="K48" s="310"/>
      <c r="L48" s="310"/>
      <c r="M48" s="310"/>
      <c r="N48" s="312"/>
      <c r="O48" s="312"/>
      <c r="P48" s="314"/>
    </row>
    <row r="49" spans="1:17" ht="409.5" customHeight="1" thickBot="1">
      <c r="A49" s="119" t="s">
        <v>132</v>
      </c>
      <c r="B49" s="315" t="s">
        <v>149</v>
      </c>
      <c r="C49" s="316"/>
      <c r="D49" s="317" t="s">
        <v>150</v>
      </c>
      <c r="E49" s="318"/>
      <c r="F49" s="318"/>
      <c r="G49" s="318"/>
      <c r="H49" s="318"/>
      <c r="I49" s="318"/>
      <c r="J49" s="319"/>
      <c r="K49" s="141"/>
      <c r="L49" s="141"/>
      <c r="M49" s="141"/>
      <c r="N49" s="143"/>
      <c r="O49" s="143"/>
      <c r="P49" s="144"/>
    </row>
    <row r="50" spans="1:17" ht="57.75" hidden="1" customHeight="1" thickBot="1">
      <c r="A50" s="120"/>
      <c r="B50" s="121"/>
      <c r="C50" s="121"/>
      <c r="D50" s="121"/>
      <c r="E50" s="121"/>
      <c r="F50" s="121"/>
      <c r="G50" s="121"/>
      <c r="H50" s="121"/>
      <c r="I50" s="121"/>
      <c r="J50" s="121"/>
      <c r="K50" s="148"/>
      <c r="L50" s="148"/>
      <c r="M50" s="148"/>
      <c r="N50" s="150"/>
      <c r="O50" s="150"/>
      <c r="P50" s="150"/>
    </row>
    <row r="51" spans="1:17" ht="74.25" customHeight="1" thickTop="1">
      <c r="A51" s="122" t="s">
        <v>9</v>
      </c>
      <c r="B51" s="391" t="s">
        <v>16</v>
      </c>
      <c r="C51" s="392"/>
      <c r="D51" s="392"/>
      <c r="E51" s="392"/>
      <c r="F51" s="392"/>
      <c r="G51" s="392"/>
      <c r="H51" s="392"/>
      <c r="I51" s="392"/>
      <c r="J51" s="393"/>
      <c r="K51" s="155" t="s">
        <v>17</v>
      </c>
      <c r="L51" s="149"/>
      <c r="M51" s="192" t="s">
        <v>18</v>
      </c>
      <c r="N51" s="191" t="s">
        <v>17</v>
      </c>
      <c r="O51" s="151"/>
      <c r="P51" s="152" t="s">
        <v>18</v>
      </c>
    </row>
    <row r="52" spans="1:17" ht="48" customHeight="1">
      <c r="A52" s="119" t="s">
        <v>4</v>
      </c>
      <c r="B52" s="492" t="s">
        <v>51</v>
      </c>
      <c r="C52" s="492"/>
      <c r="D52" s="492"/>
      <c r="E52" s="492"/>
      <c r="F52" s="492"/>
      <c r="G52" s="492"/>
      <c r="H52" s="492"/>
      <c r="I52" s="492"/>
      <c r="J52" s="492"/>
      <c r="K52" s="397"/>
      <c r="L52" s="398"/>
      <c r="M52" s="193"/>
      <c r="N52" s="485"/>
      <c r="O52" s="400"/>
      <c r="P52" s="153"/>
    </row>
    <row r="53" spans="1:17" ht="48" customHeight="1">
      <c r="A53" s="119" t="s">
        <v>5</v>
      </c>
      <c r="B53" s="492" t="s">
        <v>19</v>
      </c>
      <c r="C53" s="492"/>
      <c r="D53" s="492"/>
      <c r="E53" s="492"/>
      <c r="F53" s="492"/>
      <c r="G53" s="492"/>
      <c r="H53" s="492"/>
      <c r="I53" s="492"/>
      <c r="J53" s="492"/>
      <c r="K53" s="397"/>
      <c r="L53" s="398"/>
      <c r="M53" s="193"/>
      <c r="N53" s="485"/>
      <c r="O53" s="400"/>
      <c r="P53" s="153"/>
    </row>
    <row r="54" spans="1:17" ht="48" customHeight="1" thickBot="1">
      <c r="A54" s="123" t="s">
        <v>6</v>
      </c>
      <c r="B54" s="484" t="s">
        <v>104</v>
      </c>
      <c r="C54" s="484"/>
      <c r="D54" s="484"/>
      <c r="E54" s="484"/>
      <c r="F54" s="484"/>
      <c r="G54" s="484"/>
      <c r="H54" s="484"/>
      <c r="I54" s="484"/>
      <c r="J54" s="484"/>
      <c r="K54" s="323"/>
      <c r="L54" s="324"/>
      <c r="M54" s="194"/>
      <c r="N54" s="483"/>
      <c r="O54" s="326"/>
      <c r="P54" s="154"/>
    </row>
    <row r="55" spans="1:17" s="124" customFormat="1" ht="48" customHeight="1" thickTop="1" thickBot="1">
      <c r="A55" s="123" t="s">
        <v>7</v>
      </c>
      <c r="B55" s="484" t="s">
        <v>106</v>
      </c>
      <c r="C55" s="484"/>
      <c r="D55" s="484"/>
      <c r="E55" s="484"/>
      <c r="F55" s="484"/>
      <c r="G55" s="484"/>
      <c r="H55" s="484"/>
      <c r="I55" s="484"/>
      <c r="J55" s="484"/>
      <c r="K55" s="387"/>
      <c r="L55" s="388"/>
      <c r="M55" s="194"/>
      <c r="N55" s="483"/>
      <c r="O55" s="326"/>
      <c r="P55" s="154"/>
    </row>
    <row r="56" spans="1:17" ht="109.5" customHeight="1" thickTop="1">
      <c r="A56" s="44"/>
      <c r="B56" s="45"/>
      <c r="C56" s="46"/>
      <c r="D56" s="47"/>
      <c r="E56" s="47"/>
      <c r="F56" s="493"/>
      <c r="G56" s="493"/>
      <c r="H56" s="493"/>
      <c r="I56" s="493"/>
      <c r="J56" s="494"/>
      <c r="K56" s="109"/>
      <c r="L56" s="109"/>
      <c r="M56" s="109"/>
      <c r="N56" s="403"/>
      <c r="O56" s="403"/>
      <c r="P56" s="403"/>
    </row>
    <row r="57" spans="1:17" s="31" customFormat="1" ht="60" customHeight="1">
      <c r="A57" s="36"/>
      <c r="B57" s="212" t="str">
        <f>B15</f>
        <v>Numer ewidencyjny wniosku:</v>
      </c>
      <c r="C57" s="37">
        <f>C15</f>
        <v>0</v>
      </c>
      <c r="D57" s="410"/>
      <c r="E57" s="410"/>
      <c r="F57" s="38"/>
      <c r="G57" s="38"/>
      <c r="H57" s="38"/>
      <c r="I57" s="38"/>
      <c r="J57" s="39"/>
      <c r="K57" s="39"/>
      <c r="L57" s="39"/>
      <c r="M57" s="39"/>
      <c r="N57" s="39"/>
      <c r="O57" s="39"/>
      <c r="P57" s="39"/>
    </row>
    <row r="58" spans="1:17" ht="70.5" customHeight="1">
      <c r="A58" s="411" t="s">
        <v>112</v>
      </c>
      <c r="B58" s="411"/>
      <c r="C58" s="411"/>
      <c r="D58" s="411"/>
      <c r="E58" s="411"/>
      <c r="F58" s="411"/>
      <c r="G58" s="411"/>
      <c r="H58" s="411"/>
      <c r="I58" s="411"/>
      <c r="J58" s="411"/>
      <c r="K58" s="411"/>
      <c r="L58" s="411"/>
      <c r="M58" s="411"/>
      <c r="N58" s="411"/>
      <c r="O58" s="411"/>
      <c r="P58" s="411"/>
    </row>
    <row r="59" spans="1:17" ht="408.95" customHeight="1">
      <c r="D59" s="2"/>
    </row>
    <row r="60" spans="1:17" ht="409.5" customHeight="1">
      <c r="D60" s="2"/>
      <c r="F60" s="412"/>
      <c r="G60" s="412"/>
      <c r="H60" s="412"/>
      <c r="I60" s="412"/>
      <c r="J60" s="495"/>
      <c r="K60" s="110"/>
      <c r="L60" s="110"/>
      <c r="M60" s="110"/>
      <c r="N60" s="110"/>
      <c r="O60" s="110"/>
    </row>
    <row r="61" spans="1:17" ht="325.5" customHeight="1">
      <c r="B61" s="16"/>
      <c r="C61" s="16"/>
      <c r="D61" s="49"/>
      <c r="E61" s="16"/>
      <c r="F61" s="107"/>
      <c r="G61" s="107"/>
      <c r="H61" s="107"/>
      <c r="I61" s="107"/>
      <c r="J61" s="108"/>
      <c r="K61" s="108"/>
      <c r="L61" s="108"/>
      <c r="M61" s="108"/>
      <c r="N61" s="108"/>
      <c r="O61" s="108"/>
      <c r="P61" s="20"/>
    </row>
    <row r="62" spans="1:17" s="8" customFormat="1" ht="54.75" customHeight="1">
      <c r="A62" s="15"/>
      <c r="B62" s="33"/>
      <c r="C62" s="302" t="s">
        <v>95</v>
      </c>
      <c r="D62" s="302"/>
      <c r="E62" s="302"/>
      <c r="F62" s="302"/>
      <c r="G62" s="302"/>
      <c r="H62" s="180"/>
      <c r="I62" s="180"/>
      <c r="J62" s="180"/>
      <c r="K62" s="111"/>
      <c r="L62" s="111"/>
      <c r="M62" s="111"/>
      <c r="N62" s="50"/>
      <c r="O62" s="50"/>
      <c r="P62" s="26"/>
    </row>
    <row r="63" spans="1:17" ht="133.5" customHeight="1">
      <c r="B63" s="45"/>
      <c r="C63" s="115"/>
      <c r="D63" s="49"/>
      <c r="E63" s="16"/>
      <c r="F63" s="401"/>
      <c r="G63" s="401"/>
      <c r="H63" s="401"/>
      <c r="I63" s="401"/>
      <c r="J63" s="402"/>
      <c r="K63" s="108"/>
      <c r="L63" s="108"/>
      <c r="M63" s="108"/>
      <c r="N63" s="403"/>
      <c r="O63" s="403"/>
      <c r="P63" s="403"/>
      <c r="Q63" s="4"/>
    </row>
    <row r="64" spans="1:17" s="31" customFormat="1" ht="63" customHeight="1">
      <c r="A64" s="7"/>
      <c r="B64" s="212" t="str">
        <f>B15</f>
        <v>Numer ewidencyjny wniosku:</v>
      </c>
      <c r="C64" s="5">
        <f>C15</f>
        <v>0</v>
      </c>
      <c r="D64" s="404"/>
      <c r="E64" s="404"/>
      <c r="F64" s="6"/>
      <c r="G64" s="6"/>
      <c r="H64" s="6"/>
      <c r="I64" s="6"/>
    </row>
    <row r="65" spans="1:17" ht="63" customHeight="1">
      <c r="B65" s="51"/>
      <c r="C65" s="36"/>
      <c r="D65" s="405" t="s">
        <v>99</v>
      </c>
      <c r="E65" s="405"/>
      <c r="F65" s="405"/>
      <c r="G65" s="405"/>
      <c r="H65" s="405"/>
      <c r="I65" s="405"/>
      <c r="J65" s="405"/>
      <c r="K65" s="405"/>
      <c r="L65" s="405"/>
      <c r="M65" s="112"/>
      <c r="N65" s="406"/>
      <c r="O65" s="406"/>
      <c r="P65" s="406"/>
    </row>
    <row r="66" spans="1:17" ht="57.75" customHeight="1">
      <c r="B66" s="407" t="s">
        <v>52</v>
      </c>
      <c r="C66" s="407"/>
      <c r="D66" s="407"/>
      <c r="E66" s="407"/>
      <c r="F66" s="407"/>
      <c r="G66" s="407"/>
      <c r="H66" s="407"/>
      <c r="I66" s="407"/>
      <c r="J66" s="407"/>
      <c r="K66" s="407"/>
      <c r="L66" s="407"/>
      <c r="M66" s="407"/>
      <c r="N66" s="407"/>
      <c r="O66" s="407"/>
      <c r="P66" s="407"/>
    </row>
    <row r="67" spans="1:17" ht="54.75" customHeight="1" thickBot="1">
      <c r="B67" s="53"/>
      <c r="C67" s="36"/>
      <c r="D67" s="52"/>
      <c r="E67" s="16"/>
      <c r="F67" s="16"/>
      <c r="G67" s="16"/>
      <c r="H67" s="16"/>
      <c r="I67" s="16"/>
      <c r="J67" s="20"/>
      <c r="K67" s="20"/>
      <c r="L67" s="20"/>
      <c r="M67" s="20"/>
      <c r="N67" s="20"/>
      <c r="O67" s="20"/>
      <c r="P67" s="20"/>
    </row>
    <row r="68" spans="1:17" ht="72.75" customHeight="1" thickTop="1">
      <c r="A68" s="429" t="s">
        <v>9</v>
      </c>
      <c r="B68" s="431" t="s">
        <v>10</v>
      </c>
      <c r="C68" s="431"/>
      <c r="D68" s="433" t="s">
        <v>12</v>
      </c>
      <c r="E68" s="435" t="s">
        <v>92</v>
      </c>
      <c r="F68" s="435" t="s">
        <v>100</v>
      </c>
      <c r="G68" s="413" t="s">
        <v>11</v>
      </c>
      <c r="H68" s="413" t="s">
        <v>89</v>
      </c>
      <c r="I68" s="415" t="s">
        <v>97</v>
      </c>
      <c r="J68" s="415"/>
      <c r="K68" s="416" t="s">
        <v>91</v>
      </c>
      <c r="L68" s="416"/>
      <c r="M68" s="417"/>
      <c r="N68" s="170"/>
      <c r="O68" s="420"/>
      <c r="P68" s="420"/>
    </row>
    <row r="69" spans="1:17" s="3" customFormat="1" ht="115.5" customHeight="1" thickBot="1">
      <c r="A69" s="430"/>
      <c r="B69" s="432"/>
      <c r="C69" s="432"/>
      <c r="D69" s="434"/>
      <c r="E69" s="436"/>
      <c r="F69" s="436"/>
      <c r="G69" s="414"/>
      <c r="H69" s="414"/>
      <c r="I69" s="182" t="s">
        <v>90</v>
      </c>
      <c r="J69" s="183" t="s">
        <v>20</v>
      </c>
      <c r="K69" s="418"/>
      <c r="L69" s="418"/>
      <c r="M69" s="419"/>
      <c r="N69" s="171"/>
      <c r="O69" s="420"/>
      <c r="P69" s="420"/>
    </row>
    <row r="70" spans="1:17" s="3" customFormat="1" ht="74.25" customHeight="1" thickTop="1" thickBot="1">
      <c r="A70" s="421" t="s">
        <v>96</v>
      </c>
      <c r="B70" s="422"/>
      <c r="C70" s="422"/>
      <c r="D70" s="422"/>
      <c r="E70" s="422"/>
      <c r="F70" s="422"/>
      <c r="G70" s="422"/>
      <c r="H70" s="422"/>
      <c r="I70" s="422"/>
      <c r="J70" s="422"/>
      <c r="K70" s="422"/>
      <c r="L70" s="422"/>
      <c r="M70" s="422"/>
      <c r="N70" s="181"/>
      <c r="O70" s="171"/>
      <c r="P70" s="171"/>
    </row>
    <row r="71" spans="1:17" ht="116.25" customHeight="1" thickTop="1">
      <c r="A71" s="186" t="s">
        <v>4</v>
      </c>
      <c r="B71" s="423" t="s">
        <v>116</v>
      </c>
      <c r="C71" s="424"/>
      <c r="D71" s="187" t="s">
        <v>57</v>
      </c>
      <c r="E71" s="163"/>
      <c r="F71" s="164"/>
      <c r="G71" s="157">
        <v>3</v>
      </c>
      <c r="H71" s="158">
        <v>12</v>
      </c>
      <c r="I71" s="158"/>
      <c r="J71" s="188">
        <f>'Oceniający 1 '!J72+'Oceniający 2'!J72</f>
        <v>0</v>
      </c>
      <c r="K71" s="425"/>
      <c r="L71" s="426"/>
      <c r="M71" s="427"/>
      <c r="N71" s="172"/>
      <c r="O71" s="428"/>
      <c r="P71" s="428"/>
    </row>
    <row r="72" spans="1:17" ht="127.5" customHeight="1">
      <c r="A72" s="93" t="s">
        <v>5</v>
      </c>
      <c r="B72" s="437" t="s">
        <v>117</v>
      </c>
      <c r="C72" s="438"/>
      <c r="D72" s="55" t="s">
        <v>123</v>
      </c>
      <c r="E72" s="165"/>
      <c r="F72" s="166"/>
      <c r="G72" s="159">
        <v>3</v>
      </c>
      <c r="H72" s="160">
        <v>9</v>
      </c>
      <c r="I72" s="160"/>
      <c r="J72" s="156">
        <f>'Oceniający 1 '!J73+'Oceniający 2'!J73</f>
        <v>0</v>
      </c>
      <c r="K72" s="439"/>
      <c r="L72" s="440"/>
      <c r="M72" s="441"/>
      <c r="N72" s="172"/>
      <c r="O72" s="428"/>
      <c r="P72" s="428"/>
    </row>
    <row r="73" spans="1:17" ht="123.75" customHeight="1">
      <c r="A73" s="93" t="s">
        <v>6</v>
      </c>
      <c r="B73" s="437" t="s">
        <v>118</v>
      </c>
      <c r="C73" s="438"/>
      <c r="D73" s="54" t="s">
        <v>123</v>
      </c>
      <c r="E73" s="165"/>
      <c r="F73" s="166"/>
      <c r="G73" s="159">
        <v>2</v>
      </c>
      <c r="H73" s="160">
        <v>6</v>
      </c>
      <c r="I73" s="160"/>
      <c r="J73" s="156">
        <f>'Oceniający 1 '!J74+'Oceniający 2'!J74</f>
        <v>0</v>
      </c>
      <c r="K73" s="439"/>
      <c r="L73" s="440"/>
      <c r="M73" s="441"/>
      <c r="N73" s="172"/>
      <c r="O73" s="445"/>
      <c r="P73" s="446"/>
    </row>
    <row r="74" spans="1:17" ht="82.5" customHeight="1">
      <c r="A74" s="93" t="s">
        <v>7</v>
      </c>
      <c r="B74" s="437" t="s">
        <v>119</v>
      </c>
      <c r="C74" s="438"/>
      <c r="D74" s="54" t="s">
        <v>123</v>
      </c>
      <c r="E74" s="165"/>
      <c r="F74" s="167"/>
      <c r="G74" s="159">
        <v>2</v>
      </c>
      <c r="H74" s="257">
        <v>6</v>
      </c>
      <c r="I74" s="160"/>
      <c r="J74" s="156">
        <f>'Oceniający 1 '!J75+'Oceniający 2'!J75</f>
        <v>0</v>
      </c>
      <c r="K74" s="439"/>
      <c r="L74" s="440"/>
      <c r="M74" s="441"/>
      <c r="N74" s="172"/>
      <c r="O74" s="442"/>
      <c r="P74" s="442"/>
    </row>
    <row r="75" spans="1:17" ht="82.5" customHeight="1">
      <c r="A75" s="93" t="s">
        <v>8</v>
      </c>
      <c r="B75" s="443" t="s">
        <v>120</v>
      </c>
      <c r="C75" s="444"/>
      <c r="D75" s="55" t="s">
        <v>123</v>
      </c>
      <c r="E75" s="165"/>
      <c r="F75" s="167"/>
      <c r="G75" s="159">
        <v>3</v>
      </c>
      <c r="H75" s="257">
        <v>6</v>
      </c>
      <c r="I75" s="160"/>
      <c r="J75" s="156">
        <f>'Oceniający 1 '!J76+'Oceniający 2'!J76</f>
        <v>0</v>
      </c>
      <c r="K75" s="439"/>
      <c r="L75" s="440"/>
      <c r="M75" s="441"/>
      <c r="N75" s="172"/>
      <c r="O75" s="442"/>
      <c r="P75" s="442"/>
    </row>
    <row r="76" spans="1:17" ht="85.5" customHeight="1">
      <c r="A76" s="92" t="s">
        <v>58</v>
      </c>
      <c r="B76" s="437" t="s">
        <v>121</v>
      </c>
      <c r="C76" s="438"/>
      <c r="D76" s="55" t="s">
        <v>56</v>
      </c>
      <c r="E76" s="165"/>
      <c r="F76" s="167"/>
      <c r="G76" s="159">
        <v>2</v>
      </c>
      <c r="H76" s="257">
        <v>4</v>
      </c>
      <c r="I76" s="160"/>
      <c r="J76" s="156">
        <f>'Oceniający 1 '!J77+'Oceniający 2'!J77</f>
        <v>0</v>
      </c>
      <c r="K76" s="439"/>
      <c r="L76" s="440"/>
      <c r="M76" s="441"/>
      <c r="N76" s="172"/>
      <c r="O76" s="442"/>
      <c r="P76" s="452"/>
    </row>
    <row r="77" spans="1:17" ht="85.5" customHeight="1" thickBot="1">
      <c r="A77" s="94" t="s">
        <v>59</v>
      </c>
      <c r="B77" s="454" t="s">
        <v>122</v>
      </c>
      <c r="C77" s="455"/>
      <c r="D77" s="56" t="s">
        <v>56</v>
      </c>
      <c r="E77" s="168"/>
      <c r="F77" s="169"/>
      <c r="G77" s="161">
        <v>3</v>
      </c>
      <c r="H77" s="162">
        <v>6</v>
      </c>
      <c r="I77" s="216"/>
      <c r="J77" s="217">
        <f>'Oceniający 1 '!J78+'Oceniający 2'!J78</f>
        <v>0</v>
      </c>
      <c r="K77" s="456"/>
      <c r="L77" s="457"/>
      <c r="M77" s="458"/>
      <c r="N77" s="172"/>
      <c r="O77" s="442"/>
      <c r="P77" s="442"/>
    </row>
    <row r="78" spans="1:17" ht="105" customHeight="1" thickTop="1" thickBot="1">
      <c r="A78" s="95"/>
      <c r="B78" s="447" t="s">
        <v>13</v>
      </c>
      <c r="C78" s="448"/>
      <c r="D78" s="57"/>
      <c r="E78" s="175"/>
      <c r="F78" s="175"/>
      <c r="G78" s="174"/>
      <c r="H78" s="174">
        <f>H71+H72+H73+H74+H75+H76+H77</f>
        <v>49</v>
      </c>
      <c r="I78" s="174"/>
      <c r="J78" s="218">
        <f>SUM(J71:J77)</f>
        <v>0</v>
      </c>
      <c r="K78" s="449"/>
      <c r="L78" s="450"/>
      <c r="M78" s="451"/>
      <c r="N78" s="173"/>
      <c r="O78" s="452"/>
      <c r="P78" s="452"/>
    </row>
    <row r="79" spans="1:17" ht="151.5" customHeight="1" thickTop="1">
      <c r="A79" s="42"/>
      <c r="B79" s="45"/>
      <c r="C79" s="58"/>
      <c r="D79" s="58"/>
      <c r="E79" s="58"/>
      <c r="F79" s="59"/>
      <c r="G79" s="59"/>
      <c r="H79" s="59"/>
      <c r="I79" s="59"/>
      <c r="J79" s="58"/>
      <c r="K79" s="453"/>
      <c r="L79" s="453"/>
      <c r="M79" s="453"/>
      <c r="N79" s="453"/>
      <c r="O79" s="453"/>
      <c r="P79" s="453"/>
    </row>
    <row r="80" spans="1:17" s="31" customFormat="1" ht="45.75" customHeight="1" thickBot="1">
      <c r="A80" s="7"/>
      <c r="B80" s="212" t="str">
        <f>B15</f>
        <v>Numer ewidencyjny wniosku:</v>
      </c>
      <c r="C80" s="37">
        <f>C15</f>
        <v>0</v>
      </c>
      <c r="D80" s="410"/>
      <c r="E80" s="410"/>
      <c r="F80" s="38"/>
      <c r="G80" s="38"/>
      <c r="H80" s="38"/>
      <c r="I80" s="38"/>
      <c r="J80" s="39"/>
      <c r="K80" s="39"/>
      <c r="L80" s="39"/>
      <c r="M80" s="39"/>
      <c r="N80" s="39"/>
      <c r="O80" s="39"/>
      <c r="P80" s="39"/>
      <c r="Q80" s="39"/>
    </row>
    <row r="81" spans="1:17" s="31" customFormat="1" ht="62.25" customHeight="1" thickTop="1" thickBot="1">
      <c r="A81" s="470" t="s">
        <v>64</v>
      </c>
      <c r="B81" s="471"/>
      <c r="C81" s="471"/>
      <c r="D81" s="471"/>
      <c r="E81" s="471"/>
      <c r="F81" s="471"/>
      <c r="G81" s="471"/>
      <c r="H81" s="471"/>
      <c r="I81" s="471"/>
      <c r="J81" s="471"/>
      <c r="K81" s="471"/>
      <c r="L81" s="471"/>
      <c r="M81" s="471"/>
      <c r="N81" s="471"/>
      <c r="O81" s="471"/>
      <c r="P81" s="472"/>
      <c r="Q81" s="39"/>
    </row>
    <row r="82" spans="1:17" s="117" customFormat="1" ht="85.5" customHeight="1" thickTop="1">
      <c r="A82" s="43" t="s">
        <v>9</v>
      </c>
      <c r="B82" s="60" t="s">
        <v>10</v>
      </c>
      <c r="C82" s="473" t="s">
        <v>14</v>
      </c>
      <c r="D82" s="474"/>
      <c r="E82" s="474"/>
      <c r="F82" s="474"/>
      <c r="G82" s="474"/>
      <c r="H82" s="474"/>
      <c r="I82" s="474"/>
      <c r="J82" s="474"/>
      <c r="K82" s="474"/>
      <c r="L82" s="474"/>
      <c r="M82" s="474"/>
      <c r="N82" s="474"/>
      <c r="O82" s="474"/>
      <c r="P82" s="475"/>
      <c r="Q82" s="118"/>
    </row>
    <row r="83" spans="1:17" s="117" customFormat="1" ht="258" customHeight="1">
      <c r="A83" s="101">
        <v>1</v>
      </c>
      <c r="B83" s="61" t="s">
        <v>116</v>
      </c>
      <c r="C83" s="317" t="s">
        <v>124</v>
      </c>
      <c r="D83" s="318"/>
      <c r="E83" s="318"/>
      <c r="F83" s="318"/>
      <c r="G83" s="318"/>
      <c r="H83" s="318"/>
      <c r="I83" s="318"/>
      <c r="J83" s="318"/>
      <c r="K83" s="318"/>
      <c r="L83" s="318"/>
      <c r="M83" s="318"/>
      <c r="N83" s="318"/>
      <c r="O83" s="318"/>
      <c r="P83" s="476"/>
    </row>
    <row r="84" spans="1:17" s="117" customFormat="1" ht="362.25" customHeight="1">
      <c r="A84" s="102">
        <f>1+A83</f>
        <v>2</v>
      </c>
      <c r="B84" s="269" t="s">
        <v>117</v>
      </c>
      <c r="C84" s="477" t="s">
        <v>125</v>
      </c>
      <c r="D84" s="478"/>
      <c r="E84" s="478"/>
      <c r="F84" s="478"/>
      <c r="G84" s="478"/>
      <c r="H84" s="478"/>
      <c r="I84" s="478"/>
      <c r="J84" s="478"/>
      <c r="K84" s="478"/>
      <c r="L84" s="478"/>
      <c r="M84" s="478"/>
      <c r="N84" s="478"/>
      <c r="O84" s="478"/>
      <c r="P84" s="479"/>
    </row>
    <row r="85" spans="1:17" ht="396" customHeight="1">
      <c r="A85" s="103">
        <f>1+A84</f>
        <v>3</v>
      </c>
      <c r="B85" s="61" t="s">
        <v>118</v>
      </c>
      <c r="C85" s="460" t="s">
        <v>126</v>
      </c>
      <c r="D85" s="318"/>
      <c r="E85" s="318"/>
      <c r="F85" s="318"/>
      <c r="G85" s="318"/>
      <c r="H85" s="318"/>
      <c r="I85" s="318"/>
      <c r="J85" s="318"/>
      <c r="K85" s="318"/>
      <c r="L85" s="318"/>
      <c r="M85" s="318"/>
      <c r="N85" s="318"/>
      <c r="O85" s="318"/>
      <c r="P85" s="476"/>
    </row>
    <row r="86" spans="1:17" ht="408" customHeight="1">
      <c r="A86" s="101" t="s">
        <v>7</v>
      </c>
      <c r="B86" s="62" t="s">
        <v>119</v>
      </c>
      <c r="C86" s="480" t="s">
        <v>127</v>
      </c>
      <c r="D86" s="481"/>
      <c r="E86" s="481"/>
      <c r="F86" s="481"/>
      <c r="G86" s="481"/>
      <c r="H86" s="481"/>
      <c r="I86" s="481"/>
      <c r="J86" s="481"/>
      <c r="K86" s="481"/>
      <c r="L86" s="481"/>
      <c r="M86" s="481"/>
      <c r="N86" s="481"/>
      <c r="O86" s="481"/>
      <c r="P86" s="482"/>
    </row>
    <row r="87" spans="1:17" s="31" customFormat="1" ht="185.25" customHeight="1">
      <c r="A87" s="101">
        <v>5</v>
      </c>
      <c r="B87" s="63" t="s">
        <v>120</v>
      </c>
      <c r="C87" s="460" t="s">
        <v>128</v>
      </c>
      <c r="D87" s="461"/>
      <c r="E87" s="461"/>
      <c r="F87" s="461"/>
      <c r="G87" s="461"/>
      <c r="H87" s="461"/>
      <c r="I87" s="461"/>
      <c r="J87" s="461"/>
      <c r="K87" s="461"/>
      <c r="L87" s="461"/>
      <c r="M87" s="461"/>
      <c r="N87" s="461"/>
      <c r="O87" s="461"/>
      <c r="P87" s="462"/>
      <c r="Q87" s="39"/>
    </row>
    <row r="88" spans="1:17" s="31" customFormat="1" ht="252" customHeight="1">
      <c r="A88" s="101">
        <v>6</v>
      </c>
      <c r="B88" s="63" t="s">
        <v>121</v>
      </c>
      <c r="C88" s="296" t="s">
        <v>129</v>
      </c>
      <c r="D88" s="463"/>
      <c r="E88" s="463"/>
      <c r="F88" s="463"/>
      <c r="G88" s="463"/>
      <c r="H88" s="463"/>
      <c r="I88" s="463"/>
      <c r="J88" s="463"/>
      <c r="K88" s="463"/>
      <c r="L88" s="463"/>
      <c r="M88" s="463"/>
      <c r="N88" s="463"/>
      <c r="O88" s="463"/>
      <c r="P88" s="464"/>
      <c r="Q88" s="39"/>
    </row>
    <row r="89" spans="1:17" ht="199.5" customHeight="1" thickBot="1">
      <c r="A89" s="104">
        <v>7</v>
      </c>
      <c r="B89" s="91" t="s">
        <v>122</v>
      </c>
      <c r="C89" s="465" t="s">
        <v>130</v>
      </c>
      <c r="D89" s="465"/>
      <c r="E89" s="465"/>
      <c r="F89" s="465"/>
      <c r="G89" s="465"/>
      <c r="H89" s="465"/>
      <c r="I89" s="465"/>
      <c r="J89" s="465"/>
      <c r="K89" s="465"/>
      <c r="L89" s="465"/>
      <c r="M89" s="465"/>
      <c r="N89" s="465"/>
      <c r="O89" s="465"/>
      <c r="P89" s="466"/>
    </row>
    <row r="90" spans="1:17" ht="27" thickTop="1"/>
    <row r="92" spans="1:17" ht="60" customHeight="1">
      <c r="B92" s="252" t="str">
        <f>B15</f>
        <v>Numer ewidencyjny wniosku:</v>
      </c>
      <c r="C92" s="252">
        <f>C15</f>
        <v>0</v>
      </c>
      <c r="L92" s="214"/>
      <c r="M92" s="214"/>
      <c r="N92" s="214"/>
    </row>
    <row r="93" spans="1:17" ht="72" customHeight="1">
      <c r="A93" s="68"/>
      <c r="B93" s="223"/>
      <c r="C93" s="224"/>
      <c r="D93" s="551" t="s">
        <v>108</v>
      </c>
      <c r="E93" s="551"/>
      <c r="F93" s="551"/>
      <c r="G93" s="551"/>
      <c r="H93" s="551"/>
      <c r="I93" s="551"/>
      <c r="J93" s="551"/>
      <c r="K93" s="551"/>
      <c r="L93" s="225"/>
    </row>
    <row r="94" spans="1:17" ht="47.25" thickBot="1">
      <c r="B94" s="552"/>
      <c r="C94" s="552"/>
      <c r="D94" s="552"/>
      <c r="E94" s="552"/>
      <c r="F94" s="552"/>
      <c r="G94" s="552"/>
      <c r="H94" s="552"/>
      <c r="I94" s="552"/>
      <c r="J94" s="552"/>
      <c r="K94" s="552"/>
      <c r="L94" s="552"/>
    </row>
    <row r="95" spans="1:17" ht="122.25" customHeight="1" thickTop="1">
      <c r="B95" s="226"/>
      <c r="C95" s="227"/>
      <c r="D95" s="227"/>
      <c r="E95" s="553" t="s">
        <v>66</v>
      </c>
      <c r="F95" s="554"/>
      <c r="G95" s="554" t="s">
        <v>67</v>
      </c>
      <c r="H95" s="555"/>
      <c r="I95" s="228"/>
      <c r="J95" s="228"/>
      <c r="K95" s="226"/>
      <c r="L95" s="229"/>
    </row>
    <row r="96" spans="1:17">
      <c r="B96" s="556"/>
      <c r="C96" s="556"/>
      <c r="D96" s="556"/>
      <c r="E96" s="557"/>
      <c r="F96" s="558"/>
      <c r="G96" s="558"/>
      <c r="H96" s="561"/>
      <c r="I96" s="230"/>
      <c r="J96" s="230"/>
      <c r="K96" s="230"/>
      <c r="L96" s="230"/>
    </row>
    <row r="97" spans="2:12" ht="120" customHeight="1" thickBot="1">
      <c r="B97" s="556"/>
      <c r="C97" s="556"/>
      <c r="D97" s="556"/>
      <c r="E97" s="559"/>
      <c r="F97" s="560"/>
      <c r="G97" s="560"/>
      <c r="H97" s="562"/>
      <c r="I97" s="230"/>
      <c r="J97" s="230"/>
      <c r="K97" s="230"/>
      <c r="L97" s="230"/>
    </row>
    <row r="98" spans="2:12" ht="86.25" customHeight="1" thickTop="1">
      <c r="B98" s="253"/>
      <c r="C98" s="253"/>
      <c r="D98" s="253"/>
      <c r="E98" s="253"/>
      <c r="F98" s="253"/>
      <c r="G98" s="253"/>
      <c r="H98" s="253"/>
      <c r="I98" s="230"/>
      <c r="J98" s="230"/>
      <c r="K98" s="230"/>
      <c r="L98" s="230"/>
    </row>
    <row r="99" spans="2:12" ht="28.5">
      <c r="B99" s="231"/>
      <c r="C99" s="563"/>
      <c r="D99" s="563"/>
      <c r="E99" s="564"/>
      <c r="F99" s="565"/>
      <c r="G99" s="565"/>
      <c r="H99" s="565"/>
      <c r="I99" s="565"/>
      <c r="J99" s="565"/>
      <c r="K99" s="565"/>
      <c r="L99" s="565"/>
    </row>
    <row r="100" spans="2:12" ht="78.75" customHeight="1">
      <c r="B100" s="231"/>
      <c r="C100" s="563"/>
      <c r="D100" s="563"/>
      <c r="E100" s="358" t="s">
        <v>109</v>
      </c>
      <c r="F100" s="358"/>
      <c r="G100" s="232"/>
      <c r="H100" s="232"/>
      <c r="I100" s="232"/>
      <c r="J100" s="232"/>
      <c r="K100" s="232"/>
      <c r="L100" s="232"/>
    </row>
    <row r="101" spans="2:12" ht="33.75">
      <c r="B101" s="231"/>
      <c r="C101" s="233"/>
      <c r="D101" s="233"/>
      <c r="E101" s="215"/>
      <c r="F101" s="215"/>
      <c r="G101" s="232"/>
      <c r="H101" s="232"/>
      <c r="I101" s="232"/>
      <c r="J101" s="232"/>
      <c r="K101" s="232"/>
      <c r="L101" s="232"/>
    </row>
    <row r="102" spans="2:12" ht="77.25" customHeight="1">
      <c r="B102" s="231"/>
      <c r="C102" s="233"/>
      <c r="D102" s="233"/>
      <c r="E102" s="567" t="s">
        <v>110</v>
      </c>
      <c r="F102" s="567"/>
      <c r="G102" s="567"/>
      <c r="H102" s="234">
        <f>'[2]wynik oceny'!I58</f>
        <v>0</v>
      </c>
      <c r="I102" s="235"/>
      <c r="J102" s="235"/>
      <c r="K102" s="235"/>
      <c r="L102" s="235"/>
    </row>
    <row r="103" spans="2:12" ht="92.25" customHeight="1">
      <c r="B103" s="231"/>
      <c r="C103" s="568" t="s">
        <v>111</v>
      </c>
      <c r="D103" s="568"/>
      <c r="E103" s="568">
        <f>'[2]Oceniający 1'!E165</f>
        <v>0</v>
      </c>
      <c r="F103" s="568"/>
      <c r="G103" s="236" t="s">
        <v>22</v>
      </c>
      <c r="H103" s="235"/>
      <c r="I103" s="235"/>
      <c r="J103" s="235"/>
      <c r="K103" s="235"/>
      <c r="L103" s="235"/>
    </row>
    <row r="104" spans="2:12" ht="28.5">
      <c r="B104" s="231"/>
      <c r="C104" s="233"/>
      <c r="D104" s="233"/>
      <c r="E104" s="237"/>
      <c r="F104" s="238"/>
      <c r="G104" s="238"/>
      <c r="H104" s="239"/>
      <c r="I104" s="238"/>
      <c r="J104" s="238"/>
      <c r="K104" s="238"/>
      <c r="L104" s="238"/>
    </row>
    <row r="105" spans="2:12" ht="28.5">
      <c r="B105" s="240"/>
      <c r="C105" s="241"/>
      <c r="D105" s="240"/>
      <c r="E105" s="240"/>
      <c r="F105" s="240"/>
      <c r="G105" s="240"/>
      <c r="H105" s="241"/>
      <c r="I105" s="241"/>
      <c r="J105" s="241"/>
      <c r="K105" s="241"/>
      <c r="L105" s="242"/>
    </row>
    <row r="106" spans="2:12" ht="28.5">
      <c r="B106" s="242"/>
      <c r="C106" s="566"/>
      <c r="D106" s="566"/>
      <c r="E106" s="566"/>
      <c r="F106" s="566"/>
      <c r="G106" s="243"/>
      <c r="H106" s="244"/>
      <c r="I106" s="245"/>
      <c r="J106" s="245"/>
      <c r="K106" s="245"/>
      <c r="L106" s="242"/>
    </row>
    <row r="107" spans="2:12" ht="28.5">
      <c r="B107" s="245"/>
      <c r="C107" s="566"/>
      <c r="D107" s="566"/>
      <c r="E107" s="566"/>
      <c r="F107" s="566"/>
      <c r="G107" s="243"/>
      <c r="H107" s="244"/>
      <c r="I107" s="245"/>
      <c r="J107" s="245"/>
      <c r="K107" s="245"/>
      <c r="L107" s="245"/>
    </row>
    <row r="108" spans="2:12" ht="28.5">
      <c r="B108" s="246"/>
      <c r="C108" s="566"/>
      <c r="D108" s="566"/>
      <c r="E108" s="566"/>
      <c r="F108" s="566"/>
      <c r="G108" s="243"/>
      <c r="H108" s="244"/>
      <c r="I108" s="245"/>
      <c r="J108" s="245"/>
      <c r="K108" s="245"/>
      <c r="L108" s="247"/>
    </row>
    <row r="109" spans="2:12" ht="28.5">
      <c r="B109" s="246"/>
      <c r="C109" s="566"/>
      <c r="D109" s="566"/>
      <c r="E109" s="566"/>
      <c r="F109" s="248"/>
      <c r="G109" s="243"/>
      <c r="H109" s="244"/>
      <c r="I109" s="245"/>
      <c r="J109" s="245"/>
      <c r="K109" s="245"/>
      <c r="L109" s="247"/>
    </row>
    <row r="110" spans="2:12" ht="28.5">
      <c r="B110" s="245"/>
      <c r="C110" s="248"/>
      <c r="D110" s="248"/>
      <c r="E110" s="248"/>
      <c r="F110" s="248"/>
      <c r="G110" s="243"/>
      <c r="H110" s="244"/>
      <c r="I110" s="245"/>
      <c r="J110" s="245"/>
      <c r="K110" s="245"/>
      <c r="L110" s="245"/>
    </row>
    <row r="111" spans="2:12" ht="28.5">
      <c r="B111" s="245"/>
      <c r="C111" s="566"/>
      <c r="D111" s="566"/>
      <c r="E111" s="566"/>
      <c r="F111" s="248"/>
      <c r="G111" s="243"/>
      <c r="H111" s="244"/>
      <c r="I111" s="245"/>
      <c r="J111" s="245"/>
      <c r="K111" s="245"/>
      <c r="L111" s="245"/>
    </row>
    <row r="112" spans="2:12" ht="28.5">
      <c r="B112" s="40"/>
      <c r="C112" s="249"/>
      <c r="D112" s="250"/>
      <c r="E112" s="250"/>
      <c r="F112" s="251"/>
      <c r="G112" s="251"/>
      <c r="H112" s="251"/>
      <c r="I112" s="40"/>
      <c r="J112" s="40"/>
      <c r="K112" s="40"/>
      <c r="L112" s="42"/>
    </row>
  </sheetData>
  <sheetProtection formatCells="0" formatColumns="0" formatRows="0" autoFilter="0"/>
  <protectedRanges>
    <protectedRange sqref="N23:O24" name="Zakres5"/>
    <protectedRange sqref="J71:M77" name="Rozstęp2"/>
    <protectedRange sqref="A16:P16" name="Rozstęp1"/>
    <protectedRange sqref="Q82:Q88" name="Rozstęp3"/>
    <protectedRange sqref="O71:P77" name="Rozstęp4"/>
    <protectedRange sqref="N23:O24" name="Zakres6"/>
    <protectedRange sqref="N52:P55" name="Zakres7"/>
    <protectedRange sqref="A59:P61 A63:P64 A62:B62 H62:P62" name="Zakres8"/>
    <protectedRange sqref="N37:O50 N26:O33" name="Zakres9"/>
    <protectedRange sqref="A15:P15 A14:D14 F14:P14 A10:P13" name="Rozstęp1_1"/>
    <protectedRange sqref="A93" name="Rozstęp3_3"/>
    <protectedRange sqref="K34:L34 N34:O34" name="Zakres9_1"/>
    <protectedRange sqref="C62:G62" name="Zakres8_1"/>
  </protectedRanges>
  <mergeCells count="186">
    <mergeCell ref="C111:E111"/>
    <mergeCell ref="C100:D100"/>
    <mergeCell ref="E100:F100"/>
    <mergeCell ref="E102:G102"/>
    <mergeCell ref="C103:D103"/>
    <mergeCell ref="E103:F103"/>
    <mergeCell ref="C106:F106"/>
    <mergeCell ref="C107:F107"/>
    <mergeCell ref="C108:F108"/>
    <mergeCell ref="C109:E109"/>
    <mergeCell ref="D93:K93"/>
    <mergeCell ref="B94:L94"/>
    <mergeCell ref="E95:F95"/>
    <mergeCell ref="G95:H95"/>
    <mergeCell ref="B96:B97"/>
    <mergeCell ref="C96:D97"/>
    <mergeCell ref="E96:F97"/>
    <mergeCell ref="G96:H97"/>
    <mergeCell ref="C99:D99"/>
    <mergeCell ref="E99:L99"/>
    <mergeCell ref="A2:P2"/>
    <mergeCell ref="E3:Q3"/>
    <mergeCell ref="B5:C5"/>
    <mergeCell ref="D5:P5"/>
    <mergeCell ref="B6:C6"/>
    <mergeCell ref="D6:P6"/>
    <mergeCell ref="C62:G62"/>
    <mergeCell ref="B10:C10"/>
    <mergeCell ref="D10:P10"/>
    <mergeCell ref="D11:E11"/>
    <mergeCell ref="D12:E12"/>
    <mergeCell ref="D13:E13"/>
    <mergeCell ref="B14:C14"/>
    <mergeCell ref="D14:E14"/>
    <mergeCell ref="B7:C7"/>
    <mergeCell ref="D7:P7"/>
    <mergeCell ref="B8:C8"/>
    <mergeCell ref="D8:P8"/>
    <mergeCell ref="B9:C9"/>
    <mergeCell ref="D9:P9"/>
    <mergeCell ref="B23:C23"/>
    <mergeCell ref="D23:J23"/>
    <mergeCell ref="B24:C24"/>
    <mergeCell ref="D16:E16"/>
    <mergeCell ref="A17:P17"/>
    <mergeCell ref="B19:P19"/>
    <mergeCell ref="A20:P20"/>
    <mergeCell ref="A21:A22"/>
    <mergeCell ref="B21:C21"/>
    <mergeCell ref="D21:J21"/>
    <mergeCell ref="K21:M21"/>
    <mergeCell ref="N21:P21"/>
    <mergeCell ref="B22:J22"/>
    <mergeCell ref="B26:C26"/>
    <mergeCell ref="D26:J26"/>
    <mergeCell ref="B27:C27"/>
    <mergeCell ref="D27:J27"/>
    <mergeCell ref="B28:C28"/>
    <mergeCell ref="D28:J28"/>
    <mergeCell ref="D24:J24"/>
    <mergeCell ref="B25:C25"/>
    <mergeCell ref="D25:J25"/>
    <mergeCell ref="B32:P32"/>
    <mergeCell ref="B33:P33"/>
    <mergeCell ref="A34:A35"/>
    <mergeCell ref="B34:C34"/>
    <mergeCell ref="D34:J34"/>
    <mergeCell ref="K34:M34"/>
    <mergeCell ref="N34:P34"/>
    <mergeCell ref="B35:J35"/>
    <mergeCell ref="B29:C29"/>
    <mergeCell ref="D29:J29"/>
    <mergeCell ref="B30:C30"/>
    <mergeCell ref="D30:J30"/>
    <mergeCell ref="B31:C31"/>
    <mergeCell ref="D31:J31"/>
    <mergeCell ref="B51:J51"/>
    <mergeCell ref="B52:J52"/>
    <mergeCell ref="N52:O52"/>
    <mergeCell ref="B53:J53"/>
    <mergeCell ref="N53:O53"/>
    <mergeCell ref="B54:J54"/>
    <mergeCell ref="N54:O54"/>
    <mergeCell ref="B36:C36"/>
    <mergeCell ref="D36:J36"/>
    <mergeCell ref="B37:C37"/>
    <mergeCell ref="D37:J37"/>
    <mergeCell ref="B49:C49"/>
    <mergeCell ref="D49:J49"/>
    <mergeCell ref="K52:L52"/>
    <mergeCell ref="K53:L53"/>
    <mergeCell ref="K54:L54"/>
    <mergeCell ref="B38:C38"/>
    <mergeCell ref="B39:C39"/>
    <mergeCell ref="D38:J38"/>
    <mergeCell ref="D39:J39"/>
    <mergeCell ref="B44:C44"/>
    <mergeCell ref="D44:J44"/>
    <mergeCell ref="F60:J60"/>
    <mergeCell ref="F63:J63"/>
    <mergeCell ref="N63:P63"/>
    <mergeCell ref="D64:E64"/>
    <mergeCell ref="N65:P65"/>
    <mergeCell ref="B55:J55"/>
    <mergeCell ref="N55:O55"/>
    <mergeCell ref="F56:J56"/>
    <mergeCell ref="N56:P56"/>
    <mergeCell ref="D57:E57"/>
    <mergeCell ref="A58:P58"/>
    <mergeCell ref="D65:L65"/>
    <mergeCell ref="K55:L55"/>
    <mergeCell ref="B66:P66"/>
    <mergeCell ref="A68:A69"/>
    <mergeCell ref="B68:C69"/>
    <mergeCell ref="D68:D69"/>
    <mergeCell ref="E68:E69"/>
    <mergeCell ref="F68:F69"/>
    <mergeCell ref="G68:G69"/>
    <mergeCell ref="H68:H69"/>
    <mergeCell ref="I68:J68"/>
    <mergeCell ref="K68:M69"/>
    <mergeCell ref="B73:C73"/>
    <mergeCell ref="K73:M73"/>
    <mergeCell ref="O73:P73"/>
    <mergeCell ref="B74:C74"/>
    <mergeCell ref="K74:M74"/>
    <mergeCell ref="O74:P74"/>
    <mergeCell ref="O68:P69"/>
    <mergeCell ref="B71:C71"/>
    <mergeCell ref="K71:M71"/>
    <mergeCell ref="O71:P71"/>
    <mergeCell ref="B72:C72"/>
    <mergeCell ref="K72:M72"/>
    <mergeCell ref="O72:P72"/>
    <mergeCell ref="A70:M70"/>
    <mergeCell ref="C84:P84"/>
    <mergeCell ref="C85:P85"/>
    <mergeCell ref="C86:P86"/>
    <mergeCell ref="C87:P87"/>
    <mergeCell ref="C88:P88"/>
    <mergeCell ref="C89:P89"/>
    <mergeCell ref="K79:M79"/>
    <mergeCell ref="N79:P79"/>
    <mergeCell ref="D80:E80"/>
    <mergeCell ref="A81:P81"/>
    <mergeCell ref="C82:P82"/>
    <mergeCell ref="C83:P83"/>
    <mergeCell ref="B78:C78"/>
    <mergeCell ref="K78:M78"/>
    <mergeCell ref="O78:P78"/>
    <mergeCell ref="B75:C75"/>
    <mergeCell ref="K75:M75"/>
    <mergeCell ref="O75:P75"/>
    <mergeCell ref="B76:C76"/>
    <mergeCell ref="K76:M76"/>
    <mergeCell ref="O76:P76"/>
    <mergeCell ref="B77:C77"/>
    <mergeCell ref="K77:M77"/>
    <mergeCell ref="O77:P77"/>
    <mergeCell ref="A40:A43"/>
    <mergeCell ref="B40:C43"/>
    <mergeCell ref="D40:J43"/>
    <mergeCell ref="K40:K43"/>
    <mergeCell ref="L40:L43"/>
    <mergeCell ref="M40:M43"/>
    <mergeCell ref="N40:N43"/>
    <mergeCell ref="O40:O43"/>
    <mergeCell ref="P40:P43"/>
    <mergeCell ref="A45:A46"/>
    <mergeCell ref="B45:C46"/>
    <mergeCell ref="D45:J46"/>
    <mergeCell ref="K45:K46"/>
    <mergeCell ref="L45:L46"/>
    <mergeCell ref="M45:M46"/>
    <mergeCell ref="N45:N46"/>
    <mergeCell ref="O45:O46"/>
    <mergeCell ref="P45:P46"/>
    <mergeCell ref="A47:A48"/>
    <mergeCell ref="B47:C48"/>
    <mergeCell ref="D47:J48"/>
    <mergeCell ref="K47:K48"/>
    <mergeCell ref="L47:L48"/>
    <mergeCell ref="M47:M48"/>
    <mergeCell ref="N47:N48"/>
    <mergeCell ref="O47:O48"/>
    <mergeCell ref="P47:P48"/>
  </mergeCells>
  <printOptions horizontalCentered="1"/>
  <pageMargins left="0.15748031496062992" right="0.19685039370078741" top="0.51181102362204722" bottom="0.35433070866141736" header="0.23622047244094491" footer="0.31496062992125984"/>
  <pageSetup paperSize="9" scale="29" fitToHeight="20" orientation="landscape" r:id="rId1"/>
  <headerFooter>
    <oddHeader xml:space="preserve">&amp;L&amp;"Arial,Pogrubiony"&amp;22Karta informacyjna dla Wnioskodawcy RPOWŚ 2014-2020
&amp;C&amp;G&amp;R&amp;"Arial,Pogrubiony"&amp;20Wynik Ponownej Oceny Merytorycznej dla Działania  1.2 RPOWŚ 2014-2020&amp;"Arial,Normalny"
</oddHeader>
    <oddFooter xml:space="preserve">&amp;C&amp;18Strona &amp;P z &amp;N
</oddFooter>
  </headerFooter>
  <rowBreaks count="7" manualBreakCount="7">
    <brk id="15" max="15" man="1"/>
    <brk id="29" max="15" man="1"/>
    <brk id="40" max="15" man="1"/>
    <brk id="56" max="15" man="1"/>
    <brk id="63" max="15" man="1"/>
    <brk id="79" max="15" man="1"/>
    <brk id="87" max="15"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 </vt:lpstr>
      <vt:lpstr>Oceniający 2</vt:lpstr>
      <vt:lpstr>wynik oceny</vt:lpstr>
      <vt:lpstr>Karta Inf. dla Wnioskodawcy</vt:lpstr>
      <vt:lpstr>'Karta Inf. dla Wnioskodawcy'!Obszar_wydruku</vt:lpstr>
      <vt:lpstr>'Oceniający 1 '!Obszar_wydruku</vt:lpstr>
      <vt:lpstr>'Oceniający 2'!Obszar_wydruku</vt:lpstr>
      <vt:lpstr>'wynik oceny'!Obszar_wydruku</vt:lpstr>
      <vt:lpstr>'Karta Inf. dla Wnioskodawcy'!OLE_LINK1</vt:lpstr>
      <vt:lpstr>'Oceniający 1 '!OLE_LINK1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anndud</cp:lastModifiedBy>
  <cp:lastPrinted>2016-02-12T10:50:57Z</cp:lastPrinted>
  <dcterms:created xsi:type="dcterms:W3CDTF">2008-04-25T12:39:43Z</dcterms:created>
  <dcterms:modified xsi:type="dcterms:W3CDTF">2016-02-18T11:07:25Z</dcterms:modified>
</cp:coreProperties>
</file>