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mikro" defaultThemeVersion="124226"/>
  <bookViews>
    <workbookView xWindow="0" yWindow="255" windowWidth="15480" windowHeight="10530" tabRatio="617"/>
  </bookViews>
  <sheets>
    <sheet name="Oceniający 1" sheetId="17" r:id="rId1"/>
    <sheet name="Oceniający 2" sheetId="28" r:id="rId2"/>
    <sheet name="Karta wynikowa" sheetId="16" r:id="rId3"/>
    <sheet name="Karta info dla Wnioskodawcy" sheetId="29"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Wnioskodawcy'!$A$1:$J$123</definedName>
    <definedName name="_xlnm.Print_Area" localSheetId="2">'Karta wynikowa'!$A$1:$J$38</definedName>
    <definedName name="_xlnm.Print_Area" localSheetId="0">'Oceniający 1'!$A$1:$J$96</definedName>
    <definedName name="_xlnm.Print_Area" localSheetId="1">'Oceniający 2'!$A$1:$J$96</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45621"/>
</workbook>
</file>

<file path=xl/calcChain.xml><?xml version="1.0" encoding="utf-8"?>
<calcChain xmlns="http://schemas.openxmlformats.org/spreadsheetml/2006/main">
  <c r="H72" i="28" l="1"/>
  <c r="H70" i="28"/>
  <c r="H68" i="28"/>
  <c r="H67" i="28"/>
  <c r="H66" i="28"/>
  <c r="H65" i="28"/>
  <c r="H64" i="28"/>
  <c r="H63" i="28"/>
  <c r="H72" i="17"/>
  <c r="H70" i="17"/>
  <c r="H68" i="17"/>
  <c r="H67" i="17"/>
  <c r="H66" i="17"/>
  <c r="H65" i="17"/>
  <c r="H64" i="17"/>
  <c r="H63" i="17"/>
  <c r="B97" i="29" l="1"/>
  <c r="B75" i="29"/>
  <c r="B84" i="29" s="1"/>
  <c r="F73" i="29"/>
  <c r="B57" i="29"/>
  <c r="B50" i="29"/>
  <c r="B14" i="29"/>
  <c r="J13" i="29"/>
  <c r="C13" i="29"/>
  <c r="C14" i="29" s="1"/>
  <c r="D12" i="29"/>
  <c r="D11" i="29"/>
  <c r="D10" i="29"/>
  <c r="D9" i="29"/>
  <c r="D8" i="29"/>
  <c r="D7" i="29"/>
  <c r="J13" i="28"/>
  <c r="C13" i="28"/>
  <c r="C75" i="28" s="1"/>
  <c r="C84" i="28" s="1"/>
  <c r="D12" i="28"/>
  <c r="D11" i="28"/>
  <c r="D10" i="28"/>
  <c r="D9" i="28"/>
  <c r="D8" i="28"/>
  <c r="D7" i="28"/>
  <c r="B75" i="28"/>
  <c r="B84" i="28" s="1"/>
  <c r="F73" i="28"/>
  <c r="H71" i="28"/>
  <c r="H69" i="28"/>
  <c r="C57" i="28"/>
  <c r="B57" i="28"/>
  <c r="C50" i="28"/>
  <c r="B50" i="28"/>
  <c r="C30" i="28"/>
  <c r="B14" i="28"/>
  <c r="H71" i="17"/>
  <c r="C30" i="17"/>
  <c r="C97" i="29" l="1"/>
  <c r="H73" i="28"/>
  <c r="H26" i="16" s="1"/>
  <c r="C30" i="29"/>
  <c r="C50" i="29"/>
  <c r="C57" i="29"/>
  <c r="C75" i="29"/>
  <c r="C84" i="29" s="1"/>
  <c r="C14" i="28"/>
  <c r="C2" i="16" l="1"/>
  <c r="B2" i="16"/>
  <c r="F31" i="16" l="1"/>
  <c r="D31" i="16"/>
  <c r="E116" i="29" s="1"/>
  <c r="E27" i="16"/>
  <c r="E26" i="16"/>
  <c r="E25" i="16"/>
  <c r="D13" i="16"/>
  <c r="D12" i="16"/>
  <c r="D11" i="16"/>
  <c r="D10" i="16"/>
  <c r="D9" i="16"/>
  <c r="D8" i="16"/>
  <c r="D6" i="16" l="1"/>
  <c r="D5" i="16"/>
  <c r="D4" i="16"/>
  <c r="C75" i="17"/>
  <c r="C84" i="17" s="1"/>
  <c r="B75" i="17"/>
  <c r="B84" i="17" s="1"/>
  <c r="F73" i="17"/>
  <c r="H69" i="17"/>
  <c r="C57" i="17"/>
  <c r="B57" i="17"/>
  <c r="C50" i="17"/>
  <c r="B50" i="17"/>
  <c r="C14" i="17"/>
  <c r="B14" i="17"/>
  <c r="H73" i="17" l="1"/>
  <c r="H25" i="16" l="1"/>
  <c r="H28" i="16" s="1"/>
  <c r="H29" i="16" s="1"/>
  <c r="G107" i="29" s="1"/>
</calcChain>
</file>

<file path=xl/sharedStrings.xml><?xml version="1.0" encoding="utf-8"?>
<sst xmlns="http://schemas.openxmlformats.org/spreadsheetml/2006/main" count="561" uniqueCount="157">
  <si>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</si>
  <si>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</si>
  <si>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</si>
  <si>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</si>
  <si>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</si>
  <si>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</si>
  <si>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</si>
  <si>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</si>
  <si>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</si>
  <si>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</si>
  <si>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</si>
  <si>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</si>
  <si>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</si>
  <si>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</si>
  <si>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</si>
  <si>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</si>
  <si>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</si>
  <si>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</si>
  <si>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</si>
  <si>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</si>
  <si>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</si>
  <si>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</si>
  <si>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</si>
  <si>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</si>
  <si>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</si>
  <si>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</si>
  <si>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</si>
  <si>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</si>
  <si>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</si>
  <si>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</si>
  <si>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</si>
  <si>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</si>
  <si>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</si>
  <si>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</si>
  <si>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</si>
  <si>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</si>
  <si>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</si>
  <si>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</si>
  <si>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</si>
  <si>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Efektywność ekonomiczna projektu</t>
  </si>
  <si>
    <t>Potencjalna kwalifikowalność wydatków</t>
  </si>
  <si>
    <t>Poprawność przeprowadzenia procedury Oceny Oddziaływania na Środowisko (OOŚ)</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</si>
  <si>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</si>
  <si>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</si>
  <si>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</si>
  <si>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</si>
  <si>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</si>
  <si>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</si>
  <si>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</si>
  <si>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</si>
  <si>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</si>
  <si>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</si>
  <si>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</si>
  <si>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</si>
  <si>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</si>
  <si>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</si>
  <si>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</si>
  <si>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</si>
  <si>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</si>
  <si>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</si>
  <si>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</si>
  <si>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</si>
  <si>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</si>
  <si>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</si>
  <si>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</si>
  <si>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</si>
  <si>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</si>
  <si>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</si>
  <si>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</si>
  <si>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</si>
  <si>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</si>
  <si>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</si>
  <si>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</si>
  <si>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</si>
  <si>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</si>
  <si>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</si>
  <si>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</si>
  <si>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</si>
  <si>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</si>
  <si>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</si>
  <si>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</si>
  <si>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</si>
  <si>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Przy ocenie kryterium badana będzie w szczególności spójność pomiędzy Wnioskiem o dofinansowanie, a pozostałą dokumentacją aplikacyjną (tj. Studium wykonalności/Biznes plan, załączniki do Wniosku o dofinansowanie).</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</si>
  <si>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</si>
  <si>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8.</t>
  </si>
  <si>
    <t>0-3</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</si>
  <si>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</si>
  <si>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</si>
  <si>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</si>
  <si>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</si>
  <si>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</si>
  <si>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</si>
  <si>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</si>
  <si>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</si>
  <si>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</si>
  <si>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</si>
  <si>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</si>
  <si>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Zgodność projektu z dokumentami programowymi na lata 2014-2020</t>
  </si>
  <si>
    <t>Zgodność projektu z obowiązującymi przepisami prawa oraz obowiązującymi wytycznymi</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</si>
  <si>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</si>
  <si>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Spójność dokumentacji projektowej</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</si>
  <si>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</si>
  <si>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t>
  </si>
  <si>
    <t>Właściwie ustalony/obliczony poziom dofinansowania z uwzględnieniem przepisów pomocy publicznej lub przepisów dot. projektów generujących dochód</t>
  </si>
  <si>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t>
  </si>
  <si>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t>
  </si>
  <si>
    <t>Adekwatność rodzaju wskaźników do typu projektu i realność ich wartości docelowych</t>
  </si>
  <si>
    <t>W kryterium tym badana będzie w szczególności prawidłowość przeprowadzenia procedury OOŚ zgodnie z obowiązującymi przepisami prawa w tym zakresie (tj. m.in. Ustawą OOŚ, Ustawą Prawo ochrony środowiska, Ustawą Prawo wodne, Rozporządzeniem OOŚ).</t>
  </si>
  <si>
    <t>0-1</t>
  </si>
  <si>
    <t>9.</t>
  </si>
  <si>
    <t>1-3</t>
  </si>
  <si>
    <t>KRYTERIA ROZSTRZYGAJĄCE</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</si>
  <si>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t>
  </si>
  <si>
    <t>Kompleksowość wparcia przedsiębiorców przez IOB</t>
  </si>
  <si>
    <t>Jakość świadczonych usług</t>
  </si>
  <si>
    <t>Doświadczenie na rynku świętokrzyskim</t>
  </si>
  <si>
    <t>0-2</t>
  </si>
  <si>
    <t>Dotychczasowa współpraca ze świętokrzyskimi MŚP</t>
  </si>
  <si>
    <t>1-4</t>
  </si>
  <si>
    <t>Liczba przedsiębiorstw korzystających z zaawansowanych usług (nowych i/lub ulepszonych) świadczonych przez instytucje otoczenia biznesu</t>
  </si>
  <si>
    <t>Zasięg geograficzny projektu</t>
  </si>
  <si>
    <t xml:space="preserve">2. Konkurencyjna gospodarka </t>
  </si>
  <si>
    <t>2.1 Wsparcie świętokrzyskich IOB w celu zwiększenia poziomu przedsiębiorczości w regionie</t>
  </si>
  <si>
    <t xml:space="preserve">Wymienione Szczegółowym Opisie Osi Priorytetowych poza projektami zakładającymi sieciowanie  IOB w ramach Regionalnego Systemu Innowacji)
</t>
  </si>
  <si>
    <t>3a Promowanie przedsiębiorczości, w szczególności poprzez ułatwianie gospodarczego wykorzystywania nowych pomysłów oraz sprzyjanie tworzeniu nowych firm, w tym również poprzez inkubatory przedsiębiorczości</t>
  </si>
  <si>
    <t>Zapisy RPO przewidują, że infrastruktura IOB zostanie wsparta w ograniczonym zakresie i pod określonymi warunkami: działalność IOB wpisuje się w inteligentne specjalizacje regionu, IOB posiada masterplan wykorzystania, zarządzania oraz utrzymania powstałej infrastruktury, projekt w montażu finansowym posiada wkład środków prywatnych, infrastruktura jest niezbędna dla rozwoju przedsiębiorczości i nie powiela istniejącej w sąsiednich regionach. 
Weryfikacja kryterium następuje na podstawie informacji (deklaracji wraz z uzasadnieniem) zawartych we wniosku o dofinansowanie/biznes planie. Brak lub niewystarczające uzasadnienie oznacza niespełnienie kryterium.</t>
  </si>
  <si>
    <t>Czy w przypadku projektu przewidującego wsparcie infrastruktury IOB Wnioskodawca wykazał, że: 
- działalność IOB wpisuje się w inteligentne specjalizacje regionu, 
-IOB posiada masterplan wykorzystania, zarządzania oraz utrzymania powstałej infrastruktury, 
- projekt w montażu finansowym posiada wkład środków prywatnych, 
- infrastruktura jest niezbędna dla rozwoju przedsiębiorczości i nie powiela istniejącej w sąsiednich regionach?</t>
  </si>
  <si>
    <t>Czy Wnioskodawca (IOB)  ma strategię biznesową?</t>
  </si>
  <si>
    <t>Zapisy RPO przewidują, że IOB  ma strategię biznesową, która jasno wskazuje różne źródła przychodów i potwierdza zdolność do funkcjonowania na rynku oraz samofinansowania swojej działalności (lub stanie się samofinansująca w okresie trwałości projektu).
Weryfikacja kryterium następuje na podstawie informacji (deklaracji wraz z uzasadnieniem) zawartych we wniosku o dofinansowanie/biznes planie. Brak lub niewystarczające uzasadnienie oznacza niespełnienie kryterium.</t>
  </si>
  <si>
    <t xml:space="preserve">Czy Wnioskodawca (IOB ma coroczny plan działań?  </t>
  </si>
  <si>
    <t>Zapisy RPO przewidują, że IOB  ma coroczny plan działań, który będzie zawierał indykatywną listę projektów/usług do wdrożenia/zapewnienia, możliwe źródła finansowania, plan szkoleń.
Weryfikacja kryterium następuje na podstawie informacji (deklaracji wraz z uzasadnieniem) zawartych we wniosku o dofinansowanie/biznes planie. Brak lub niewystarczające uzasadnienie oznacza niespełnienie kryterium.</t>
  </si>
  <si>
    <t>Czy Wnioskodawca (IOB)  wykazał, że aplikuje o podniesienie standardu usług do poziomu krajowego/europejskiego/międzynarodowego?</t>
  </si>
  <si>
    <t>Zapisy RPO przewidują, że IOB  wykaże, że aplikuje o podniesienie standardu usług do poziomu krajowego/europejskiego/międzynarodowego.
Weryfikacja kryterium następuje na podstawie informacji (deklaracji wraz z uzasadnieniem) zawartych we wniosku o dofinansowanie/biznes planie. Ocenie podlega czy planowana usługa na rzecz przedsiębiorstw realizowana będzie z uwzględnieniem dostępnych standardów świadczenia usług wypracowanych na poziomie minimum krajowym (o ile dla danej usług standardy takie zostały wypracowane). Przyjęty standard działania powinien być zgodny ze standardami / akredytacjami krajowymi lub międzynarodowymi, np. z Certyfikatem ISO zgodnym z normą PN-EN ISO 9001:2009 lub innym równoważnym, System Zarządzania BHP zgodny z wymaganiami OHSASA 18001 lub PN-N-18001, System Zarządzania Środowiskowego zgodny z wymaganiami normy ISO 14001 lub rozporządzeniem EMAS, czy standardami opracowanymi przez Stowarzyszenie Organizatorów Ośrodków Innowacji i Przedsiębiorczości (http://www.sooipp.org.pl/standardy-dzialaniaoiip).   
Brak lub niewystarczające uzasadnienie oznacza niespełnienie kryterium.</t>
  </si>
  <si>
    <t xml:space="preserve">Czy Wnioskodawca zapewnia system monitorowania satysfakcji klientów z usług oferowanych w ramach  realizacji projektu. </t>
  </si>
  <si>
    <t xml:space="preserve">Wnioskodawca we wniosku o dofinansowanie przedstawi posiadany/planowany system monitorowania poziomu jakości świadczenia różnych usług i satysfakcji klientów uwzględniający wykorzystanie jego wyników do bieżącego dostosowywania oferty świadczonych usług do potrzeb klientów. </t>
  </si>
  <si>
    <t>Czy projekt wykazuje zdolność do adaptacji do zmian klimatu i reagowania na ryzyko powodziowe?</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</si>
  <si>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t>
  </si>
  <si>
    <t>1-8</t>
  </si>
  <si>
    <t>Ocenie podlega, czy Wnioskodawca świadczy usługi w oparciu o ustanowione standardy? 
Punkty otrzymają podmioty posiadające np. akredytację MR lub certyfikat standardów ISO lub akredytację w systemie KSU lub takie, które wykażą się posiadaniem innych standardów 
o charakterze certyfikowanym na poziomie krajowym/europejskim/międzynarodowym.
PUNKTACJA
1 p. –wnioskodawca świadczy usługi w oparciu o ustanowione standardy świadczenia usług;
0 p. –wnioskodawca nie świadczy usług w oparciu o ustanowione standardy świadczenia usług, ale w dokumentacji projektowej wykazał, że w wyniku realizacji projektu możliwe będzie podniesienie jakości świadczonych usług do poziomu wymaganego przez ustanowione standardy.</t>
  </si>
  <si>
    <t xml:space="preserve">Ocenie podlega liczony w latach okres funkcjonowania Wnioskodawcy na terenie województwa świętokrzyskiego w charakterze Instytucji Otoczenia Biznesu. Punkty przyznawane będą w następujący sposób:
0 p. – Wnioskodawca funkcjonuje na terenie województwa świętokrzyskiego jako IOB krócej niż 6 miesięcy od rozpoczęcia naboru Wniosków w danym konkursie;
1 p. – Wnioskodawca funkcjonuje na terenie województwa świętokrzyskiego jako IOB co najmniej 6 miesięcy, ale krócej niż 2 lata od rozpoczęcia naboru Wniosków w danym konkursie;
2 p. - Wnioskodawca funkcjonuje na terenie województwa świętokrzyskiego jako IOB co najmniej 2 lata od rozpoczęcia naboru Wniosków w danym konkursie.
</t>
  </si>
  <si>
    <t>Ocenie podlega udokumentowane doświadczenie Wnioskodawcy we wsparciu MŚP z terenu województwa świętokrzyskiego. Punkty przyznawane będą w następujący sposób:
0 p. – brak udokumentowanego wsparcia  świętokrzyskich MŚP;
1 p. – udokumentowane wsparcie nie więcej niż 10 świętokrzyskich MŚP;
2 p. - udokumentowane wsparcie więcej niż 10 świętokrzyskich MŚP.
Przy przyznawaniu punktów pod uwagę brany będzie okres 12 miesięcy liczony od dnia rozpoczęcia naboru Wniosków w danym konkursie.</t>
  </si>
  <si>
    <t>Efektywność wsparcia IOB</t>
  </si>
  <si>
    <t>Podstawą przyznawania punktów w tym kryterium będzie koszt wsparcia utworzenia jednego nowego przedsiębiorstwa obliczany jako iloraz wartości wnioskowanej kwoty dofinansowania i deklarowanej liczby nowoutworzonych przedsiębiorstw w wyniku realizacji projektu. Punkty przyznawane będą w następujący sposób:
 najwięcej punktów otrzymają projekty o największej wartości wskaźnika. Punkty będą przyznawane w oparciu o kolejność na liście wszystkich projektów przekazanych do oceny merytorycznej, uporządkowanej malejąco wg wartości wskaźnika uzyskanego przez podzielenie kolejnego numeru projektu przez liczbę projektów na tejże liście. Gdy wskaźnik zawiera się w przedziale:
do 0,25 włącznie – projekt otrzymuje 3 p. 
− powyżej 0,25 – 0,5 włącznie – projekt otrzymuje 2 p. 
− powyżej 0,5 – 0,75 włącznie – projekt otrzymuje 1 p. 
− powyżej 0,75 – 1 – projekt otrzymuje 0 p. 
W przypadku, gdy ocenie podlegać będą mniej niż 4 projekty, najlepszy otrzyma maksymalną liczbę punktów, a kolejne odpowiednio mniej.</t>
  </si>
  <si>
    <t xml:space="preserve">Technologie i usługi 
cyfrowe 
</t>
  </si>
  <si>
    <t xml:space="preserve">Ocenie podlega ukierunkowanie projektu na upowszechnianie technologii i usług cyfrowych.
0 p. – projekt nie jest ukierunkowany na upowszechnianie technologii i usług cyfrowych; 
1 p. – projekt jest ukierunkowany na upowszechnianie technologii i usług cyfrowych lub dotyczy wdrażania usług świadczonych drogą elektroniczną na rzecz przedsiębiorców przez IOB. </t>
  </si>
  <si>
    <t xml:space="preserve">Technologie i usługi 
cyfrowe </t>
  </si>
  <si>
    <t>Współpraca IOB</t>
  </si>
  <si>
    <t>10.</t>
  </si>
  <si>
    <t>Udział wnioskodawcy w konsorcjum na rzecz rozwoju inteligentnej specjalizacji, w ramach której składany jest projekt</t>
  </si>
  <si>
    <t xml:space="preserve">Kryterium rozstrzygające nr 1.  Kompleksowość wparcia przedsiębiorców przez IOB (kryterium punktowe nr 1).
Kryterium rozstrzygające nr 2.  Jakość świadczonych usług (kryterium punktowe nr 2).
Kryterium rozstrzygające nr 3.  Doświadczenie na rynku świętokrzyskim (kryterium punktowe nr 3).
</t>
  </si>
  <si>
    <t>Udział w konsorcjum na rzecz rozwoju inteligentnych specjalizacji zagwarantuje wzmocnienie prowadzonej interwencji na kluczowych branżach dla rozwoju regionu.
0 p. – podmiot nie należy do konsorcjum,
1 p. – podmiot należy do konsorcjum,
2 p. – podmiot jest koordynatorem konsorcjum.
Kryterium weryfikowane na podstawie listy wybranych i zatwierdzonych przez Zarząd Województwa, Konsorcjów na rzecz rozwoju inteligentnych specjalizacji. Lista dostępna na stronie: www.spinno.pl</t>
  </si>
  <si>
    <t>W ramach kryterium ocenie podlegać wartość zadeklarowanego wskaźnika rezultatu pn. „Liczba przedsiębiorstw korzystających z zaawansowanych usług (nowych i/lub ulepszonych) świadczonych przez instytucje otoczenia biznesu.” 
Najwyższą liczbę punktów otrzymają projekty, które wykażą najwyższą wartość wskaźnika. Liczba punktów będzie zależna od osiągnięć wszystkich projektów przekazanych do oceny merytorycznej w danym konkursie. Punktacja w ramach kryterium będzie przyznawana wg następujących zasad: nr rankingowy każdego projektu na liście ułożonej malejąco według wartości wskaźnika dzielimy przez liczbę projektów. 
W przypadku, gdy wynik zawiera się w przedziale: 
− do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</si>
  <si>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 xml:space="preserve">Pod uwagę brany będzie zasięg geograficzny projektu. Projekty o zasięgu:
- lokalnym (gmina) – otrzymają 1 p.;
- ponadlokalnym  (więcej niż jedna gmina) – otrzymają 2 p.;
- regionalnym (obejmujące grupy docelowe z terenu całego  województwa) - otrzymają 3 p.
Weryfikacja kryterium następuje na podstawie informacji (deklaracji wraz z uzasadnieniem) zawartych w dokumentacji projektowej i  opiera się m. in. na przeprowadzonej analizie potrzeb. </t>
  </si>
  <si>
    <t>Ocenie będzie podlegać czy realizacja projektu przyczyni się do zainicjowania współpracy z innymi instytucjami otoczenia biznesu , czego efektem będzie m.in. wymiana informacji (transfer wiedzy), wspólne pakiety usług, wzajemne udostępnianie zasobów, infrastruktury itp. W ramach kryterium punkty przyznawane będą w następujący sposób:
- brak współpracy – 0 p.
 - współpraca jest planowana, ale nie jest potwierdzona listami intencyjnymi, umowami, etc. – 1 p.
- współpraca jest potwierdzona umową lub podpisanym listem intencyjnym – 2 p.</t>
  </si>
  <si>
    <t xml:space="preserve">Ocenie podlegać będzie kompleksowość usług planowanych do wprowadzenia/udoskonalenia 
w ramach projektu. Beneficjent będzie miał możliwość otrzymania po jednym  punkcie 
za wprowadzenie/podniesienie jakości poniższych usług pod kątem stworzenia pakietu usług
dla MŚP (szczególnie nowopowstałych):   
- inkubacja przedsiębiorstw, 
- doradztwo dla nowych firm (start-up),
- usługi księgowe,
- usługi prawne,
- coaching,
- doradztwo proinnowacyjne, 
- usługi szkoleniowe,
- inne usługi zgodne z przeprowadzoną diagnozą potrzeb.                                                                                                                                                                                                                                               Punktacja jest sumowana w ramach kryterium. Maksymalna liczba punktów wynosi 8. Za każdą 
z wyżej wymienionych usług przyznaje się jeden punkt. </t>
  </si>
  <si>
    <t>WYNIK OCENY MERYTORYCZNEJ
WNIOSKU O DOFINANSOWANIE PROJEKTU W RAMACH RPOWŚ 2014-2020</t>
  </si>
  <si>
    <t xml:space="preserve">Wymienione Szczegółowym Opisie Osi Priorytetowych poza projektami zakładającymi sieciowanie  IOB w ramach Regionalnego Systemu Innowacji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</si>
</sst>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b/>
      <sz val="26"/>
      <name val="Arial"/>
      <family val="2"/>
      <charset val="238"/>
    </font>
    <font>
      <sz val="24"/>
      <name val="Calibri"/>
      <family val="2"/>
      <charset val="238"/>
    </font>
    <font>
      <sz val="22"/>
      <name val="Calibri"/>
      <family val="2"/>
      <charset val="23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auto="1"/>
      </top>
      <bottom style="double">
        <color indexed="64"/>
      </bottom>
      <diagonal/>
    </border>
    <border>
      <left/>
      <right style="double">
        <color indexed="64"/>
      </right>
      <top style="thin">
        <color auto="1"/>
      </top>
      <bottom style="double">
        <color indexed="64"/>
      </bottom>
      <diagonal/>
    </border>
    <border>
      <left/>
      <right/>
      <top style="thin">
        <color auto="1"/>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60">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28" borderId="12" xfId="0"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166" fontId="47" fillId="0" borderId="19" xfId="0" applyNumberFormat="1" applyFont="1" applyBorder="1" applyAlignment="1">
      <alignment horizontal="center" vertical="center" wrapText="1"/>
    </xf>
    <xf numFmtId="0" fontId="41" fillId="0" borderId="13" xfId="0" applyFont="1" applyBorder="1" applyAlignment="1">
      <alignment horizontal="left" vertical="center" wrapText="1"/>
    </xf>
    <xf numFmtId="166" fontId="47" fillId="0" borderId="18" xfId="0" applyNumberFormat="1" applyFont="1" applyBorder="1" applyAlignment="1">
      <alignment horizontal="center" vertical="center" wrapText="1"/>
    </xf>
    <xf numFmtId="0" fontId="41" fillId="0" borderId="20" xfId="0" applyFont="1" applyBorder="1" applyAlignment="1">
      <alignment horizontal="left" vertical="center" wrapText="1"/>
    </xf>
    <xf numFmtId="0" fontId="41" fillId="0" borderId="20" xfId="0" applyFont="1" applyBorder="1" applyAlignment="1">
      <alignment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6" fillId="0" borderId="10" xfId="0" applyFont="1" applyBorder="1" applyAlignment="1">
      <alignment wrapText="1"/>
    </xf>
    <xf numFmtId="0" fontId="39" fillId="0" borderId="0" xfId="0" applyFont="1" applyAlignment="1"/>
    <xf numFmtId="0" fontId="48" fillId="0" borderId="12" xfId="0" applyFont="1" applyBorder="1" applyAlignment="1">
      <alignment wrapText="1"/>
    </xf>
    <xf numFmtId="0" fontId="36" fillId="0" borderId="13" xfId="0" applyFont="1" applyBorder="1" applyAlignment="1">
      <alignment wrapText="1"/>
    </xf>
    <xf numFmtId="0" fontId="48" fillId="0" borderId="15"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6" fillId="0" borderId="0" xfId="0" applyFont="1" applyAlignment="1">
      <alignment wrapText="1"/>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3" fillId="0" borderId="52" xfId="0" applyFont="1" applyBorder="1" applyAlignment="1">
      <alignment horizontal="center" vertical="center" wrapText="1"/>
    </xf>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6"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72" fillId="28" borderId="0" xfId="0" applyFont="1" applyFill="1" applyBorder="1" applyAlignment="1">
      <alignment horizontal="center" vertical="center"/>
    </xf>
    <xf numFmtId="0" fontId="39" fillId="28" borderId="0" xfId="0" applyFont="1" applyFill="1" applyBorder="1" applyAlignment="1">
      <alignment horizontal="center" vertical="center"/>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80" fillId="0" borderId="0" xfId="0" applyFont="1"/>
    <xf numFmtId="0" fontId="41" fillId="0" borderId="20" xfId="0" applyFont="1" applyBorder="1" applyAlignment="1">
      <alignment horizontal="center"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41" fillId="0" borderId="0" xfId="0" applyFont="1" applyAlignment="1">
      <alignment vertical="center"/>
    </xf>
    <xf numFmtId="0" fontId="41" fillId="0" borderId="73" xfId="0" applyFont="1" applyBorder="1" applyAlignment="1">
      <alignment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3" fillId="0" borderId="11" xfId="0" applyFont="1" applyBorder="1" applyAlignment="1">
      <alignment horizontal="center" vertical="center" wrapText="1"/>
    </xf>
    <xf numFmtId="0" fontId="37" fillId="0" borderId="0" xfId="0" applyFont="1" applyBorder="1" applyAlignment="1">
      <alignment horizontal="center" vertical="center"/>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84" fillId="0" borderId="0" xfId="0" applyFont="1" applyAlignment="1"/>
    <xf numFmtId="0" fontId="84" fillId="0" borderId="0" xfId="0" applyFont="1"/>
    <xf numFmtId="0" fontId="22" fillId="0" borderId="0" xfId="0" applyFont="1" applyAlignment="1"/>
    <xf numFmtId="0" fontId="42" fillId="28" borderId="61" xfId="0" applyFont="1" applyFill="1" applyBorder="1" applyAlignment="1">
      <alignment vertical="center"/>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3" xfId="0" applyFont="1" applyFill="1" applyBorder="1" applyAlignment="1">
      <alignment horizontal="center" vertical="center" wrapText="1"/>
    </xf>
    <xf numFmtId="0" fontId="86" fillId="0" borderId="0" xfId="0" applyFont="1" applyAlignment="1">
      <alignment horizontal="justify" wrapText="1"/>
    </xf>
    <xf numFmtId="0" fontId="41" fillId="0" borderId="73" xfId="0" applyFont="1" applyBorder="1" applyAlignment="1">
      <alignment horizontal="left" vertical="center" wrapText="1"/>
    </xf>
    <xf numFmtId="0" fontId="41" fillId="0" borderId="76" xfId="0" applyFont="1" applyBorder="1" applyAlignment="1">
      <alignment horizontal="left"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41" fillId="0" borderId="0" xfId="0" applyFont="1" applyBorder="1" applyAlignment="1">
      <alignment horizontal="center" vertical="center" wrapText="1"/>
    </xf>
    <xf numFmtId="49" fontId="43" fillId="0" borderId="0" xfId="0" applyNumberFormat="1" applyFont="1" applyFill="1" applyAlignment="1">
      <alignment horizontal="center" vertical="center"/>
    </xf>
    <xf numFmtId="0" fontId="51" fillId="0" borderId="0" xfId="0" applyFont="1" applyAlignment="1">
      <alignment horizontal="center" vertical="center"/>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41" fillId="0" borderId="77" xfId="0" applyFont="1" applyBorder="1" applyAlignment="1">
      <alignment horizontal="left" vertical="center" wrapText="1"/>
    </xf>
    <xf numFmtId="0" fontId="41" fillId="0" borderId="25" xfId="0" applyFont="1" applyBorder="1" applyAlignment="1">
      <alignment horizontal="left" vertical="center" wrapText="1"/>
    </xf>
    <xf numFmtId="0" fontId="41" fillId="0" borderId="78" xfId="0" applyFont="1" applyBorder="1" applyAlignment="1">
      <alignment horizontal="left" vertical="center" wrapText="1"/>
    </xf>
    <xf numFmtId="0" fontId="41" fillId="0" borderId="51" xfId="0" applyFont="1" applyBorder="1" applyAlignment="1">
      <alignment horizontal="left" vertical="center" wrapText="1"/>
    </xf>
    <xf numFmtId="0" fontId="41" fillId="0" borderId="52" xfId="0" applyFont="1" applyBorder="1"/>
    <xf numFmtId="0" fontId="41" fillId="0" borderId="53" xfId="0" applyFont="1" applyBorder="1"/>
    <xf numFmtId="0" fontId="41" fillId="0" borderId="73" xfId="0" applyFont="1" applyBorder="1" applyAlignment="1">
      <alignment vertical="center" wrapText="1"/>
    </xf>
    <xf numFmtId="0" fontId="41" fillId="0" borderId="76" xfId="0" applyFont="1" applyBorder="1" applyAlignment="1">
      <alignmen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1" fillId="26" borderId="31" xfId="0" applyFont="1" applyFill="1" applyBorder="1" applyAlignment="1">
      <alignment horizontal="left" vertical="center" wrapText="1"/>
    </xf>
    <xf numFmtId="0" fontId="41" fillId="0" borderId="26" xfId="0" applyFont="1" applyBorder="1" applyAlignment="1">
      <alignment horizontal="left" vertical="center" wrapText="1"/>
    </xf>
    <xf numFmtId="0" fontId="41" fillId="26" borderId="51" xfId="0" applyFont="1" applyFill="1" applyBorder="1" applyAlignment="1">
      <alignment horizontal="left" vertical="center" wrapText="1"/>
    </xf>
    <xf numFmtId="0" fontId="41" fillId="26" borderId="52" xfId="0" applyFont="1" applyFill="1" applyBorder="1" applyAlignment="1">
      <alignment horizontal="left" vertical="center" wrapText="1"/>
    </xf>
    <xf numFmtId="0" fontId="41" fillId="26" borderId="53" xfId="0" applyFont="1" applyFill="1" applyBorder="1" applyAlignment="1">
      <alignment horizontal="left" vertical="center" wrapText="1"/>
    </xf>
    <xf numFmtId="0" fontId="41" fillId="26" borderId="25" xfId="0" applyFont="1" applyFill="1" applyBorder="1" applyAlignment="1">
      <alignment horizontal="left" vertical="center" wrapText="1"/>
    </xf>
    <xf numFmtId="0" fontId="41" fillId="26" borderId="26" xfId="0" applyFont="1" applyFill="1" applyBorder="1" applyAlignment="1">
      <alignment horizontal="left" vertical="center" wrapText="1"/>
    </xf>
    <xf numFmtId="0" fontId="41" fillId="0" borderId="52" xfId="0" applyFont="1" applyBorder="1" applyAlignment="1">
      <alignment horizontal="left" vertical="center" wrapText="1"/>
    </xf>
    <xf numFmtId="0" fontId="41" fillId="0" borderId="53" xfId="0" applyFont="1" applyBorder="1" applyAlignment="1">
      <alignment horizontal="left"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0"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Border="1" applyAlignment="1">
      <alignment horizontal="center" vertical="top"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47" fillId="0" borderId="31" xfId="0" applyFont="1" applyBorder="1" applyAlignment="1">
      <alignment vertical="center" wrapText="1"/>
    </xf>
    <xf numFmtId="0" fontId="45" fillId="0" borderId="31" xfId="0" applyFont="1" applyBorder="1" applyAlignment="1">
      <alignment vertical="center" wrapText="1"/>
    </xf>
    <xf numFmtId="0" fontId="45" fillId="0" borderId="25" xfId="0" applyFont="1" applyBorder="1" applyAlignment="1">
      <alignment vertical="center" wrapText="1"/>
    </xf>
    <xf numFmtId="0" fontId="45" fillId="0" borderId="38" xfId="0" applyFont="1" applyBorder="1" applyAlignment="1">
      <alignment vertical="center" wrapText="1"/>
    </xf>
    <xf numFmtId="0" fontId="47" fillId="0" borderId="13" xfId="0" applyFont="1" applyBorder="1" applyAlignment="1">
      <alignment vertical="center" wrapText="1"/>
    </xf>
    <xf numFmtId="0" fontId="45" fillId="0" borderId="13" xfId="0" applyFont="1" applyBorder="1" applyAlignment="1">
      <alignmen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28" borderId="67" xfId="0" applyFont="1" applyFill="1" applyBorder="1" applyAlignment="1">
      <alignment vertical="center" wrapText="1"/>
    </xf>
    <xf numFmtId="0" fontId="47" fillId="28" borderId="68" xfId="0" applyFont="1" applyFill="1" applyBorder="1" applyAlignment="1">
      <alignment vertical="center" wrapText="1"/>
    </xf>
    <xf numFmtId="0" fontId="45" fillId="28" borderId="67" xfId="0" applyFont="1" applyFill="1" applyBorder="1" applyAlignment="1">
      <alignment vertical="center" wrapText="1"/>
    </xf>
    <xf numFmtId="0" fontId="45" fillId="28" borderId="54" xfId="0" applyFont="1" applyFill="1" applyBorder="1" applyAlignment="1">
      <alignment vertical="center" wrapText="1"/>
    </xf>
    <xf numFmtId="0" fontId="45" fillId="28" borderId="68" xfId="0" applyFont="1" applyFill="1" applyBorder="1" applyAlignment="1">
      <alignment vertical="center" wrapText="1"/>
    </xf>
    <xf numFmtId="0" fontId="47" fillId="0" borderId="77" xfId="0" applyFont="1" applyBorder="1" applyAlignment="1">
      <alignment vertical="center" wrapText="1"/>
    </xf>
    <xf numFmtId="0" fontId="45" fillId="0" borderId="77" xfId="0" applyFont="1" applyBorder="1" applyAlignment="1">
      <alignment vertical="center"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37" fillId="0" borderId="0" xfId="0" applyFont="1" applyBorder="1" applyAlignment="1">
      <alignment horizontal="center" vertical="center"/>
    </xf>
    <xf numFmtId="0" fontId="39" fillId="0" borderId="0" xfId="0" applyFont="1" applyBorder="1" applyAlignment="1">
      <alignment horizontal="center"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left"/>
    </xf>
    <xf numFmtId="0" fontId="40" fillId="0" borderId="0" xfId="0" applyFont="1" applyAlignment="1">
      <alignment horizontal="center" vertical="center" wrapText="1"/>
    </xf>
    <xf numFmtId="0" fontId="36" fillId="0" borderId="0" xfId="0" applyFont="1" applyAlignment="1">
      <alignment horizontal="center" vertic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168" fontId="40" fillId="0" borderId="0" xfId="0" applyNumberFormat="1" applyFont="1" applyAlignment="1">
      <alignment horizontal="center" vertic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6" fillId="0" borderId="31" xfId="0" applyFont="1" applyBorder="1" applyAlignment="1">
      <alignment horizontal="center" wrapText="1"/>
    </xf>
    <xf numFmtId="0" fontId="36" fillId="0" borderId="26" xfId="0" applyFont="1" applyBorder="1" applyAlignment="1">
      <alignment horizontal="center" wrapText="1"/>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39" fillId="0" borderId="0" xfId="0" applyFont="1" applyAlignment="1">
      <alignment horizontal="center" wrapText="1"/>
    </xf>
    <xf numFmtId="0" fontId="62" fillId="0" borderId="35" xfId="0" applyFont="1" applyBorder="1" applyAlignment="1">
      <alignment horizontal="center"/>
    </xf>
    <xf numFmtId="0" fontId="62" fillId="0" borderId="24" xfId="0" applyFont="1" applyBorder="1" applyAlignment="1">
      <alignment horizontal="center"/>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36" xfId="0" applyFont="1" applyBorder="1" applyAlignment="1">
      <alignment horizontal="center" vertical="center" wrapText="1"/>
    </xf>
    <xf numFmtId="0" fontId="65" fillId="0" borderId="0" xfId="0" applyFont="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6" fillId="0" borderId="38" xfId="0" applyFont="1" applyBorder="1" applyAlignment="1">
      <alignment horizontal="center" wrapText="1"/>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39" fillId="28" borderId="0" xfId="0" applyFont="1" applyFill="1" applyBorder="1" applyAlignment="1">
      <alignment horizontal="left" wrapText="1"/>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85" fillId="0" borderId="0" xfId="0" applyFont="1" applyAlignment="1">
      <alignment horizontal="left" vertical="center" wrapText="1"/>
    </xf>
    <xf numFmtId="0" fontId="80" fillId="0" borderId="0" xfId="0" applyFont="1" applyAlignment="1">
      <alignment horizontal="center"/>
    </xf>
    <xf numFmtId="0" fontId="42" fillId="28" borderId="61" xfId="0" applyFont="1" applyFill="1" applyBorder="1" applyAlignment="1">
      <alignment horizontal="center"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7" fillId="0" borderId="79" xfId="0" applyFont="1" applyFill="1" applyBorder="1" applyAlignment="1">
      <alignment horizontal="center" vertical="center" wrapText="1"/>
    </xf>
    <xf numFmtId="0" fontId="47" fillId="0" borderId="81" xfId="0" applyFont="1" applyFill="1" applyBorder="1" applyAlignment="1">
      <alignment horizontal="center" vertical="center" wrapText="1"/>
    </xf>
    <xf numFmtId="0" fontId="47" fillId="0" borderId="80" xfId="0" applyFont="1" applyFill="1" applyBorder="1" applyAlignment="1">
      <alignment horizontal="center" vertical="center" wrapText="1"/>
    </xf>
    <xf numFmtId="0" fontId="68" fillId="0" borderId="21" xfId="0" applyFont="1" applyFill="1" applyBorder="1" applyAlignment="1">
      <alignment horizontal="center" vertical="center" wrapText="1"/>
    </xf>
    <xf numFmtId="0" fontId="68" fillId="0" borderId="69" xfId="0" applyFont="1" applyFill="1" applyBorder="1" applyAlignment="1">
      <alignment horizontal="center" vertical="center" wrapText="1"/>
    </xf>
    <xf numFmtId="0" fontId="68" fillId="0" borderId="13" xfId="0" applyFont="1" applyFill="1" applyBorder="1" applyAlignment="1">
      <alignment horizontal="center" vertical="center" wrapText="1"/>
    </xf>
    <xf numFmtId="0" fontId="68" fillId="0" borderId="14" xfId="0" applyFont="1" applyFill="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77</xdr:row>
      <xdr:rowOff>203916</xdr:rowOff>
    </xdr:from>
    <xdr:to>
      <xdr:col>9</xdr:col>
      <xdr:colOff>1200150</xdr:colOff>
      <xdr:row>79</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xdr:cNvSpPr txBox="1"/>
      </xdr:nvSpPr>
      <xdr:spPr>
        <a:xfrm>
          <a:off x="1126927" y="6583275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77</xdr:row>
      <xdr:rowOff>203916</xdr:rowOff>
    </xdr:from>
    <xdr:to>
      <xdr:col>9</xdr:col>
      <xdr:colOff>1200150</xdr:colOff>
      <xdr:row>79</xdr:row>
      <xdr:rowOff>3131543</xdr:rowOff>
    </xdr:to>
    <xdr:sp macro="" textlink="">
      <xdr:nvSpPr>
        <xdr:cNvPr id="3" name="pole tekstowe 2"/>
        <xdr:cNvSpPr txBox="1"/>
      </xdr:nvSpPr>
      <xdr:spPr>
        <a:xfrm>
          <a:off x="1133167" y="1068934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xdr:cNvSpPr txBox="1"/>
      </xdr:nvSpPr>
      <xdr:spPr>
        <a:xfrm>
          <a:off x="1126927" y="6583275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77</xdr:row>
      <xdr:rowOff>203916</xdr:rowOff>
    </xdr:from>
    <xdr:to>
      <xdr:col>9</xdr:col>
      <xdr:colOff>1200150</xdr:colOff>
      <xdr:row>79</xdr:row>
      <xdr:rowOff>3131543</xdr:rowOff>
    </xdr:to>
    <xdr:sp macro="" textlink="">
      <xdr:nvSpPr>
        <xdr:cNvPr id="3" name="pole tekstowe 2"/>
        <xdr:cNvSpPr txBox="1"/>
      </xdr:nvSpPr>
      <xdr:spPr>
        <a:xfrm>
          <a:off x="1133167" y="1068934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abSelected="1" view="pageBreakPreview" topLeftCell="A100" zoomScale="50" zoomScaleNormal="100" zoomScaleSheetLayoutView="50" zoomScalePageLayoutView="42" workbookViewId="0">
      <selection activeCell="G63" sqref="G63:G72"/>
    </sheetView>
  </sheetViews>
  <sheetFormatPr defaultRowHeight="26.25"/>
  <cols>
    <col min="1" max="1" width="14" style="20" customWidth="1"/>
    <col min="2" max="2" width="58.42578125" style="15" customWidth="1"/>
    <col min="3" max="3" width="63.5703125" style="125" customWidth="1"/>
    <col min="4" max="4" width="34.28515625" style="125" customWidth="1"/>
    <col min="5" max="5" width="43" style="125" customWidth="1"/>
    <col min="6" max="6" width="21.42578125" style="125"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76" t="s">
        <v>47</v>
      </c>
      <c r="B2" s="376"/>
      <c r="C2" s="376"/>
      <c r="D2" s="376"/>
      <c r="E2" s="376"/>
      <c r="F2" s="376"/>
      <c r="G2" s="376"/>
      <c r="H2" s="376"/>
      <c r="I2" s="376"/>
      <c r="J2" s="376"/>
    </row>
    <row r="3" spans="1:11" s="35" customFormat="1" ht="301.5" customHeight="1">
      <c r="A3" s="16"/>
      <c r="B3" s="377" t="s">
        <v>48</v>
      </c>
      <c r="C3" s="377"/>
      <c r="D3" s="377" t="s">
        <v>124</v>
      </c>
      <c r="E3" s="377"/>
      <c r="F3" s="377"/>
      <c r="G3" s="377"/>
      <c r="H3" s="377"/>
      <c r="I3" s="377"/>
      <c r="J3" s="377"/>
    </row>
    <row r="4" spans="1:11" s="35" customFormat="1" ht="70.5" customHeight="1">
      <c r="A4" s="12"/>
      <c r="B4" s="378" t="s">
        <v>29</v>
      </c>
      <c r="C4" s="378"/>
      <c r="D4" s="379" t="s">
        <v>121</v>
      </c>
      <c r="E4" s="379"/>
      <c r="F4" s="379"/>
      <c r="G4" s="379"/>
      <c r="H4" s="379"/>
      <c r="I4" s="379"/>
      <c r="J4" s="379"/>
    </row>
    <row r="5" spans="1:11" s="35" customFormat="1" ht="81.75" customHeight="1">
      <c r="A5" s="12"/>
      <c r="B5" s="378" t="s">
        <v>30</v>
      </c>
      <c r="C5" s="378"/>
      <c r="D5" s="371" t="s">
        <v>122</v>
      </c>
      <c r="E5" s="371"/>
      <c r="F5" s="371"/>
      <c r="G5" s="371"/>
      <c r="H5" s="371"/>
      <c r="I5" s="371"/>
      <c r="J5" s="371"/>
    </row>
    <row r="6" spans="1:11" s="35" customFormat="1" ht="78.75" customHeight="1">
      <c r="A6" s="12"/>
      <c r="B6" s="371" t="s">
        <v>32</v>
      </c>
      <c r="C6" s="371"/>
      <c r="D6" s="372" t="s">
        <v>156</v>
      </c>
      <c r="E6" s="372"/>
      <c r="F6" s="372"/>
      <c r="G6" s="372"/>
      <c r="H6" s="372"/>
      <c r="I6" s="372"/>
      <c r="J6" s="372"/>
    </row>
    <row r="7" spans="1:11" s="35" customFormat="1" ht="84" customHeight="1">
      <c r="A7" s="19"/>
      <c r="B7" s="373" t="s">
        <v>49</v>
      </c>
      <c r="C7" s="373"/>
      <c r="D7" s="362"/>
      <c r="E7" s="362"/>
      <c r="F7" s="362"/>
      <c r="G7" s="362"/>
      <c r="H7" s="362"/>
      <c r="I7" s="362"/>
      <c r="J7" s="362"/>
      <c r="K7" s="2"/>
    </row>
    <row r="8" spans="1:11" s="2" customFormat="1" ht="87" customHeight="1">
      <c r="A8" s="19"/>
      <c r="B8" s="373" t="s">
        <v>23</v>
      </c>
      <c r="C8" s="373"/>
      <c r="D8" s="374"/>
      <c r="E8" s="374"/>
      <c r="F8" s="374"/>
      <c r="G8" s="374"/>
      <c r="H8" s="374"/>
      <c r="I8" s="374"/>
      <c r="J8" s="375"/>
    </row>
    <row r="9" spans="1:11" ht="80.25" customHeight="1">
      <c r="B9" s="23" t="s">
        <v>1</v>
      </c>
      <c r="C9" s="24"/>
      <c r="D9" s="368"/>
      <c r="E9" s="368"/>
      <c r="F9" s="24"/>
      <c r="G9" s="25"/>
      <c r="H9" s="25"/>
      <c r="I9" s="25"/>
      <c r="J9" s="26"/>
    </row>
    <row r="10" spans="1:11" ht="97.5" customHeight="1">
      <c r="B10" s="23" t="s">
        <v>50</v>
      </c>
      <c r="C10" s="24"/>
      <c r="D10" s="368"/>
      <c r="E10" s="368"/>
      <c r="F10" s="25"/>
      <c r="G10" s="25"/>
      <c r="H10" s="25"/>
      <c r="I10" s="25"/>
      <c r="J10" s="26"/>
    </row>
    <row r="11" spans="1:11" ht="102" customHeight="1">
      <c r="B11" s="23" t="s">
        <v>89</v>
      </c>
      <c r="C11" s="27"/>
      <c r="D11" s="368"/>
      <c r="E11" s="368"/>
      <c r="F11" s="28"/>
      <c r="G11" s="29"/>
      <c r="H11" s="30"/>
      <c r="I11" s="31"/>
      <c r="J11" s="26"/>
    </row>
    <row r="12" spans="1:11" ht="102" customHeight="1">
      <c r="B12" s="23"/>
      <c r="C12" s="23" t="s">
        <v>88</v>
      </c>
      <c r="D12" s="368"/>
      <c r="E12" s="368"/>
      <c r="F12" s="28"/>
      <c r="G12" s="29"/>
      <c r="H12" s="30"/>
      <c r="I12" s="31"/>
      <c r="J12" s="26"/>
    </row>
    <row r="13" spans="1:11" s="125" customFormat="1" ht="130.5" customHeight="1">
      <c r="A13" s="20"/>
      <c r="B13" s="40" t="s">
        <v>64</v>
      </c>
      <c r="C13" s="138"/>
      <c r="D13" s="38"/>
      <c r="E13" s="33"/>
      <c r="F13" s="22"/>
      <c r="G13" s="22"/>
      <c r="H13" s="22"/>
      <c r="I13" s="41" t="s">
        <v>15</v>
      </c>
      <c r="J13" s="34"/>
      <c r="K13" s="14"/>
    </row>
    <row r="14" spans="1:11" s="35" customFormat="1" ht="54" customHeight="1">
      <c r="A14" s="42"/>
      <c r="B14" s="39" t="str">
        <f>B13</f>
        <v>Numer ewidencyjny wniosku:</v>
      </c>
      <c r="C14" s="137">
        <f>C13</f>
        <v>0</v>
      </c>
      <c r="D14" s="369"/>
      <c r="E14" s="370"/>
      <c r="F14" s="43"/>
      <c r="G14" s="44"/>
      <c r="H14" s="44"/>
      <c r="I14" s="44"/>
      <c r="J14" s="44"/>
    </row>
    <row r="15" spans="1:11" s="2" customFormat="1" ht="38.25" customHeight="1">
      <c r="A15" s="361" t="s">
        <v>53</v>
      </c>
      <c r="B15" s="361"/>
      <c r="C15" s="361"/>
      <c r="D15" s="361"/>
      <c r="E15" s="361"/>
      <c r="F15" s="361"/>
      <c r="G15" s="361"/>
      <c r="H15" s="361"/>
      <c r="I15" s="361"/>
      <c r="J15" s="361"/>
    </row>
    <row r="16" spans="1:11" s="2" customFormat="1" ht="27.75" customHeight="1">
      <c r="A16" s="45"/>
      <c r="B16" s="129"/>
      <c r="C16" s="129"/>
      <c r="D16" s="129"/>
      <c r="E16" s="129"/>
      <c r="F16" s="129"/>
      <c r="G16" s="129"/>
      <c r="H16" s="129"/>
      <c r="I16" s="129"/>
      <c r="J16" s="129"/>
    </row>
    <row r="17" spans="1:12" s="2" customFormat="1" ht="36.75" customHeight="1">
      <c r="A17" s="45"/>
      <c r="B17" s="361" t="s">
        <v>44</v>
      </c>
      <c r="C17" s="361"/>
      <c r="D17" s="361"/>
      <c r="E17" s="361"/>
      <c r="F17" s="361"/>
      <c r="G17" s="361"/>
      <c r="H17" s="361"/>
      <c r="I17" s="361"/>
      <c r="J17" s="361"/>
    </row>
    <row r="18" spans="1:12" s="2" customFormat="1" ht="53.25" customHeight="1" thickBot="1">
      <c r="A18" s="362" t="s">
        <v>43</v>
      </c>
      <c r="B18" s="362"/>
      <c r="C18" s="362"/>
      <c r="D18" s="362"/>
      <c r="E18" s="362"/>
      <c r="F18" s="362"/>
      <c r="G18" s="362"/>
      <c r="H18" s="362"/>
      <c r="I18" s="362"/>
      <c r="J18" s="362"/>
    </row>
    <row r="19" spans="1:12" s="18" customFormat="1" ht="66.75" customHeight="1" thickTop="1" thickBot="1">
      <c r="A19" s="151" t="s">
        <v>10</v>
      </c>
      <c r="B19" s="152" t="s">
        <v>35</v>
      </c>
      <c r="C19" s="153"/>
      <c r="D19" s="336" t="s">
        <v>36</v>
      </c>
      <c r="E19" s="337"/>
      <c r="F19" s="337"/>
      <c r="G19" s="338"/>
      <c r="H19" s="154" t="s">
        <v>2</v>
      </c>
      <c r="I19" s="154" t="s">
        <v>3</v>
      </c>
      <c r="J19" s="155" t="s">
        <v>4</v>
      </c>
      <c r="K19" s="58"/>
      <c r="L19" s="58"/>
    </row>
    <row r="20" spans="1:12" ht="78" customHeight="1" thickTop="1">
      <c r="A20" s="119">
        <v>1</v>
      </c>
      <c r="B20" s="363" t="s">
        <v>97</v>
      </c>
      <c r="C20" s="364"/>
      <c r="D20" s="365" t="s">
        <v>37</v>
      </c>
      <c r="E20" s="366"/>
      <c r="F20" s="366"/>
      <c r="G20" s="367"/>
      <c r="H20" s="149"/>
      <c r="I20" s="149"/>
      <c r="J20" s="150"/>
    </row>
    <row r="21" spans="1:12" ht="312.75" customHeight="1">
      <c r="A21" s="46">
        <v>2</v>
      </c>
      <c r="B21" s="346" t="s">
        <v>98</v>
      </c>
      <c r="C21" s="276"/>
      <c r="D21" s="347" t="s">
        <v>99</v>
      </c>
      <c r="E21" s="348"/>
      <c r="F21" s="348"/>
      <c r="G21" s="349"/>
      <c r="H21" s="47"/>
      <c r="I21" s="47"/>
      <c r="J21" s="48"/>
    </row>
    <row r="22" spans="1:12" ht="64.5" customHeight="1">
      <c r="A22" s="46">
        <v>3</v>
      </c>
      <c r="B22" s="346" t="s">
        <v>100</v>
      </c>
      <c r="C22" s="276"/>
      <c r="D22" s="347" t="s">
        <v>82</v>
      </c>
      <c r="E22" s="348"/>
      <c r="F22" s="348"/>
      <c r="G22" s="349"/>
      <c r="H22" s="47"/>
      <c r="I22" s="47"/>
      <c r="J22" s="48"/>
    </row>
    <row r="23" spans="1:12" ht="243.75" customHeight="1">
      <c r="A23" s="46">
        <v>4</v>
      </c>
      <c r="B23" s="346" t="s">
        <v>38</v>
      </c>
      <c r="C23" s="276"/>
      <c r="D23" s="347" t="s">
        <v>101</v>
      </c>
      <c r="E23" s="348"/>
      <c r="F23" s="348"/>
      <c r="G23" s="349"/>
      <c r="H23" s="47"/>
      <c r="I23" s="47"/>
      <c r="J23" s="48"/>
    </row>
    <row r="24" spans="1:12" ht="261.75" customHeight="1">
      <c r="A24" s="46">
        <v>5</v>
      </c>
      <c r="B24" s="346" t="s">
        <v>39</v>
      </c>
      <c r="C24" s="276"/>
      <c r="D24" s="347" t="s">
        <v>102</v>
      </c>
      <c r="E24" s="348"/>
      <c r="F24" s="348"/>
      <c r="G24" s="349"/>
      <c r="H24" s="47"/>
      <c r="I24" s="47"/>
      <c r="J24" s="48"/>
    </row>
    <row r="25" spans="1:12" ht="115.5" customHeight="1">
      <c r="A25" s="46">
        <v>6</v>
      </c>
      <c r="B25" s="346" t="s">
        <v>103</v>
      </c>
      <c r="C25" s="276"/>
      <c r="D25" s="347" t="s">
        <v>104</v>
      </c>
      <c r="E25" s="348"/>
      <c r="F25" s="348"/>
      <c r="G25" s="349"/>
      <c r="H25" s="47"/>
      <c r="I25" s="47"/>
      <c r="J25" s="48"/>
    </row>
    <row r="26" spans="1:12" ht="145.5" customHeight="1">
      <c r="A26" s="46">
        <v>7</v>
      </c>
      <c r="B26" s="346" t="s">
        <v>40</v>
      </c>
      <c r="C26" s="276"/>
      <c r="D26" s="347" t="s">
        <v>105</v>
      </c>
      <c r="E26" s="348"/>
      <c r="F26" s="348"/>
      <c r="G26" s="349"/>
      <c r="H26" s="47"/>
      <c r="I26" s="47"/>
      <c r="J26" s="48"/>
    </row>
    <row r="27" spans="1:12" ht="112.5" customHeight="1">
      <c r="A27" s="46">
        <v>8</v>
      </c>
      <c r="B27" s="346" t="s">
        <v>106</v>
      </c>
      <c r="C27" s="276"/>
      <c r="D27" s="347" t="s">
        <v>83</v>
      </c>
      <c r="E27" s="348"/>
      <c r="F27" s="348"/>
      <c r="G27" s="349"/>
      <c r="H27" s="47"/>
      <c r="I27" s="47"/>
      <c r="J27" s="48"/>
    </row>
    <row r="28" spans="1:12" ht="92.25" customHeight="1" thickBot="1">
      <c r="A28" s="56">
        <v>9</v>
      </c>
      <c r="B28" s="350" t="s">
        <v>41</v>
      </c>
      <c r="C28" s="351"/>
      <c r="D28" s="352" t="s">
        <v>107</v>
      </c>
      <c r="E28" s="353"/>
      <c r="F28" s="353"/>
      <c r="G28" s="354"/>
      <c r="H28" s="147"/>
      <c r="I28" s="147"/>
      <c r="J28" s="148"/>
    </row>
    <row r="29" spans="1:12" ht="92.25" customHeight="1" thickTop="1">
      <c r="A29" s="52"/>
      <c r="B29" s="146"/>
      <c r="C29" s="146"/>
      <c r="D29" s="142"/>
      <c r="E29" s="142"/>
      <c r="F29" s="142"/>
      <c r="G29" s="142"/>
      <c r="H29" s="54"/>
      <c r="I29" s="54"/>
      <c r="J29" s="54"/>
    </row>
    <row r="30" spans="1:12" ht="46.5" customHeight="1" thickBot="1">
      <c r="A30" s="52"/>
      <c r="B30" s="207" t="s">
        <v>64</v>
      </c>
      <c r="C30" s="146">
        <f>C13</f>
        <v>0</v>
      </c>
      <c r="D30" s="142"/>
      <c r="E30" s="142"/>
      <c r="F30" s="142"/>
      <c r="G30" s="142"/>
      <c r="H30" s="54"/>
      <c r="I30" s="54"/>
      <c r="J30" s="54"/>
      <c r="K30" s="2"/>
    </row>
    <row r="31" spans="1:12" ht="82.5" customHeight="1" thickTop="1">
      <c r="A31" s="144"/>
      <c r="B31" s="355" t="s">
        <v>42</v>
      </c>
      <c r="C31" s="356"/>
      <c r="D31" s="356"/>
      <c r="E31" s="356"/>
      <c r="F31" s="356"/>
      <c r="G31" s="356"/>
      <c r="H31" s="356"/>
      <c r="I31" s="356"/>
      <c r="J31" s="357"/>
    </row>
    <row r="32" spans="1:12" ht="36.75" customHeight="1" thickBot="1">
      <c r="A32" s="145"/>
      <c r="B32" s="358" t="s">
        <v>43</v>
      </c>
      <c r="C32" s="359"/>
      <c r="D32" s="359"/>
      <c r="E32" s="359"/>
      <c r="F32" s="359"/>
      <c r="G32" s="359"/>
      <c r="H32" s="359"/>
      <c r="I32" s="359"/>
      <c r="J32" s="360"/>
    </row>
    <row r="33" spans="1:11" s="17" customFormat="1" ht="79.5" customHeight="1" thickTop="1" thickBot="1">
      <c r="A33" s="159" t="s">
        <v>10</v>
      </c>
      <c r="B33" s="334" t="s">
        <v>35</v>
      </c>
      <c r="C33" s="335"/>
      <c r="D33" s="336" t="s">
        <v>36</v>
      </c>
      <c r="E33" s="337"/>
      <c r="F33" s="337"/>
      <c r="G33" s="338"/>
      <c r="H33" s="154" t="s">
        <v>2</v>
      </c>
      <c r="I33" s="154" t="s">
        <v>3</v>
      </c>
      <c r="J33" s="155" t="s">
        <v>4</v>
      </c>
      <c r="K33" s="36"/>
    </row>
    <row r="34" spans="1:11" s="36" customFormat="1" ht="225.75" customHeight="1" thickTop="1">
      <c r="A34" s="156" t="s">
        <v>5</v>
      </c>
      <c r="B34" s="339" t="s">
        <v>126</v>
      </c>
      <c r="C34" s="340"/>
      <c r="D34" s="341" t="s">
        <v>125</v>
      </c>
      <c r="E34" s="342"/>
      <c r="F34" s="342"/>
      <c r="G34" s="343"/>
      <c r="H34" s="157"/>
      <c r="I34" s="157"/>
      <c r="J34" s="158"/>
    </row>
    <row r="35" spans="1:11" s="36" customFormat="1" ht="136.5" customHeight="1">
      <c r="A35" s="49" t="s">
        <v>6</v>
      </c>
      <c r="B35" s="344" t="s">
        <v>127</v>
      </c>
      <c r="C35" s="284"/>
      <c r="D35" s="345" t="s">
        <v>128</v>
      </c>
      <c r="E35" s="330"/>
      <c r="F35" s="330"/>
      <c r="G35" s="331"/>
      <c r="H35" s="50"/>
      <c r="I35" s="50"/>
      <c r="J35" s="51"/>
    </row>
    <row r="36" spans="1:11" s="36" customFormat="1" ht="115.5" customHeight="1">
      <c r="A36" s="49" t="s">
        <v>7</v>
      </c>
      <c r="B36" s="344" t="s">
        <v>129</v>
      </c>
      <c r="C36" s="284"/>
      <c r="D36" s="345" t="s">
        <v>130</v>
      </c>
      <c r="E36" s="330"/>
      <c r="F36" s="330"/>
      <c r="G36" s="331"/>
      <c r="H36" s="50"/>
      <c r="I36" s="50"/>
      <c r="J36" s="51"/>
    </row>
    <row r="37" spans="1:11" s="36" customFormat="1" ht="347.25" customHeight="1">
      <c r="A37" s="49" t="s">
        <v>8</v>
      </c>
      <c r="B37" s="328" t="s">
        <v>131</v>
      </c>
      <c r="C37" s="284"/>
      <c r="D37" s="329" t="s">
        <v>132</v>
      </c>
      <c r="E37" s="330"/>
      <c r="F37" s="330"/>
      <c r="G37" s="331"/>
      <c r="H37" s="50"/>
      <c r="I37" s="50"/>
      <c r="J37" s="51"/>
    </row>
    <row r="38" spans="1:11" s="36" customFormat="1" ht="102.75" customHeight="1">
      <c r="A38" s="49" t="s">
        <v>9</v>
      </c>
      <c r="B38" s="328" t="s">
        <v>133</v>
      </c>
      <c r="C38" s="284"/>
      <c r="D38" s="329" t="s">
        <v>134</v>
      </c>
      <c r="E38" s="330"/>
      <c r="F38" s="330"/>
      <c r="G38" s="331"/>
      <c r="H38" s="50"/>
      <c r="I38" s="50"/>
      <c r="J38" s="51"/>
    </row>
    <row r="39" spans="1:11" ht="126" customHeight="1">
      <c r="A39" s="46" t="s">
        <v>51</v>
      </c>
      <c r="B39" s="332" t="s">
        <v>135</v>
      </c>
      <c r="C39" s="332"/>
      <c r="D39" s="333" t="s">
        <v>136</v>
      </c>
      <c r="E39" s="333"/>
      <c r="F39" s="333"/>
      <c r="G39" s="333"/>
      <c r="H39" s="47"/>
      <c r="I39" s="47"/>
      <c r="J39" s="48"/>
    </row>
    <row r="40" spans="1:11" ht="57.75" hidden="1" customHeight="1" thickBot="1">
      <c r="A40" s="52"/>
      <c r="B40" s="53"/>
      <c r="C40" s="53"/>
      <c r="D40" s="53"/>
      <c r="E40" s="53"/>
      <c r="F40" s="53"/>
      <c r="G40" s="53"/>
      <c r="H40" s="54"/>
      <c r="I40" s="54"/>
      <c r="J40" s="160"/>
    </row>
    <row r="41" spans="1:11" ht="30.75" customHeight="1" thickBot="1">
      <c r="A41" s="52"/>
      <c r="B41" s="53"/>
      <c r="C41" s="53"/>
      <c r="D41" s="53"/>
      <c r="E41" s="53"/>
      <c r="F41" s="53"/>
      <c r="G41" s="53"/>
      <c r="H41" s="54"/>
      <c r="I41" s="54"/>
      <c r="J41" s="167"/>
      <c r="K41" s="2"/>
    </row>
    <row r="42" spans="1:11" ht="39.75" customHeight="1" thickTop="1">
      <c r="A42" s="168" t="s">
        <v>10</v>
      </c>
      <c r="B42" s="325" t="s">
        <v>94</v>
      </c>
      <c r="C42" s="325"/>
      <c r="D42" s="325"/>
      <c r="E42" s="325"/>
      <c r="F42" s="325"/>
      <c r="G42" s="325"/>
      <c r="H42" s="324" t="s">
        <v>17</v>
      </c>
      <c r="I42" s="324"/>
      <c r="J42" s="169" t="s">
        <v>18</v>
      </c>
    </row>
    <row r="43" spans="1:11" ht="57.75" customHeight="1" thickBot="1">
      <c r="A43" s="56" t="s">
        <v>5</v>
      </c>
      <c r="B43" s="326" t="s">
        <v>93</v>
      </c>
      <c r="C43" s="326"/>
      <c r="D43" s="326"/>
      <c r="E43" s="326"/>
      <c r="F43" s="326"/>
      <c r="G43" s="326"/>
      <c r="H43" s="327"/>
      <c r="I43" s="327"/>
      <c r="J43" s="148"/>
    </row>
    <row r="44" spans="1:11" ht="38.25" customHeight="1" thickTop="1" thickBot="1">
      <c r="A44" s="161"/>
      <c r="B44" s="143"/>
      <c r="C44" s="142"/>
      <c r="D44" s="142"/>
      <c r="E44" s="142"/>
      <c r="F44" s="142"/>
      <c r="G44" s="142"/>
      <c r="H44" s="54"/>
      <c r="I44" s="54"/>
      <c r="J44" s="54"/>
    </row>
    <row r="45" spans="1:11" ht="42" customHeight="1" thickTop="1" thickBot="1">
      <c r="A45" s="140" t="s">
        <v>10</v>
      </c>
      <c r="B45" s="289" t="s">
        <v>16</v>
      </c>
      <c r="C45" s="290"/>
      <c r="D45" s="290"/>
      <c r="E45" s="290"/>
      <c r="F45" s="290"/>
      <c r="G45" s="291"/>
      <c r="H45" s="306" t="s">
        <v>17</v>
      </c>
      <c r="I45" s="300"/>
      <c r="J45" s="223" t="s">
        <v>18</v>
      </c>
    </row>
    <row r="46" spans="1:11" ht="48" customHeight="1" thickTop="1">
      <c r="A46" s="144" t="s">
        <v>5</v>
      </c>
      <c r="B46" s="292" t="s">
        <v>45</v>
      </c>
      <c r="C46" s="292"/>
      <c r="D46" s="292"/>
      <c r="E46" s="292"/>
      <c r="F46" s="292"/>
      <c r="G46" s="292"/>
      <c r="H46" s="293"/>
      <c r="I46" s="294"/>
      <c r="J46" s="224"/>
    </row>
    <row r="47" spans="1:11" ht="48" customHeight="1">
      <c r="A47" s="46" t="s">
        <v>6</v>
      </c>
      <c r="B47" s="295" t="s">
        <v>86</v>
      </c>
      <c r="C47" s="295"/>
      <c r="D47" s="295"/>
      <c r="E47" s="295"/>
      <c r="F47" s="295"/>
      <c r="G47" s="295"/>
      <c r="H47" s="296"/>
      <c r="I47" s="296"/>
      <c r="J47" s="209"/>
      <c r="K47" s="2"/>
    </row>
    <row r="48" spans="1:11" ht="48" customHeight="1" thickBot="1">
      <c r="A48" s="56" t="s">
        <v>7</v>
      </c>
      <c r="B48" s="319" t="s">
        <v>87</v>
      </c>
      <c r="C48" s="319"/>
      <c r="D48" s="319"/>
      <c r="E48" s="319"/>
      <c r="F48" s="319"/>
      <c r="G48" s="319"/>
      <c r="H48" s="320"/>
      <c r="I48" s="320"/>
      <c r="J48" s="210"/>
      <c r="K48" s="2"/>
    </row>
    <row r="49" spans="1:11" ht="117" customHeight="1" thickTop="1">
      <c r="A49" s="163"/>
      <c r="B49" s="164" t="s">
        <v>24</v>
      </c>
      <c r="C49" s="165"/>
      <c r="D49" s="166"/>
      <c r="E49" s="166"/>
      <c r="F49" s="321"/>
      <c r="G49" s="322"/>
      <c r="H49" s="323" t="s">
        <v>28</v>
      </c>
      <c r="I49" s="323"/>
      <c r="J49" s="315"/>
    </row>
    <row r="50" spans="1:11" s="35" customFormat="1" ht="69" customHeight="1">
      <c r="A50" s="42"/>
      <c r="B50" s="39" t="str">
        <f>B13</f>
        <v>Numer ewidencyjny wniosku:</v>
      </c>
      <c r="C50" s="137">
        <f>C13</f>
        <v>0</v>
      </c>
      <c r="D50" s="243"/>
      <c r="E50" s="243"/>
      <c r="F50" s="43"/>
      <c r="G50" s="44"/>
      <c r="H50" s="44"/>
      <c r="I50" s="44"/>
      <c r="J50" s="44"/>
    </row>
    <row r="51" spans="1:11" ht="70.5" customHeight="1">
      <c r="A51" s="244" t="s">
        <v>58</v>
      </c>
      <c r="B51" s="244"/>
      <c r="C51" s="244"/>
      <c r="D51" s="244"/>
      <c r="E51" s="244"/>
      <c r="F51" s="244"/>
      <c r="G51" s="244"/>
      <c r="H51" s="244"/>
      <c r="I51" s="244"/>
      <c r="J51" s="244"/>
    </row>
    <row r="52" spans="1:11" ht="408.95" customHeight="1">
      <c r="D52" s="3"/>
    </row>
    <row r="53" spans="1:11" ht="409.5" customHeight="1">
      <c r="D53" s="3"/>
      <c r="F53" s="310"/>
      <c r="G53" s="311"/>
      <c r="H53" s="133"/>
      <c r="I53" s="133"/>
    </row>
    <row r="54" spans="1:11" ht="325.5" customHeight="1">
      <c r="B54" s="22"/>
      <c r="C54" s="22"/>
      <c r="D54" s="59"/>
      <c r="E54" s="22"/>
      <c r="F54" s="131"/>
      <c r="G54" s="132"/>
      <c r="H54" s="132"/>
      <c r="I54" s="132"/>
      <c r="J54" s="26"/>
    </row>
    <row r="55" spans="1:11" s="13" customFormat="1" ht="54.75" customHeight="1">
      <c r="A55" s="20"/>
      <c r="B55" s="37"/>
      <c r="C55" s="312" t="s">
        <v>54</v>
      </c>
      <c r="D55" s="312"/>
      <c r="E55" s="312"/>
      <c r="F55" s="312"/>
      <c r="G55" s="312"/>
      <c r="H55" s="60"/>
      <c r="I55" s="60"/>
      <c r="J55" s="32"/>
    </row>
    <row r="56" spans="1:11" ht="133.5" customHeight="1">
      <c r="B56" s="57" t="s">
        <v>24</v>
      </c>
      <c r="C56" s="130"/>
      <c r="D56" s="59"/>
      <c r="E56" s="22"/>
      <c r="F56" s="313"/>
      <c r="G56" s="314"/>
      <c r="H56" s="315" t="s">
        <v>27</v>
      </c>
      <c r="I56" s="315"/>
      <c r="J56" s="315"/>
      <c r="K56" s="6"/>
    </row>
    <row r="57" spans="1:11" s="35" customFormat="1" ht="81" customHeight="1">
      <c r="A57" s="12"/>
      <c r="B57" s="39" t="str">
        <f>B13</f>
        <v>Numer ewidencyjny wniosku:</v>
      </c>
      <c r="C57" s="170">
        <f>C13</f>
        <v>0</v>
      </c>
      <c r="D57" s="316"/>
      <c r="E57" s="316"/>
      <c r="F57" s="11"/>
    </row>
    <row r="58" spans="1:11" ht="81" customHeight="1">
      <c r="B58" s="61"/>
      <c r="C58" s="317" t="s">
        <v>55</v>
      </c>
      <c r="D58" s="317"/>
      <c r="E58" s="317"/>
      <c r="F58" s="317"/>
      <c r="G58" s="317"/>
      <c r="H58" s="318"/>
      <c r="I58" s="318"/>
      <c r="J58" s="318"/>
    </row>
    <row r="59" spans="1:11" ht="57.75" customHeight="1">
      <c r="B59" s="297" t="s">
        <v>46</v>
      </c>
      <c r="C59" s="297"/>
      <c r="D59" s="297"/>
      <c r="E59" s="297"/>
      <c r="F59" s="297"/>
      <c r="G59" s="297"/>
      <c r="H59" s="297"/>
      <c r="I59" s="297"/>
      <c r="J59" s="297"/>
    </row>
    <row r="60" spans="1:11" ht="54.75" customHeight="1" thickBot="1">
      <c r="B60" s="63"/>
      <c r="C60" s="42"/>
      <c r="D60" s="62"/>
      <c r="E60" s="22"/>
      <c r="F60" s="22"/>
      <c r="G60" s="26"/>
      <c r="H60" s="26"/>
      <c r="I60" s="26"/>
      <c r="J60" s="26"/>
    </row>
    <row r="61" spans="1:11" ht="72.75" customHeight="1" thickTop="1">
      <c r="A61" s="298" t="s">
        <v>10</v>
      </c>
      <c r="B61" s="300" t="s">
        <v>11</v>
      </c>
      <c r="C61" s="300"/>
      <c r="D61" s="302" t="s">
        <v>13</v>
      </c>
      <c r="E61" s="302" t="s">
        <v>12</v>
      </c>
      <c r="F61" s="302" t="s">
        <v>25</v>
      </c>
      <c r="G61" s="304" t="s">
        <v>22</v>
      </c>
      <c r="H61" s="305"/>
      <c r="I61" s="306" t="s">
        <v>34</v>
      </c>
      <c r="J61" s="307"/>
    </row>
    <row r="62" spans="1:11" s="4" customFormat="1" ht="115.5" customHeight="1" thickBot="1">
      <c r="A62" s="299"/>
      <c r="B62" s="301"/>
      <c r="C62" s="301"/>
      <c r="D62" s="303"/>
      <c r="E62" s="303"/>
      <c r="F62" s="303"/>
      <c r="G62" s="64" t="s">
        <v>26</v>
      </c>
      <c r="H62" s="65" t="s">
        <v>19</v>
      </c>
      <c r="I62" s="308"/>
      <c r="J62" s="309"/>
    </row>
    <row r="63" spans="1:11" ht="116.25" customHeight="1" thickTop="1">
      <c r="A63" s="117" t="s">
        <v>5</v>
      </c>
      <c r="B63" s="279" t="s">
        <v>113</v>
      </c>
      <c r="C63" s="280"/>
      <c r="D63" s="66" t="s">
        <v>137</v>
      </c>
      <c r="E63" s="67">
        <v>1</v>
      </c>
      <c r="F63" s="68">
        <v>8</v>
      </c>
      <c r="G63" s="69"/>
      <c r="H63" s="72">
        <f>IF((G63&lt;=8),E63*G63,"bład")</f>
        <v>0</v>
      </c>
      <c r="I63" s="281"/>
      <c r="J63" s="282"/>
    </row>
    <row r="64" spans="1:11" ht="127.5" customHeight="1">
      <c r="A64" s="117" t="s">
        <v>6</v>
      </c>
      <c r="B64" s="283" t="s">
        <v>114</v>
      </c>
      <c r="C64" s="284"/>
      <c r="D64" s="66" t="s">
        <v>108</v>
      </c>
      <c r="E64" s="70">
        <v>5</v>
      </c>
      <c r="F64" s="71">
        <v>5</v>
      </c>
      <c r="G64" s="134"/>
      <c r="H64" s="134">
        <f>IF((G64&lt;=1),E64*G64,"bład")</f>
        <v>0</v>
      </c>
      <c r="I64" s="285"/>
      <c r="J64" s="286"/>
    </row>
    <row r="65" spans="1:11" ht="123.75" customHeight="1">
      <c r="A65" s="117" t="s">
        <v>7</v>
      </c>
      <c r="B65" s="283" t="s">
        <v>115</v>
      </c>
      <c r="C65" s="284"/>
      <c r="D65" s="66" t="s">
        <v>116</v>
      </c>
      <c r="E65" s="70">
        <v>2</v>
      </c>
      <c r="F65" s="71">
        <v>4</v>
      </c>
      <c r="G65" s="134"/>
      <c r="H65" s="134">
        <f>IF((G65&lt;=2),E65*G65,"bład")</f>
        <v>0</v>
      </c>
      <c r="I65" s="287"/>
      <c r="J65" s="288"/>
    </row>
    <row r="66" spans="1:11" ht="82.5" customHeight="1">
      <c r="A66" s="117" t="s">
        <v>8</v>
      </c>
      <c r="B66" s="275" t="s">
        <v>117</v>
      </c>
      <c r="C66" s="276"/>
      <c r="D66" s="66" t="s">
        <v>116</v>
      </c>
      <c r="E66" s="70">
        <v>2</v>
      </c>
      <c r="F66" s="73">
        <v>4</v>
      </c>
      <c r="G66" s="134"/>
      <c r="H66" s="134">
        <f>IF((G66&lt;=2),E66*G66,"bład")</f>
        <v>0</v>
      </c>
      <c r="I66" s="277"/>
      <c r="J66" s="278"/>
    </row>
    <row r="67" spans="1:11" ht="82.5" customHeight="1">
      <c r="A67" s="117" t="s">
        <v>9</v>
      </c>
      <c r="B67" s="275" t="s">
        <v>141</v>
      </c>
      <c r="C67" s="276"/>
      <c r="D67" s="66" t="s">
        <v>85</v>
      </c>
      <c r="E67" s="70">
        <v>2</v>
      </c>
      <c r="F67" s="73">
        <v>6</v>
      </c>
      <c r="G67" s="134"/>
      <c r="H67" s="134">
        <f>IF((G67&lt;=3),E67*G67,"bład")</f>
        <v>0</v>
      </c>
      <c r="I67" s="277"/>
      <c r="J67" s="278"/>
    </row>
    <row r="68" spans="1:11" ht="85.5" customHeight="1">
      <c r="A68" s="117" t="s">
        <v>51</v>
      </c>
      <c r="B68" s="238" t="s">
        <v>145</v>
      </c>
      <c r="C68" s="239"/>
      <c r="D68" s="66" t="s">
        <v>108</v>
      </c>
      <c r="E68" s="70">
        <v>5</v>
      </c>
      <c r="F68" s="71">
        <v>5</v>
      </c>
      <c r="G68" s="139"/>
      <c r="H68" s="134">
        <f>IF((G68&lt;=1),E68*G68,"bład")</f>
        <v>0</v>
      </c>
      <c r="I68" s="277"/>
      <c r="J68" s="278"/>
    </row>
    <row r="69" spans="1:11" ht="85.5" customHeight="1">
      <c r="A69" s="117" t="s">
        <v>52</v>
      </c>
      <c r="B69" s="238" t="s">
        <v>146</v>
      </c>
      <c r="C69" s="239"/>
      <c r="D69" s="66" t="s">
        <v>116</v>
      </c>
      <c r="E69" s="70">
        <v>3</v>
      </c>
      <c r="F69" s="71">
        <v>6</v>
      </c>
      <c r="G69" s="139"/>
      <c r="H69" s="134">
        <f t="shared" ref="H69:H71" si="0">IF((G69&lt;=2),E69*G69,"bład")</f>
        <v>0</v>
      </c>
      <c r="I69" s="240"/>
      <c r="J69" s="241"/>
      <c r="K69" s="162"/>
    </row>
    <row r="70" spans="1:11" ht="85.5" customHeight="1">
      <c r="A70" s="117" t="s">
        <v>84</v>
      </c>
      <c r="B70" s="238" t="s">
        <v>120</v>
      </c>
      <c r="C70" s="239"/>
      <c r="D70" s="66" t="s">
        <v>110</v>
      </c>
      <c r="E70" s="70">
        <v>2</v>
      </c>
      <c r="F70" s="71">
        <v>6</v>
      </c>
      <c r="G70" s="139"/>
      <c r="H70" s="139">
        <f>IF((G70&lt;=3),E70*G70,"bład")</f>
        <v>0</v>
      </c>
      <c r="I70" s="240"/>
      <c r="J70" s="241"/>
      <c r="K70" s="162"/>
    </row>
    <row r="71" spans="1:11" ht="85.5" customHeight="1">
      <c r="A71" s="117" t="s">
        <v>109</v>
      </c>
      <c r="B71" s="275" t="s">
        <v>148</v>
      </c>
      <c r="C71" s="276"/>
      <c r="D71" s="231" t="s">
        <v>116</v>
      </c>
      <c r="E71" s="232">
        <v>2</v>
      </c>
      <c r="F71" s="233">
        <v>4</v>
      </c>
      <c r="G71" s="234"/>
      <c r="H71" s="234">
        <f t="shared" si="0"/>
        <v>0</v>
      </c>
      <c r="I71" s="277"/>
      <c r="J71" s="278"/>
      <c r="K71" s="162"/>
    </row>
    <row r="72" spans="1:11" ht="85.5" customHeight="1" thickBot="1">
      <c r="A72" s="117" t="s">
        <v>147</v>
      </c>
      <c r="B72" s="238" t="s">
        <v>119</v>
      </c>
      <c r="C72" s="239"/>
      <c r="D72" s="66" t="s">
        <v>118</v>
      </c>
      <c r="E72" s="70">
        <v>2</v>
      </c>
      <c r="F72" s="71">
        <v>8</v>
      </c>
      <c r="G72" s="139"/>
      <c r="H72" s="139">
        <f>IF((G72&lt;=4),E72*G72,"bład")</f>
        <v>0</v>
      </c>
      <c r="I72" s="240"/>
      <c r="J72" s="241"/>
      <c r="K72" s="162"/>
    </row>
    <row r="73" spans="1:11" ht="105" customHeight="1" thickTop="1" thickBot="1">
      <c r="A73" s="118"/>
      <c r="B73" s="271" t="s">
        <v>14</v>
      </c>
      <c r="C73" s="272"/>
      <c r="D73" s="74"/>
      <c r="E73" s="74"/>
      <c r="F73" s="75">
        <f>SUM(F63:F72)</f>
        <v>56</v>
      </c>
      <c r="G73" s="74"/>
      <c r="H73" s="116">
        <f>SUM(H63:H72)</f>
        <v>0</v>
      </c>
      <c r="I73" s="273"/>
      <c r="J73" s="274"/>
    </row>
    <row r="74" spans="1:11" ht="151.5" customHeight="1" thickTop="1">
      <c r="A74" s="52"/>
      <c r="B74" s="57" t="s">
        <v>24</v>
      </c>
      <c r="C74" s="76"/>
      <c r="D74" s="76"/>
      <c r="E74" s="76"/>
      <c r="F74" s="77"/>
      <c r="G74" s="76"/>
      <c r="H74" s="242" t="s">
        <v>27</v>
      </c>
      <c r="I74" s="242"/>
      <c r="J74" s="242"/>
    </row>
    <row r="75" spans="1:11" s="35" customFormat="1" ht="79.5" customHeight="1">
      <c r="A75" s="12"/>
      <c r="B75" s="39" t="str">
        <f>B13</f>
        <v>Numer ewidencyjny wniosku:</v>
      </c>
      <c r="C75" s="137">
        <f>C13</f>
        <v>0</v>
      </c>
      <c r="D75" s="243"/>
      <c r="E75" s="243"/>
      <c r="F75" s="43"/>
      <c r="G75" s="44"/>
      <c r="H75" s="44"/>
      <c r="I75" s="44"/>
      <c r="J75" s="44"/>
      <c r="K75" s="44"/>
    </row>
    <row r="76" spans="1:11" s="125" customFormat="1" ht="85.5" customHeight="1">
      <c r="A76" s="21"/>
      <c r="B76" s="244" t="s">
        <v>33</v>
      </c>
      <c r="C76" s="244"/>
      <c r="D76" s="244"/>
      <c r="E76" s="244"/>
      <c r="F76" s="244"/>
      <c r="G76" s="244"/>
      <c r="H76" s="244"/>
      <c r="I76" s="244"/>
      <c r="J76" s="244"/>
      <c r="K76" s="244"/>
    </row>
    <row r="77" spans="1:11" s="125" customFormat="1" ht="66" customHeight="1">
      <c r="A77" s="21"/>
      <c r="B77" s="9"/>
      <c r="C77" s="7"/>
      <c r="D77" s="7"/>
      <c r="E77" s="8"/>
      <c r="F77" s="8"/>
      <c r="G77" s="8"/>
      <c r="H77" s="8"/>
      <c r="I77" s="8"/>
      <c r="J77" s="8"/>
    </row>
    <row r="78" spans="1:11" s="125" customFormat="1" ht="409.5" customHeight="1">
      <c r="A78" s="20"/>
      <c r="B78" s="5"/>
      <c r="C78" s="5"/>
      <c r="D78" s="5"/>
      <c r="G78"/>
      <c r="H78"/>
      <c r="I78"/>
    </row>
    <row r="79" spans="1:11" ht="359.25" customHeight="1">
      <c r="D79" s="1"/>
    </row>
    <row r="80" spans="1:11" ht="284.25" customHeight="1">
      <c r="D80" s="1"/>
    </row>
    <row r="81" spans="1:11" s="35" customFormat="1" ht="92.25" customHeight="1">
      <c r="A81" s="245" t="s">
        <v>20</v>
      </c>
      <c r="B81" s="246"/>
      <c r="C81" s="78"/>
      <c r="D81" s="130" t="s">
        <v>21</v>
      </c>
      <c r="E81" s="247"/>
      <c r="F81" s="247"/>
      <c r="G81" s="247"/>
      <c r="H81" s="247"/>
      <c r="I81" s="247"/>
      <c r="J81" s="89" t="s">
        <v>31</v>
      </c>
      <c r="K81" s="44"/>
    </row>
    <row r="82" spans="1:11" s="35" customFormat="1" ht="105.75" customHeight="1">
      <c r="A82" s="90" t="s">
        <v>24</v>
      </c>
      <c r="B82" s="79"/>
      <c r="C82" s="91"/>
      <c r="D82" s="130"/>
      <c r="E82" s="130"/>
      <c r="F82" s="130"/>
      <c r="G82" s="130"/>
      <c r="H82" s="130"/>
      <c r="I82" s="130"/>
      <c r="J82" s="92" t="s">
        <v>59</v>
      </c>
      <c r="K82" s="44"/>
    </row>
    <row r="83" spans="1:11" s="35" customFormat="1" ht="105.75" customHeight="1">
      <c r="A83" s="90"/>
      <c r="B83" s="79"/>
      <c r="C83" s="91"/>
      <c r="D83" s="206"/>
      <c r="E83" s="206"/>
      <c r="F83" s="206"/>
      <c r="G83" s="206"/>
      <c r="H83" s="206"/>
      <c r="I83" s="206"/>
      <c r="J83" s="92"/>
      <c r="K83" s="44"/>
    </row>
    <row r="84" spans="1:11" s="35" customFormat="1" ht="46.5" customHeight="1" thickBot="1">
      <c r="A84" s="90"/>
      <c r="B84" s="200" t="str">
        <f>B75</f>
        <v>Numer ewidencyjny wniosku:</v>
      </c>
      <c r="C84" s="91">
        <f>C75</f>
        <v>0</v>
      </c>
      <c r="D84" s="130"/>
      <c r="E84" s="130"/>
      <c r="F84" s="130"/>
      <c r="G84" s="130"/>
      <c r="H84" s="130"/>
      <c r="I84" s="130"/>
      <c r="J84" s="92"/>
      <c r="K84" s="44"/>
    </row>
    <row r="85" spans="1:11" s="35" customFormat="1" ht="74.25" customHeight="1" thickTop="1" thickBot="1">
      <c r="A85" s="248" t="s">
        <v>57</v>
      </c>
      <c r="B85" s="249"/>
      <c r="C85" s="249"/>
      <c r="D85" s="249"/>
      <c r="E85" s="249"/>
      <c r="F85" s="249"/>
      <c r="G85" s="249"/>
      <c r="H85" s="249"/>
      <c r="I85" s="249"/>
      <c r="J85" s="250"/>
    </row>
    <row r="86" spans="1:11" s="10" customFormat="1" ht="78" customHeight="1" thickTop="1">
      <c r="A86" s="55" t="s">
        <v>10</v>
      </c>
      <c r="B86" s="80" t="s">
        <v>92</v>
      </c>
      <c r="C86" s="259" t="s">
        <v>36</v>
      </c>
      <c r="D86" s="260"/>
      <c r="E86" s="260"/>
      <c r="F86" s="260"/>
      <c r="G86" s="260"/>
      <c r="H86" s="260"/>
      <c r="I86" s="260"/>
      <c r="J86" s="261"/>
    </row>
    <row r="87" spans="1:11" s="35" customFormat="1" ht="408.75" customHeight="1">
      <c r="A87" s="208">
        <v>1</v>
      </c>
      <c r="B87" s="213" t="s">
        <v>113</v>
      </c>
      <c r="C87" s="254" t="s">
        <v>154</v>
      </c>
      <c r="D87" s="269"/>
      <c r="E87" s="269"/>
      <c r="F87" s="269"/>
      <c r="G87" s="269"/>
      <c r="H87" s="269"/>
      <c r="I87" s="269"/>
      <c r="J87" s="270"/>
    </row>
    <row r="88" spans="1:11" s="10" customFormat="1" ht="223.5" customHeight="1">
      <c r="A88" s="83" t="s">
        <v>6</v>
      </c>
      <c r="B88" s="82" t="s">
        <v>114</v>
      </c>
      <c r="C88" s="262" t="s">
        <v>138</v>
      </c>
      <c r="D88" s="252"/>
      <c r="E88" s="252"/>
      <c r="F88" s="252"/>
      <c r="G88" s="252"/>
      <c r="H88" s="252"/>
      <c r="I88" s="252"/>
      <c r="J88" s="263"/>
    </row>
    <row r="89" spans="1:11" s="10" customFormat="1" ht="189" customHeight="1">
      <c r="A89" s="81" t="s">
        <v>7</v>
      </c>
      <c r="B89" s="84" t="s">
        <v>115</v>
      </c>
      <c r="C89" s="264" t="s">
        <v>139</v>
      </c>
      <c r="D89" s="265"/>
      <c r="E89" s="265"/>
      <c r="F89" s="265"/>
      <c r="G89" s="265"/>
      <c r="H89" s="265"/>
      <c r="I89" s="265"/>
      <c r="J89" s="266"/>
    </row>
    <row r="90" spans="1:11" ht="157.5" customHeight="1">
      <c r="A90" s="81" t="s">
        <v>8</v>
      </c>
      <c r="B90" s="84" t="s">
        <v>117</v>
      </c>
      <c r="C90" s="262" t="s">
        <v>140</v>
      </c>
      <c r="D90" s="267"/>
      <c r="E90" s="267"/>
      <c r="F90" s="267"/>
      <c r="G90" s="267"/>
      <c r="H90" s="267"/>
      <c r="I90" s="267"/>
      <c r="J90" s="268"/>
    </row>
    <row r="91" spans="1:11" ht="295.5" customHeight="1">
      <c r="A91" s="81" t="s">
        <v>9</v>
      </c>
      <c r="B91" s="85" t="s">
        <v>141</v>
      </c>
      <c r="C91" s="254" t="s">
        <v>142</v>
      </c>
      <c r="D91" s="255"/>
      <c r="E91" s="255"/>
      <c r="F91" s="255"/>
      <c r="G91" s="255"/>
      <c r="H91" s="255"/>
      <c r="I91" s="255"/>
      <c r="J91" s="256"/>
    </row>
    <row r="92" spans="1:11" ht="123" customHeight="1">
      <c r="A92" s="208" t="s">
        <v>51</v>
      </c>
      <c r="B92" s="217" t="s">
        <v>143</v>
      </c>
      <c r="C92" s="257" t="s">
        <v>144</v>
      </c>
      <c r="D92" s="257"/>
      <c r="E92" s="257"/>
      <c r="F92" s="257"/>
      <c r="G92" s="257"/>
      <c r="H92" s="257"/>
      <c r="I92" s="257"/>
      <c r="J92" s="258"/>
    </row>
    <row r="93" spans="1:11" ht="176.25" customHeight="1">
      <c r="A93" s="208" t="s">
        <v>52</v>
      </c>
      <c r="B93" s="217" t="s">
        <v>146</v>
      </c>
      <c r="C93" s="236" t="s">
        <v>153</v>
      </c>
      <c r="D93" s="236"/>
      <c r="E93" s="236"/>
      <c r="F93" s="236"/>
      <c r="G93" s="236"/>
      <c r="H93" s="236"/>
      <c r="I93" s="236"/>
      <c r="J93" s="237"/>
    </row>
    <row r="94" spans="1:11" ht="177" customHeight="1">
      <c r="A94" s="208" t="s">
        <v>84</v>
      </c>
      <c r="B94" s="217" t="s">
        <v>120</v>
      </c>
      <c r="C94" s="236" t="s">
        <v>152</v>
      </c>
      <c r="D94" s="236"/>
      <c r="E94" s="236"/>
      <c r="F94" s="236"/>
      <c r="G94" s="236"/>
      <c r="H94" s="236"/>
      <c r="I94" s="236"/>
      <c r="J94" s="237"/>
    </row>
    <row r="95" spans="1:11" ht="178.5" customHeight="1">
      <c r="A95" s="208" t="s">
        <v>109</v>
      </c>
      <c r="B95" s="217" t="s">
        <v>148</v>
      </c>
      <c r="C95" s="251" t="s">
        <v>150</v>
      </c>
      <c r="D95" s="252"/>
      <c r="E95" s="252"/>
      <c r="F95" s="252"/>
      <c r="G95" s="252"/>
      <c r="H95" s="252"/>
      <c r="I95" s="252"/>
      <c r="J95" s="253"/>
    </row>
    <row r="96" spans="1:11" ht="326.25" customHeight="1">
      <c r="A96" s="208" t="s">
        <v>147</v>
      </c>
      <c r="B96" s="217" t="s">
        <v>119</v>
      </c>
      <c r="C96" s="236" t="s">
        <v>151</v>
      </c>
      <c r="D96" s="236"/>
      <c r="E96" s="236"/>
      <c r="F96" s="236"/>
      <c r="G96" s="236"/>
      <c r="H96" s="236"/>
      <c r="I96" s="236"/>
      <c r="J96" s="237"/>
    </row>
  </sheetData>
  <sheetProtection formatCells="0" formatColumns="0" formatRows="0" autoFilter="0"/>
  <protectedRanges>
    <protectedRange sqref="H20:I21" name="Zakres5"/>
    <protectedRange sqref="G63:G72" name="Rozstęp2"/>
    <protectedRange sqref="A14:J14" name="Rozstęp1"/>
    <protectedRange sqref="A76:K84" name="Rozstęp3"/>
    <protectedRange sqref="I63:J72" name="Rozstęp4"/>
    <protectedRange sqref="H20:I21" name="Zakres6"/>
    <protectedRange sqref="H46:J48" name="Zakres7"/>
    <protectedRange sqref="A52:J57" name="Zakres8"/>
    <protectedRange sqref="H23:I32 H39:I44" name="Zakres9"/>
    <protectedRange sqref="A13:J13 A8:J11" name="Rozstęp1_1"/>
    <protectedRange sqref="A12:J12" name="Rozstęp1_1_1"/>
  </protectedRanges>
  <mergeCells count="126">
    <mergeCell ref="A2:J2"/>
    <mergeCell ref="B3:C3"/>
    <mergeCell ref="D3:J3"/>
    <mergeCell ref="B4:C4"/>
    <mergeCell ref="D4:J4"/>
    <mergeCell ref="B5:C5"/>
    <mergeCell ref="D5:J5"/>
    <mergeCell ref="D9:E9"/>
    <mergeCell ref="D10:E10"/>
    <mergeCell ref="D11:E11"/>
    <mergeCell ref="D14:E14"/>
    <mergeCell ref="B6:C6"/>
    <mergeCell ref="D6:J6"/>
    <mergeCell ref="B7:C7"/>
    <mergeCell ref="D7:J7"/>
    <mergeCell ref="B8:C8"/>
    <mergeCell ref="D8:J8"/>
    <mergeCell ref="D12:E12"/>
    <mergeCell ref="B21:C21"/>
    <mergeCell ref="D21:G21"/>
    <mergeCell ref="B22:C22"/>
    <mergeCell ref="D22:G22"/>
    <mergeCell ref="B23:C23"/>
    <mergeCell ref="D23:G23"/>
    <mergeCell ref="A15:J15"/>
    <mergeCell ref="B17:J17"/>
    <mergeCell ref="A18:J18"/>
    <mergeCell ref="D19:G19"/>
    <mergeCell ref="B20:C20"/>
    <mergeCell ref="D20:G20"/>
    <mergeCell ref="B27:C27"/>
    <mergeCell ref="D27:G27"/>
    <mergeCell ref="B28:C28"/>
    <mergeCell ref="D28:G28"/>
    <mergeCell ref="B31:J31"/>
    <mergeCell ref="B32:J32"/>
    <mergeCell ref="B24:C24"/>
    <mergeCell ref="D24:G24"/>
    <mergeCell ref="B25:C25"/>
    <mergeCell ref="D25:G25"/>
    <mergeCell ref="B26:C26"/>
    <mergeCell ref="D26:G26"/>
    <mergeCell ref="B33:C33"/>
    <mergeCell ref="D33:G33"/>
    <mergeCell ref="B34:C34"/>
    <mergeCell ref="D34:G34"/>
    <mergeCell ref="B35:C35"/>
    <mergeCell ref="D35:G35"/>
    <mergeCell ref="B37:C37"/>
    <mergeCell ref="D37:G37"/>
    <mergeCell ref="B36:C36"/>
    <mergeCell ref="D36:G36"/>
    <mergeCell ref="F49:G49"/>
    <mergeCell ref="H49:J49"/>
    <mergeCell ref="D50:E50"/>
    <mergeCell ref="H42:I42"/>
    <mergeCell ref="B42:G42"/>
    <mergeCell ref="B43:G43"/>
    <mergeCell ref="H43:I43"/>
    <mergeCell ref="B38:C38"/>
    <mergeCell ref="D38:G38"/>
    <mergeCell ref="B39:C39"/>
    <mergeCell ref="D39:G39"/>
    <mergeCell ref="A51:J51"/>
    <mergeCell ref="B45:G45"/>
    <mergeCell ref="B46:G46"/>
    <mergeCell ref="H46:I46"/>
    <mergeCell ref="B47:G47"/>
    <mergeCell ref="H47:I47"/>
    <mergeCell ref="B59:J59"/>
    <mergeCell ref="A61:A62"/>
    <mergeCell ref="B61:C62"/>
    <mergeCell ref="D61:D62"/>
    <mergeCell ref="E61:E62"/>
    <mergeCell ref="F61:F62"/>
    <mergeCell ref="G61:H61"/>
    <mergeCell ref="I61:J62"/>
    <mergeCell ref="F53:G53"/>
    <mergeCell ref="C55:G55"/>
    <mergeCell ref="F56:G56"/>
    <mergeCell ref="H56:J56"/>
    <mergeCell ref="D57:E57"/>
    <mergeCell ref="C58:G58"/>
    <mergeCell ref="H58:J58"/>
    <mergeCell ref="H45:I45"/>
    <mergeCell ref="B48:G48"/>
    <mergeCell ref="H48:I48"/>
    <mergeCell ref="B66:C66"/>
    <mergeCell ref="I66:J66"/>
    <mergeCell ref="B67:C67"/>
    <mergeCell ref="I67:J67"/>
    <mergeCell ref="B68:C68"/>
    <mergeCell ref="I68:J68"/>
    <mergeCell ref="B63:C63"/>
    <mergeCell ref="I63:J63"/>
    <mergeCell ref="B64:C64"/>
    <mergeCell ref="I64:J64"/>
    <mergeCell ref="B65:C65"/>
    <mergeCell ref="I65:J65"/>
    <mergeCell ref="B69:C69"/>
    <mergeCell ref="I69:J69"/>
    <mergeCell ref="B70:C70"/>
    <mergeCell ref="I70:J70"/>
    <mergeCell ref="C91:J91"/>
    <mergeCell ref="C92:J92"/>
    <mergeCell ref="C93:J93"/>
    <mergeCell ref="C86:J86"/>
    <mergeCell ref="C88:J88"/>
    <mergeCell ref="C89:J89"/>
    <mergeCell ref="C90:J90"/>
    <mergeCell ref="C87:J87"/>
    <mergeCell ref="B73:C73"/>
    <mergeCell ref="I73:J73"/>
    <mergeCell ref="B71:C71"/>
    <mergeCell ref="I71:J71"/>
    <mergeCell ref="C94:J94"/>
    <mergeCell ref="C96:J96"/>
    <mergeCell ref="B72:C72"/>
    <mergeCell ref="I72:J72"/>
    <mergeCell ref="H74:J74"/>
    <mergeCell ref="D75:E75"/>
    <mergeCell ref="B76:K76"/>
    <mergeCell ref="A81:B81"/>
    <mergeCell ref="E81:I81"/>
    <mergeCell ref="A85:J85"/>
    <mergeCell ref="C95:J95"/>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2.1. RPOWŚ 2014-2020&amp;"Arial,Normalny"&amp;10
</oddHeader>
    <oddFooter xml:space="preserve">&amp;C&amp;18Strona &amp;P z &amp;N
</oddFooter>
  </headerFooter>
  <rowBreaks count="6" manualBreakCount="6">
    <brk id="13" max="9" man="1"/>
    <brk id="28" max="9" man="1"/>
    <brk id="49" max="9" man="1"/>
    <brk id="56" max="9" man="1"/>
    <brk id="74" max="9" man="1"/>
    <brk id="82"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view="pageBreakPreview" topLeftCell="A59" zoomScale="42" zoomScaleNormal="100" zoomScaleSheetLayoutView="42" zoomScalePageLayoutView="42" workbookViewId="0">
      <selection activeCell="G63" sqref="G63:G72"/>
    </sheetView>
  </sheetViews>
  <sheetFormatPr defaultRowHeight="26.25"/>
  <cols>
    <col min="1" max="1" width="14" style="20" customWidth="1"/>
    <col min="2" max="2" width="58.42578125" style="15" customWidth="1"/>
    <col min="3" max="3" width="63.5703125" style="125" customWidth="1"/>
    <col min="4" max="4" width="34.28515625" style="125" customWidth="1"/>
    <col min="5" max="5" width="43" style="125" customWidth="1"/>
    <col min="6" max="6" width="21.42578125" style="125"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76" t="s">
        <v>47</v>
      </c>
      <c r="B2" s="376"/>
      <c r="C2" s="376"/>
      <c r="D2" s="376"/>
      <c r="E2" s="376"/>
      <c r="F2" s="376"/>
      <c r="G2" s="376"/>
      <c r="H2" s="376"/>
      <c r="I2" s="376"/>
      <c r="J2" s="376"/>
    </row>
    <row r="3" spans="1:11" s="35" customFormat="1" ht="301.5" customHeight="1">
      <c r="A3" s="16"/>
      <c r="B3" s="377" t="s">
        <v>48</v>
      </c>
      <c r="C3" s="377"/>
      <c r="D3" s="377" t="s">
        <v>124</v>
      </c>
      <c r="E3" s="377"/>
      <c r="F3" s="377"/>
      <c r="G3" s="377"/>
      <c r="H3" s="377"/>
      <c r="I3" s="377"/>
      <c r="J3" s="377"/>
    </row>
    <row r="4" spans="1:11" s="35" customFormat="1" ht="70.5" customHeight="1">
      <c r="A4" s="12"/>
      <c r="B4" s="378" t="s">
        <v>29</v>
      </c>
      <c r="C4" s="378"/>
      <c r="D4" s="379" t="s">
        <v>121</v>
      </c>
      <c r="E4" s="379"/>
      <c r="F4" s="379"/>
      <c r="G4" s="379"/>
      <c r="H4" s="379"/>
      <c r="I4" s="379"/>
      <c r="J4" s="379"/>
    </row>
    <row r="5" spans="1:11" s="35" customFormat="1" ht="81.75" customHeight="1">
      <c r="A5" s="12"/>
      <c r="B5" s="378" t="s">
        <v>30</v>
      </c>
      <c r="C5" s="378"/>
      <c r="D5" s="371" t="s">
        <v>122</v>
      </c>
      <c r="E5" s="371"/>
      <c r="F5" s="371"/>
      <c r="G5" s="371"/>
      <c r="H5" s="371"/>
      <c r="I5" s="371"/>
      <c r="J5" s="371"/>
    </row>
    <row r="6" spans="1:11" s="35" customFormat="1" ht="78.75" customHeight="1">
      <c r="A6" s="12"/>
      <c r="B6" s="371" t="s">
        <v>32</v>
      </c>
      <c r="C6" s="371"/>
      <c r="D6" s="372" t="s">
        <v>123</v>
      </c>
      <c r="E6" s="372"/>
      <c r="F6" s="372"/>
      <c r="G6" s="372"/>
      <c r="H6" s="372"/>
      <c r="I6" s="372"/>
      <c r="J6" s="372"/>
    </row>
    <row r="7" spans="1:11" s="35" customFormat="1" ht="84" customHeight="1">
      <c r="A7" s="19"/>
      <c r="B7" s="373" t="s">
        <v>49</v>
      </c>
      <c r="C7" s="373"/>
      <c r="D7" s="362">
        <f>'Oceniający 1'!D7:J7</f>
        <v>0</v>
      </c>
      <c r="E7" s="362"/>
      <c r="F7" s="362"/>
      <c r="G7" s="362"/>
      <c r="H7" s="362"/>
      <c r="I7" s="362"/>
      <c r="J7" s="362"/>
      <c r="K7" s="2"/>
    </row>
    <row r="8" spans="1:11" s="2" customFormat="1" ht="87" customHeight="1">
      <c r="A8" s="19"/>
      <c r="B8" s="373" t="s">
        <v>23</v>
      </c>
      <c r="C8" s="373"/>
      <c r="D8" s="374">
        <f>'Oceniający 1'!D8:J8</f>
        <v>0</v>
      </c>
      <c r="E8" s="374"/>
      <c r="F8" s="374"/>
      <c r="G8" s="374"/>
      <c r="H8" s="374"/>
      <c r="I8" s="374"/>
      <c r="J8" s="375"/>
    </row>
    <row r="9" spans="1:11" ht="80.25" customHeight="1">
      <c r="B9" s="23" t="s">
        <v>1</v>
      </c>
      <c r="C9" s="24"/>
      <c r="D9" s="368">
        <f>'Oceniający 1'!D9:E9</f>
        <v>0</v>
      </c>
      <c r="E9" s="368"/>
      <c r="F9" s="24"/>
      <c r="G9" s="25"/>
      <c r="H9" s="25"/>
      <c r="I9" s="25"/>
      <c r="J9" s="26"/>
    </row>
    <row r="10" spans="1:11" ht="97.5" customHeight="1">
      <c r="B10" s="23" t="s">
        <v>50</v>
      </c>
      <c r="C10" s="24"/>
      <c r="D10" s="368">
        <f>'Oceniający 1'!D10:E10</f>
        <v>0</v>
      </c>
      <c r="E10" s="368"/>
      <c r="F10" s="25"/>
      <c r="G10" s="25"/>
      <c r="H10" s="25"/>
      <c r="I10" s="25"/>
      <c r="J10" s="26"/>
    </row>
    <row r="11" spans="1:11" ht="102" customHeight="1">
      <c r="B11" s="23" t="s">
        <v>89</v>
      </c>
      <c r="C11" s="27"/>
      <c r="D11" s="368">
        <f>'Oceniający 1'!D11:E11</f>
        <v>0</v>
      </c>
      <c r="E11" s="368"/>
      <c r="F11" s="28"/>
      <c r="G11" s="29"/>
      <c r="H11" s="30"/>
      <c r="I11" s="31"/>
      <c r="J11" s="26"/>
    </row>
    <row r="12" spans="1:11" ht="102" customHeight="1">
      <c r="B12" s="23"/>
      <c r="C12" s="23" t="s">
        <v>88</v>
      </c>
      <c r="D12" s="368">
        <f>'Oceniający 1'!D12:E12</f>
        <v>0</v>
      </c>
      <c r="E12" s="368"/>
      <c r="F12" s="28"/>
      <c r="G12" s="29"/>
      <c r="H12" s="30"/>
      <c r="I12" s="31"/>
      <c r="J12" s="26"/>
    </row>
    <row r="13" spans="1:11" s="125" customFormat="1" ht="130.5" customHeight="1">
      <c r="A13" s="20"/>
      <c r="B13" s="40" t="s">
        <v>64</v>
      </c>
      <c r="C13" s="138">
        <f>'Oceniający 1'!C13</f>
        <v>0</v>
      </c>
      <c r="D13" s="38"/>
      <c r="E13" s="33"/>
      <c r="F13" s="22"/>
      <c r="G13" s="22"/>
      <c r="H13" s="22"/>
      <c r="I13" s="41" t="s">
        <v>15</v>
      </c>
      <c r="J13" s="34">
        <f>'Oceniający 1'!J13</f>
        <v>0</v>
      </c>
      <c r="K13" s="14"/>
    </row>
    <row r="14" spans="1:11" s="35" customFormat="1" ht="54" customHeight="1">
      <c r="A14" s="42"/>
      <c r="B14" s="39" t="str">
        <f>B13</f>
        <v>Numer ewidencyjny wniosku:</v>
      </c>
      <c r="C14" s="137">
        <f>C13</f>
        <v>0</v>
      </c>
      <c r="D14" s="369"/>
      <c r="E14" s="370"/>
      <c r="F14" s="43"/>
      <c r="G14" s="44"/>
      <c r="H14" s="44"/>
      <c r="I14" s="44"/>
      <c r="J14" s="44"/>
    </row>
    <row r="15" spans="1:11" s="2" customFormat="1" ht="38.25" customHeight="1">
      <c r="A15" s="361" t="s">
        <v>53</v>
      </c>
      <c r="B15" s="361"/>
      <c r="C15" s="361"/>
      <c r="D15" s="361"/>
      <c r="E15" s="361"/>
      <c r="F15" s="361"/>
      <c r="G15" s="361"/>
      <c r="H15" s="361"/>
      <c r="I15" s="361"/>
      <c r="J15" s="361"/>
    </row>
    <row r="16" spans="1:11" s="2" customFormat="1" ht="27.75" customHeight="1">
      <c r="A16" s="45"/>
      <c r="B16" s="222"/>
      <c r="C16" s="222"/>
      <c r="D16" s="222"/>
      <c r="E16" s="222"/>
      <c r="F16" s="222"/>
      <c r="G16" s="222"/>
      <c r="H16" s="222"/>
      <c r="I16" s="222"/>
      <c r="J16" s="222"/>
    </row>
    <row r="17" spans="1:12" s="2" customFormat="1" ht="36.75" customHeight="1">
      <c r="A17" s="45"/>
      <c r="B17" s="361" t="s">
        <v>44</v>
      </c>
      <c r="C17" s="361"/>
      <c r="D17" s="361"/>
      <c r="E17" s="361"/>
      <c r="F17" s="361"/>
      <c r="G17" s="361"/>
      <c r="H17" s="361"/>
      <c r="I17" s="361"/>
      <c r="J17" s="361"/>
    </row>
    <row r="18" spans="1:12" s="2" customFormat="1" ht="53.25" customHeight="1" thickBot="1">
      <c r="A18" s="362" t="s">
        <v>43</v>
      </c>
      <c r="B18" s="362"/>
      <c r="C18" s="362"/>
      <c r="D18" s="362"/>
      <c r="E18" s="362"/>
      <c r="F18" s="362"/>
      <c r="G18" s="362"/>
      <c r="H18" s="362"/>
      <c r="I18" s="362"/>
      <c r="J18" s="362"/>
    </row>
    <row r="19" spans="1:12" s="18" customFormat="1" ht="66.75" customHeight="1" thickTop="1" thickBot="1">
      <c r="A19" s="151" t="s">
        <v>10</v>
      </c>
      <c r="B19" s="152" t="s">
        <v>35</v>
      </c>
      <c r="C19" s="153"/>
      <c r="D19" s="336" t="s">
        <v>36</v>
      </c>
      <c r="E19" s="337"/>
      <c r="F19" s="337"/>
      <c r="G19" s="338"/>
      <c r="H19" s="154" t="s">
        <v>2</v>
      </c>
      <c r="I19" s="154" t="s">
        <v>3</v>
      </c>
      <c r="J19" s="155" t="s">
        <v>4</v>
      </c>
      <c r="K19" s="58"/>
      <c r="L19" s="58"/>
    </row>
    <row r="20" spans="1:12" ht="78" customHeight="1" thickTop="1">
      <c r="A20" s="119">
        <v>1</v>
      </c>
      <c r="B20" s="363" t="s">
        <v>97</v>
      </c>
      <c r="C20" s="364"/>
      <c r="D20" s="365" t="s">
        <v>37</v>
      </c>
      <c r="E20" s="366"/>
      <c r="F20" s="366"/>
      <c r="G20" s="367"/>
      <c r="H20" s="149"/>
      <c r="I20" s="149"/>
      <c r="J20" s="150"/>
    </row>
    <row r="21" spans="1:12" ht="312.75" customHeight="1">
      <c r="A21" s="46">
        <v>2</v>
      </c>
      <c r="B21" s="346" t="s">
        <v>98</v>
      </c>
      <c r="C21" s="276"/>
      <c r="D21" s="347" t="s">
        <v>99</v>
      </c>
      <c r="E21" s="348"/>
      <c r="F21" s="348"/>
      <c r="G21" s="349"/>
      <c r="H21" s="141"/>
      <c r="I21" s="141"/>
      <c r="J21" s="48"/>
    </row>
    <row r="22" spans="1:12" ht="64.5" customHeight="1">
      <c r="A22" s="46">
        <v>3</v>
      </c>
      <c r="B22" s="346" t="s">
        <v>100</v>
      </c>
      <c r="C22" s="276"/>
      <c r="D22" s="347" t="s">
        <v>82</v>
      </c>
      <c r="E22" s="348"/>
      <c r="F22" s="348"/>
      <c r="G22" s="349"/>
      <c r="H22" s="141"/>
      <c r="I22" s="141"/>
      <c r="J22" s="48"/>
    </row>
    <row r="23" spans="1:12" ht="243.75" customHeight="1">
      <c r="A23" s="46">
        <v>4</v>
      </c>
      <c r="B23" s="346" t="s">
        <v>38</v>
      </c>
      <c r="C23" s="276"/>
      <c r="D23" s="347" t="s">
        <v>101</v>
      </c>
      <c r="E23" s="348"/>
      <c r="F23" s="348"/>
      <c r="G23" s="349"/>
      <c r="H23" s="141"/>
      <c r="I23" s="141"/>
      <c r="J23" s="48"/>
    </row>
    <row r="24" spans="1:12" ht="261.75" customHeight="1">
      <c r="A24" s="46">
        <v>5</v>
      </c>
      <c r="B24" s="346" t="s">
        <v>39</v>
      </c>
      <c r="C24" s="276"/>
      <c r="D24" s="347" t="s">
        <v>102</v>
      </c>
      <c r="E24" s="348"/>
      <c r="F24" s="348"/>
      <c r="G24" s="349"/>
      <c r="H24" s="141"/>
      <c r="I24" s="141"/>
      <c r="J24" s="48"/>
    </row>
    <row r="25" spans="1:12" ht="115.5" customHeight="1">
      <c r="A25" s="46">
        <v>6</v>
      </c>
      <c r="B25" s="346" t="s">
        <v>103</v>
      </c>
      <c r="C25" s="276"/>
      <c r="D25" s="347" t="s">
        <v>104</v>
      </c>
      <c r="E25" s="348"/>
      <c r="F25" s="348"/>
      <c r="G25" s="349"/>
      <c r="H25" s="141"/>
      <c r="I25" s="141"/>
      <c r="J25" s="48"/>
    </row>
    <row r="26" spans="1:12" ht="145.5" customHeight="1">
      <c r="A26" s="46">
        <v>7</v>
      </c>
      <c r="B26" s="346" t="s">
        <v>40</v>
      </c>
      <c r="C26" s="276"/>
      <c r="D26" s="347" t="s">
        <v>105</v>
      </c>
      <c r="E26" s="348"/>
      <c r="F26" s="348"/>
      <c r="G26" s="349"/>
      <c r="H26" s="141"/>
      <c r="I26" s="141"/>
      <c r="J26" s="48"/>
    </row>
    <row r="27" spans="1:12" ht="112.5" customHeight="1">
      <c r="A27" s="46">
        <v>8</v>
      </c>
      <c r="B27" s="346" t="s">
        <v>106</v>
      </c>
      <c r="C27" s="276"/>
      <c r="D27" s="347" t="s">
        <v>83</v>
      </c>
      <c r="E27" s="348"/>
      <c r="F27" s="348"/>
      <c r="G27" s="349"/>
      <c r="H27" s="141"/>
      <c r="I27" s="141"/>
      <c r="J27" s="48"/>
    </row>
    <row r="28" spans="1:12" ht="92.25" customHeight="1" thickBot="1">
      <c r="A28" s="56">
        <v>9</v>
      </c>
      <c r="B28" s="350" t="s">
        <v>41</v>
      </c>
      <c r="C28" s="351"/>
      <c r="D28" s="352" t="s">
        <v>107</v>
      </c>
      <c r="E28" s="353"/>
      <c r="F28" s="353"/>
      <c r="G28" s="354"/>
      <c r="H28" s="221"/>
      <c r="I28" s="221"/>
      <c r="J28" s="148"/>
    </row>
    <row r="29" spans="1:12" ht="92.25" customHeight="1" thickTop="1">
      <c r="A29" s="52"/>
      <c r="B29" s="146"/>
      <c r="C29" s="146"/>
      <c r="D29" s="142"/>
      <c r="E29" s="142"/>
      <c r="F29" s="142"/>
      <c r="G29" s="142"/>
      <c r="H29" s="54"/>
      <c r="I29" s="54"/>
      <c r="J29" s="54"/>
    </row>
    <row r="30" spans="1:12" ht="46.5" customHeight="1" thickBot="1">
      <c r="A30" s="52"/>
      <c r="B30" s="207" t="s">
        <v>64</v>
      </c>
      <c r="C30" s="146">
        <f>C13</f>
        <v>0</v>
      </c>
      <c r="D30" s="142"/>
      <c r="E30" s="142"/>
      <c r="F30" s="142"/>
      <c r="G30" s="142"/>
      <c r="H30" s="54"/>
      <c r="I30" s="54"/>
      <c r="J30" s="54"/>
      <c r="K30" s="2"/>
    </row>
    <row r="31" spans="1:12" ht="82.5" customHeight="1" thickTop="1">
      <c r="A31" s="144"/>
      <c r="B31" s="355" t="s">
        <v>42</v>
      </c>
      <c r="C31" s="356"/>
      <c r="D31" s="356"/>
      <c r="E31" s="356"/>
      <c r="F31" s="356"/>
      <c r="G31" s="356"/>
      <c r="H31" s="356"/>
      <c r="I31" s="356"/>
      <c r="J31" s="357"/>
    </row>
    <row r="32" spans="1:12" ht="36.75" customHeight="1" thickBot="1">
      <c r="A32" s="145"/>
      <c r="B32" s="358" t="s">
        <v>43</v>
      </c>
      <c r="C32" s="359"/>
      <c r="D32" s="359"/>
      <c r="E32" s="359"/>
      <c r="F32" s="359"/>
      <c r="G32" s="359"/>
      <c r="H32" s="359"/>
      <c r="I32" s="359"/>
      <c r="J32" s="360"/>
    </row>
    <row r="33" spans="1:11" s="17" customFormat="1" ht="79.5" customHeight="1" thickTop="1" thickBot="1">
      <c r="A33" s="159" t="s">
        <v>10</v>
      </c>
      <c r="B33" s="334" t="s">
        <v>35</v>
      </c>
      <c r="C33" s="335"/>
      <c r="D33" s="336" t="s">
        <v>36</v>
      </c>
      <c r="E33" s="337"/>
      <c r="F33" s="337"/>
      <c r="G33" s="338"/>
      <c r="H33" s="154" t="s">
        <v>2</v>
      </c>
      <c r="I33" s="154" t="s">
        <v>3</v>
      </c>
      <c r="J33" s="155" t="s">
        <v>4</v>
      </c>
      <c r="K33" s="36"/>
    </row>
    <row r="34" spans="1:11" s="36" customFormat="1" ht="225.75" customHeight="1" thickTop="1">
      <c r="A34" s="156" t="s">
        <v>5</v>
      </c>
      <c r="B34" s="339" t="s">
        <v>126</v>
      </c>
      <c r="C34" s="340"/>
      <c r="D34" s="341" t="s">
        <v>125</v>
      </c>
      <c r="E34" s="342"/>
      <c r="F34" s="342"/>
      <c r="G34" s="343"/>
      <c r="H34" s="157"/>
      <c r="I34" s="157"/>
      <c r="J34" s="158"/>
    </row>
    <row r="35" spans="1:11" s="36" customFormat="1" ht="136.5" customHeight="1">
      <c r="A35" s="49" t="s">
        <v>6</v>
      </c>
      <c r="B35" s="344" t="s">
        <v>127</v>
      </c>
      <c r="C35" s="284"/>
      <c r="D35" s="345" t="s">
        <v>128</v>
      </c>
      <c r="E35" s="330"/>
      <c r="F35" s="330"/>
      <c r="G35" s="331"/>
      <c r="H35" s="50"/>
      <c r="I35" s="50"/>
      <c r="J35" s="51"/>
    </row>
    <row r="36" spans="1:11" s="36" customFormat="1" ht="115.5" customHeight="1">
      <c r="A36" s="49" t="s">
        <v>7</v>
      </c>
      <c r="B36" s="344" t="s">
        <v>129</v>
      </c>
      <c r="C36" s="284"/>
      <c r="D36" s="345" t="s">
        <v>130</v>
      </c>
      <c r="E36" s="330"/>
      <c r="F36" s="330"/>
      <c r="G36" s="331"/>
      <c r="H36" s="50"/>
      <c r="I36" s="50"/>
      <c r="J36" s="51"/>
    </row>
    <row r="37" spans="1:11" s="36" customFormat="1" ht="347.25" customHeight="1">
      <c r="A37" s="49" t="s">
        <v>8</v>
      </c>
      <c r="B37" s="328" t="s">
        <v>131</v>
      </c>
      <c r="C37" s="284"/>
      <c r="D37" s="329" t="s">
        <v>132</v>
      </c>
      <c r="E37" s="330"/>
      <c r="F37" s="330"/>
      <c r="G37" s="331"/>
      <c r="H37" s="50"/>
      <c r="I37" s="50"/>
      <c r="J37" s="51"/>
    </row>
    <row r="38" spans="1:11" s="36" customFormat="1" ht="102.75" customHeight="1">
      <c r="A38" s="49" t="s">
        <v>9</v>
      </c>
      <c r="B38" s="328" t="s">
        <v>133</v>
      </c>
      <c r="C38" s="284"/>
      <c r="D38" s="329" t="s">
        <v>134</v>
      </c>
      <c r="E38" s="330"/>
      <c r="F38" s="330"/>
      <c r="G38" s="331"/>
      <c r="H38" s="50"/>
      <c r="I38" s="50"/>
      <c r="J38" s="51"/>
    </row>
    <row r="39" spans="1:11" ht="126" customHeight="1">
      <c r="A39" s="46" t="s">
        <v>51</v>
      </c>
      <c r="B39" s="332" t="s">
        <v>135</v>
      </c>
      <c r="C39" s="332"/>
      <c r="D39" s="333" t="s">
        <v>136</v>
      </c>
      <c r="E39" s="333"/>
      <c r="F39" s="333"/>
      <c r="G39" s="333"/>
      <c r="H39" s="141"/>
      <c r="I39" s="141"/>
      <c r="J39" s="48"/>
    </row>
    <row r="40" spans="1:11" ht="57.75" hidden="1" customHeight="1" thickBot="1">
      <c r="A40" s="52"/>
      <c r="B40" s="53"/>
      <c r="C40" s="53"/>
      <c r="D40" s="53"/>
      <c r="E40" s="53"/>
      <c r="F40" s="53"/>
      <c r="G40" s="53"/>
      <c r="H40" s="54"/>
      <c r="I40" s="54"/>
      <c r="J40" s="160"/>
    </row>
    <row r="41" spans="1:11" ht="30.75" customHeight="1" thickBot="1">
      <c r="A41" s="52"/>
      <c r="B41" s="53"/>
      <c r="C41" s="53"/>
      <c r="D41" s="53"/>
      <c r="E41" s="53"/>
      <c r="F41" s="53"/>
      <c r="G41" s="53"/>
      <c r="H41" s="54"/>
      <c r="I41" s="54"/>
      <c r="J41" s="167"/>
      <c r="K41" s="2"/>
    </row>
    <row r="42" spans="1:11" ht="39.75" customHeight="1" thickTop="1">
      <c r="A42" s="168" t="s">
        <v>10</v>
      </c>
      <c r="B42" s="325" t="s">
        <v>94</v>
      </c>
      <c r="C42" s="325"/>
      <c r="D42" s="325"/>
      <c r="E42" s="325"/>
      <c r="F42" s="325"/>
      <c r="G42" s="325"/>
      <c r="H42" s="324" t="s">
        <v>17</v>
      </c>
      <c r="I42" s="324"/>
      <c r="J42" s="169" t="s">
        <v>18</v>
      </c>
    </row>
    <row r="43" spans="1:11" ht="57.75" customHeight="1" thickBot="1">
      <c r="A43" s="56" t="s">
        <v>5</v>
      </c>
      <c r="B43" s="326" t="s">
        <v>93</v>
      </c>
      <c r="C43" s="326"/>
      <c r="D43" s="326"/>
      <c r="E43" s="326"/>
      <c r="F43" s="326"/>
      <c r="G43" s="326"/>
      <c r="H43" s="327"/>
      <c r="I43" s="327"/>
      <c r="J43" s="148"/>
    </row>
    <row r="44" spans="1:11" ht="38.25" customHeight="1" thickTop="1" thickBot="1">
      <c r="A44" s="161"/>
      <c r="B44" s="143"/>
      <c r="C44" s="142"/>
      <c r="D44" s="142"/>
      <c r="E44" s="142"/>
      <c r="F44" s="142"/>
      <c r="G44" s="142"/>
      <c r="H44" s="54"/>
      <c r="I44" s="54"/>
      <c r="J44" s="54"/>
    </row>
    <row r="45" spans="1:11" ht="42" customHeight="1" thickTop="1" thickBot="1">
      <c r="A45" s="201" t="s">
        <v>10</v>
      </c>
      <c r="B45" s="289" t="s">
        <v>16</v>
      </c>
      <c r="C45" s="290"/>
      <c r="D45" s="290"/>
      <c r="E45" s="290"/>
      <c r="F45" s="290"/>
      <c r="G45" s="291"/>
      <c r="H45" s="306" t="s">
        <v>17</v>
      </c>
      <c r="I45" s="300"/>
      <c r="J45" s="223" t="s">
        <v>18</v>
      </c>
    </row>
    <row r="46" spans="1:11" ht="48" customHeight="1" thickTop="1">
      <c r="A46" s="144" t="s">
        <v>5</v>
      </c>
      <c r="B46" s="292" t="s">
        <v>45</v>
      </c>
      <c r="C46" s="292"/>
      <c r="D46" s="292"/>
      <c r="E46" s="292"/>
      <c r="F46" s="292"/>
      <c r="G46" s="292"/>
      <c r="H46" s="293"/>
      <c r="I46" s="294"/>
      <c r="J46" s="224"/>
    </row>
    <row r="47" spans="1:11" ht="48" customHeight="1">
      <c r="A47" s="46" t="s">
        <v>6</v>
      </c>
      <c r="B47" s="295" t="s">
        <v>86</v>
      </c>
      <c r="C47" s="295"/>
      <c r="D47" s="295"/>
      <c r="E47" s="295"/>
      <c r="F47" s="295"/>
      <c r="G47" s="295"/>
      <c r="H47" s="296"/>
      <c r="I47" s="296"/>
      <c r="J47" s="209"/>
      <c r="K47" s="2"/>
    </row>
    <row r="48" spans="1:11" ht="48" customHeight="1" thickBot="1">
      <c r="A48" s="56" t="s">
        <v>7</v>
      </c>
      <c r="B48" s="319" t="s">
        <v>87</v>
      </c>
      <c r="C48" s="319"/>
      <c r="D48" s="319"/>
      <c r="E48" s="319"/>
      <c r="F48" s="319"/>
      <c r="G48" s="319"/>
      <c r="H48" s="320"/>
      <c r="I48" s="320"/>
      <c r="J48" s="210"/>
      <c r="K48" s="2"/>
    </row>
    <row r="49" spans="1:11" ht="117" customHeight="1" thickTop="1">
      <c r="A49" s="163"/>
      <c r="B49" s="164" t="s">
        <v>24</v>
      </c>
      <c r="C49" s="165"/>
      <c r="D49" s="166"/>
      <c r="E49" s="166"/>
      <c r="F49" s="321"/>
      <c r="G49" s="322"/>
      <c r="H49" s="323" t="s">
        <v>28</v>
      </c>
      <c r="I49" s="323"/>
      <c r="J49" s="315"/>
    </row>
    <row r="50" spans="1:11" s="35" customFormat="1" ht="69" customHeight="1">
      <c r="A50" s="42"/>
      <c r="B50" s="39" t="str">
        <f>B13</f>
        <v>Numer ewidencyjny wniosku:</v>
      </c>
      <c r="C50" s="137">
        <f>C13</f>
        <v>0</v>
      </c>
      <c r="D50" s="243"/>
      <c r="E50" s="243"/>
      <c r="F50" s="43"/>
      <c r="G50" s="44"/>
      <c r="H50" s="44"/>
      <c r="I50" s="44"/>
      <c r="J50" s="44"/>
    </row>
    <row r="51" spans="1:11" ht="70.5" customHeight="1">
      <c r="A51" s="244" t="s">
        <v>58</v>
      </c>
      <c r="B51" s="244"/>
      <c r="C51" s="244"/>
      <c r="D51" s="244"/>
      <c r="E51" s="244"/>
      <c r="F51" s="244"/>
      <c r="G51" s="244"/>
      <c r="H51" s="244"/>
      <c r="I51" s="244"/>
      <c r="J51" s="244"/>
    </row>
    <row r="52" spans="1:11" ht="408.95" customHeight="1">
      <c r="D52" s="3"/>
    </row>
    <row r="53" spans="1:11" ht="409.5" customHeight="1">
      <c r="D53" s="3"/>
      <c r="F53" s="310"/>
      <c r="G53" s="311"/>
      <c r="H53" s="218"/>
      <c r="I53" s="218"/>
    </row>
    <row r="54" spans="1:11" ht="325.5" customHeight="1">
      <c r="B54" s="22"/>
      <c r="C54" s="22"/>
      <c r="D54" s="59"/>
      <c r="E54" s="22"/>
      <c r="F54" s="219"/>
      <c r="G54" s="220"/>
      <c r="H54" s="220"/>
      <c r="I54" s="220"/>
      <c r="J54" s="26"/>
    </row>
    <row r="55" spans="1:11" s="13" customFormat="1" ht="54.75" customHeight="1">
      <c r="A55" s="20"/>
      <c r="B55" s="37"/>
      <c r="C55" s="312" t="s">
        <v>54</v>
      </c>
      <c r="D55" s="312"/>
      <c r="E55" s="312"/>
      <c r="F55" s="312"/>
      <c r="G55" s="312"/>
      <c r="H55" s="60"/>
      <c r="I55" s="60"/>
      <c r="J55" s="32"/>
    </row>
    <row r="56" spans="1:11" ht="133.5" customHeight="1">
      <c r="B56" s="57" t="s">
        <v>24</v>
      </c>
      <c r="C56" s="216"/>
      <c r="D56" s="59"/>
      <c r="E56" s="22"/>
      <c r="F56" s="313"/>
      <c r="G56" s="314"/>
      <c r="H56" s="315" t="s">
        <v>27</v>
      </c>
      <c r="I56" s="315"/>
      <c r="J56" s="315"/>
      <c r="K56" s="6"/>
    </row>
    <row r="57" spans="1:11" s="35" customFormat="1" ht="81" customHeight="1">
      <c r="A57" s="12"/>
      <c r="B57" s="39" t="str">
        <f>B13</f>
        <v>Numer ewidencyjny wniosku:</v>
      </c>
      <c r="C57" s="170">
        <f>C13</f>
        <v>0</v>
      </c>
      <c r="D57" s="316"/>
      <c r="E57" s="316"/>
      <c r="F57" s="11"/>
    </row>
    <row r="58" spans="1:11" ht="81" customHeight="1">
      <c r="B58" s="61"/>
      <c r="C58" s="317" t="s">
        <v>55</v>
      </c>
      <c r="D58" s="317"/>
      <c r="E58" s="317"/>
      <c r="F58" s="317"/>
      <c r="G58" s="317"/>
      <c r="H58" s="318"/>
      <c r="I58" s="318"/>
      <c r="J58" s="318"/>
    </row>
    <row r="59" spans="1:11" ht="57.75" customHeight="1">
      <c r="B59" s="297" t="s">
        <v>46</v>
      </c>
      <c r="C59" s="297"/>
      <c r="D59" s="297"/>
      <c r="E59" s="297"/>
      <c r="F59" s="297"/>
      <c r="G59" s="297"/>
      <c r="H59" s="297"/>
      <c r="I59" s="297"/>
      <c r="J59" s="297"/>
    </row>
    <row r="60" spans="1:11" ht="54.75" customHeight="1" thickBot="1">
      <c r="B60" s="63"/>
      <c r="C60" s="42"/>
      <c r="D60" s="62"/>
      <c r="E60" s="22"/>
      <c r="F60" s="22"/>
      <c r="G60" s="26"/>
      <c r="H60" s="26"/>
      <c r="I60" s="26"/>
      <c r="J60" s="26"/>
    </row>
    <row r="61" spans="1:11" ht="72.75" customHeight="1" thickTop="1">
      <c r="A61" s="298" t="s">
        <v>10</v>
      </c>
      <c r="B61" s="300" t="s">
        <v>11</v>
      </c>
      <c r="C61" s="300"/>
      <c r="D61" s="302" t="s">
        <v>13</v>
      </c>
      <c r="E61" s="302" t="s">
        <v>12</v>
      </c>
      <c r="F61" s="302" t="s">
        <v>25</v>
      </c>
      <c r="G61" s="304" t="s">
        <v>22</v>
      </c>
      <c r="H61" s="305"/>
      <c r="I61" s="306" t="s">
        <v>34</v>
      </c>
      <c r="J61" s="307"/>
    </row>
    <row r="62" spans="1:11" s="4" customFormat="1" ht="115.5" customHeight="1" thickBot="1">
      <c r="A62" s="299"/>
      <c r="B62" s="301"/>
      <c r="C62" s="301"/>
      <c r="D62" s="303"/>
      <c r="E62" s="303"/>
      <c r="F62" s="303"/>
      <c r="G62" s="64" t="s">
        <v>26</v>
      </c>
      <c r="H62" s="65" t="s">
        <v>19</v>
      </c>
      <c r="I62" s="308"/>
      <c r="J62" s="309"/>
    </row>
    <row r="63" spans="1:11" ht="116.25" customHeight="1" thickTop="1">
      <c r="A63" s="117" t="s">
        <v>5</v>
      </c>
      <c r="B63" s="279" t="s">
        <v>113</v>
      </c>
      <c r="C63" s="280"/>
      <c r="D63" s="66" t="s">
        <v>137</v>
      </c>
      <c r="E63" s="67">
        <v>1</v>
      </c>
      <c r="F63" s="68">
        <v>8</v>
      </c>
      <c r="G63" s="69"/>
      <c r="H63" s="72">
        <f>IF((G63&lt;=8),E63*G63,"bład")</f>
        <v>0</v>
      </c>
      <c r="I63" s="281"/>
      <c r="J63" s="282"/>
    </row>
    <row r="64" spans="1:11" ht="127.5" customHeight="1">
      <c r="A64" s="117" t="s">
        <v>6</v>
      </c>
      <c r="B64" s="283" t="s">
        <v>114</v>
      </c>
      <c r="C64" s="284"/>
      <c r="D64" s="66" t="s">
        <v>108</v>
      </c>
      <c r="E64" s="70">
        <v>5</v>
      </c>
      <c r="F64" s="71">
        <v>5</v>
      </c>
      <c r="G64" s="139"/>
      <c r="H64" s="139">
        <f>IF((G64&lt;=1),E64*G64,"bład")</f>
        <v>0</v>
      </c>
      <c r="I64" s="285"/>
      <c r="J64" s="286"/>
    </row>
    <row r="65" spans="1:11" ht="123.75" customHeight="1">
      <c r="A65" s="117" t="s">
        <v>7</v>
      </c>
      <c r="B65" s="283" t="s">
        <v>115</v>
      </c>
      <c r="C65" s="284"/>
      <c r="D65" s="66" t="s">
        <v>116</v>
      </c>
      <c r="E65" s="70">
        <v>2</v>
      </c>
      <c r="F65" s="71">
        <v>4</v>
      </c>
      <c r="G65" s="139"/>
      <c r="H65" s="139">
        <f>IF((G65&lt;=2),E65*G65,"bład")</f>
        <v>0</v>
      </c>
      <c r="I65" s="287"/>
      <c r="J65" s="288"/>
    </row>
    <row r="66" spans="1:11" ht="82.5" customHeight="1">
      <c r="A66" s="117" t="s">
        <v>8</v>
      </c>
      <c r="B66" s="275" t="s">
        <v>117</v>
      </c>
      <c r="C66" s="276"/>
      <c r="D66" s="66" t="s">
        <v>116</v>
      </c>
      <c r="E66" s="70">
        <v>2</v>
      </c>
      <c r="F66" s="73">
        <v>4</v>
      </c>
      <c r="G66" s="139"/>
      <c r="H66" s="139">
        <f>IF((G66&lt;=2),E66*G66,"bład")</f>
        <v>0</v>
      </c>
      <c r="I66" s="277"/>
      <c r="J66" s="278"/>
    </row>
    <row r="67" spans="1:11" ht="82.5" customHeight="1">
      <c r="A67" s="117" t="s">
        <v>9</v>
      </c>
      <c r="B67" s="275" t="s">
        <v>141</v>
      </c>
      <c r="C67" s="276"/>
      <c r="D67" s="66" t="s">
        <v>85</v>
      </c>
      <c r="E67" s="70">
        <v>2</v>
      </c>
      <c r="F67" s="73">
        <v>6</v>
      </c>
      <c r="G67" s="139"/>
      <c r="H67" s="139">
        <f>IF((G67&lt;=3),E67*G67,"bład")</f>
        <v>0</v>
      </c>
      <c r="I67" s="277"/>
      <c r="J67" s="278"/>
    </row>
    <row r="68" spans="1:11" ht="85.5" customHeight="1">
      <c r="A68" s="117" t="s">
        <v>51</v>
      </c>
      <c r="B68" s="238" t="s">
        <v>145</v>
      </c>
      <c r="C68" s="239"/>
      <c r="D68" s="66" t="s">
        <v>108</v>
      </c>
      <c r="E68" s="70">
        <v>5</v>
      </c>
      <c r="F68" s="71">
        <v>5</v>
      </c>
      <c r="G68" s="139"/>
      <c r="H68" s="139">
        <f>IF((G68&lt;=1),E68*G68,"bład")</f>
        <v>0</v>
      </c>
      <c r="I68" s="277"/>
      <c r="J68" s="278"/>
    </row>
    <row r="69" spans="1:11" ht="85.5" customHeight="1">
      <c r="A69" s="117" t="s">
        <v>52</v>
      </c>
      <c r="B69" s="238" t="s">
        <v>146</v>
      </c>
      <c r="C69" s="239"/>
      <c r="D69" s="66" t="s">
        <v>116</v>
      </c>
      <c r="E69" s="70">
        <v>3</v>
      </c>
      <c r="F69" s="71">
        <v>6</v>
      </c>
      <c r="G69" s="139"/>
      <c r="H69" s="139">
        <f t="shared" ref="H69:H71" si="0">IF((G69&lt;=2),E69*G69,"bład")</f>
        <v>0</v>
      </c>
      <c r="I69" s="240"/>
      <c r="J69" s="241"/>
      <c r="K69" s="162"/>
    </row>
    <row r="70" spans="1:11" ht="85.5" customHeight="1">
      <c r="A70" s="117" t="s">
        <v>84</v>
      </c>
      <c r="B70" s="238" t="s">
        <v>120</v>
      </c>
      <c r="C70" s="239"/>
      <c r="D70" s="66" t="s">
        <v>110</v>
      </c>
      <c r="E70" s="70">
        <v>2</v>
      </c>
      <c r="F70" s="71">
        <v>6</v>
      </c>
      <c r="G70" s="139"/>
      <c r="H70" s="139">
        <f>IF((G70&lt;=3),E70*G70,"bład")</f>
        <v>0</v>
      </c>
      <c r="I70" s="240"/>
      <c r="J70" s="241"/>
      <c r="K70" s="162"/>
    </row>
    <row r="71" spans="1:11" ht="85.5" customHeight="1">
      <c r="A71" s="117" t="s">
        <v>109</v>
      </c>
      <c r="B71" s="275" t="s">
        <v>148</v>
      </c>
      <c r="C71" s="276"/>
      <c r="D71" s="231" t="s">
        <v>116</v>
      </c>
      <c r="E71" s="232">
        <v>2</v>
      </c>
      <c r="F71" s="233">
        <v>4</v>
      </c>
      <c r="G71" s="234"/>
      <c r="H71" s="234">
        <f t="shared" si="0"/>
        <v>0</v>
      </c>
      <c r="I71" s="277"/>
      <c r="J71" s="278"/>
      <c r="K71" s="162"/>
    </row>
    <row r="72" spans="1:11" ht="85.5" customHeight="1" thickBot="1">
      <c r="A72" s="117" t="s">
        <v>147</v>
      </c>
      <c r="B72" s="238" t="s">
        <v>119</v>
      </c>
      <c r="C72" s="239"/>
      <c r="D72" s="66" t="s">
        <v>118</v>
      </c>
      <c r="E72" s="70">
        <v>2</v>
      </c>
      <c r="F72" s="71">
        <v>8</v>
      </c>
      <c r="G72" s="139"/>
      <c r="H72" s="139">
        <f>IF((G72&lt;=4),E72*G72,"bład")</f>
        <v>0</v>
      </c>
      <c r="I72" s="240"/>
      <c r="J72" s="241"/>
      <c r="K72" s="162"/>
    </row>
    <row r="73" spans="1:11" ht="105" customHeight="1" thickTop="1" thickBot="1">
      <c r="A73" s="118"/>
      <c r="B73" s="271" t="s">
        <v>14</v>
      </c>
      <c r="C73" s="272"/>
      <c r="D73" s="74"/>
      <c r="E73" s="74"/>
      <c r="F73" s="75">
        <f>SUM(F63:F72)</f>
        <v>56</v>
      </c>
      <c r="G73" s="74"/>
      <c r="H73" s="116">
        <f>SUM(H63:H72)</f>
        <v>0</v>
      </c>
      <c r="I73" s="273"/>
      <c r="J73" s="274"/>
    </row>
    <row r="74" spans="1:11" ht="151.5" customHeight="1" thickTop="1">
      <c r="A74" s="52"/>
      <c r="B74" s="57" t="s">
        <v>24</v>
      </c>
      <c r="C74" s="76"/>
      <c r="D74" s="76"/>
      <c r="E74" s="76"/>
      <c r="F74" s="77"/>
      <c r="G74" s="76"/>
      <c r="H74" s="242" t="s">
        <v>27</v>
      </c>
      <c r="I74" s="242"/>
      <c r="J74" s="242"/>
    </row>
    <row r="75" spans="1:11" s="35" customFormat="1" ht="79.5" customHeight="1">
      <c r="A75" s="12"/>
      <c r="B75" s="39" t="str">
        <f>B13</f>
        <v>Numer ewidencyjny wniosku:</v>
      </c>
      <c r="C75" s="137">
        <f>C13</f>
        <v>0</v>
      </c>
      <c r="D75" s="243"/>
      <c r="E75" s="243"/>
      <c r="F75" s="43"/>
      <c r="G75" s="44"/>
      <c r="H75" s="44"/>
      <c r="I75" s="44"/>
      <c r="J75" s="44"/>
      <c r="K75" s="44"/>
    </row>
    <row r="76" spans="1:11" s="125" customFormat="1" ht="85.5" customHeight="1">
      <c r="A76" s="21"/>
      <c r="B76" s="244" t="s">
        <v>33</v>
      </c>
      <c r="C76" s="244"/>
      <c r="D76" s="244"/>
      <c r="E76" s="244"/>
      <c r="F76" s="244"/>
      <c r="G76" s="244"/>
      <c r="H76" s="244"/>
      <c r="I76" s="244"/>
      <c r="J76" s="244"/>
      <c r="K76" s="244"/>
    </row>
    <row r="77" spans="1:11" s="125" customFormat="1" ht="66" customHeight="1">
      <c r="A77" s="21"/>
      <c r="B77" s="9"/>
      <c r="C77" s="7"/>
      <c r="D77" s="7"/>
      <c r="E77" s="8"/>
      <c r="F77" s="8"/>
      <c r="G77" s="8"/>
      <c r="H77" s="8"/>
      <c r="I77" s="8"/>
      <c r="J77" s="8"/>
    </row>
    <row r="78" spans="1:11" s="125" customFormat="1" ht="409.5" customHeight="1">
      <c r="A78" s="20"/>
      <c r="B78" s="5"/>
      <c r="C78" s="5"/>
      <c r="D78" s="5"/>
      <c r="G78"/>
      <c r="H78"/>
      <c r="I78"/>
    </row>
    <row r="79" spans="1:11" ht="359.25" customHeight="1">
      <c r="D79" s="1"/>
    </row>
    <row r="80" spans="1:11" ht="284.25" customHeight="1">
      <c r="D80" s="1"/>
    </row>
    <row r="81" spans="1:11" s="35" customFormat="1" ht="92.25" customHeight="1">
      <c r="A81" s="245" t="s">
        <v>20</v>
      </c>
      <c r="B81" s="246"/>
      <c r="C81" s="78"/>
      <c r="D81" s="216" t="s">
        <v>21</v>
      </c>
      <c r="E81" s="247"/>
      <c r="F81" s="247"/>
      <c r="G81" s="247"/>
      <c r="H81" s="247"/>
      <c r="I81" s="247"/>
      <c r="J81" s="89" t="s">
        <v>31</v>
      </c>
      <c r="K81" s="44"/>
    </row>
    <row r="82" spans="1:11" s="35" customFormat="1" ht="105.75" customHeight="1">
      <c r="A82" s="90" t="s">
        <v>24</v>
      </c>
      <c r="B82" s="79"/>
      <c r="C82" s="91"/>
      <c r="D82" s="216"/>
      <c r="E82" s="216"/>
      <c r="F82" s="216"/>
      <c r="G82" s="216"/>
      <c r="H82" s="216"/>
      <c r="I82" s="216"/>
      <c r="J82" s="92" t="s">
        <v>59</v>
      </c>
      <c r="K82" s="44"/>
    </row>
    <row r="83" spans="1:11" s="35" customFormat="1" ht="105.75" customHeight="1">
      <c r="A83" s="90"/>
      <c r="B83" s="79"/>
      <c r="C83" s="91"/>
      <c r="D83" s="216"/>
      <c r="E83" s="216"/>
      <c r="F83" s="216"/>
      <c r="G83" s="216"/>
      <c r="H83" s="216"/>
      <c r="I83" s="216"/>
      <c r="J83" s="92"/>
      <c r="K83" s="44"/>
    </row>
    <row r="84" spans="1:11" s="35" customFormat="1" ht="46.5" customHeight="1" thickBot="1">
      <c r="A84" s="90"/>
      <c r="B84" s="200" t="str">
        <f>B75</f>
        <v>Numer ewidencyjny wniosku:</v>
      </c>
      <c r="C84" s="91">
        <f>C75</f>
        <v>0</v>
      </c>
      <c r="D84" s="216"/>
      <c r="E84" s="216"/>
      <c r="F84" s="216"/>
      <c r="G84" s="216"/>
      <c r="H84" s="216"/>
      <c r="I84" s="216"/>
      <c r="J84" s="92"/>
      <c r="K84" s="44"/>
    </row>
    <row r="85" spans="1:11" s="35" customFormat="1" ht="74.25" customHeight="1" thickTop="1" thickBot="1">
      <c r="A85" s="248" t="s">
        <v>57</v>
      </c>
      <c r="B85" s="249"/>
      <c r="C85" s="249"/>
      <c r="D85" s="249"/>
      <c r="E85" s="249"/>
      <c r="F85" s="249"/>
      <c r="G85" s="249"/>
      <c r="H85" s="249"/>
      <c r="I85" s="249"/>
      <c r="J85" s="250"/>
    </row>
    <row r="86" spans="1:11" s="10" customFormat="1" ht="78" customHeight="1" thickTop="1">
      <c r="A86" s="55" t="s">
        <v>10</v>
      </c>
      <c r="B86" s="80" t="s">
        <v>92</v>
      </c>
      <c r="C86" s="259" t="s">
        <v>36</v>
      </c>
      <c r="D86" s="260"/>
      <c r="E86" s="260"/>
      <c r="F86" s="260"/>
      <c r="G86" s="260"/>
      <c r="H86" s="260"/>
      <c r="I86" s="260"/>
      <c r="J86" s="261"/>
    </row>
    <row r="87" spans="1:11" s="35" customFormat="1" ht="408.75" customHeight="1">
      <c r="A87" s="208">
        <v>1</v>
      </c>
      <c r="B87" s="213" t="s">
        <v>113</v>
      </c>
      <c r="C87" s="254" t="s">
        <v>154</v>
      </c>
      <c r="D87" s="269"/>
      <c r="E87" s="269"/>
      <c r="F87" s="269"/>
      <c r="G87" s="269"/>
      <c r="H87" s="269"/>
      <c r="I87" s="269"/>
      <c r="J87" s="270"/>
    </row>
    <row r="88" spans="1:11" s="10" customFormat="1" ht="223.5" customHeight="1">
      <c r="A88" s="215" t="s">
        <v>6</v>
      </c>
      <c r="B88" s="82" t="s">
        <v>114</v>
      </c>
      <c r="C88" s="262" t="s">
        <v>138</v>
      </c>
      <c r="D88" s="252"/>
      <c r="E88" s="252"/>
      <c r="F88" s="252"/>
      <c r="G88" s="252"/>
      <c r="H88" s="252"/>
      <c r="I88" s="252"/>
      <c r="J88" s="263"/>
    </row>
    <row r="89" spans="1:11" s="10" customFormat="1" ht="189" customHeight="1">
      <c r="A89" s="214" t="s">
        <v>7</v>
      </c>
      <c r="B89" s="84" t="s">
        <v>115</v>
      </c>
      <c r="C89" s="264" t="s">
        <v>139</v>
      </c>
      <c r="D89" s="265"/>
      <c r="E89" s="265"/>
      <c r="F89" s="265"/>
      <c r="G89" s="265"/>
      <c r="H89" s="265"/>
      <c r="I89" s="265"/>
      <c r="J89" s="266"/>
    </row>
    <row r="90" spans="1:11" ht="157.5" customHeight="1">
      <c r="A90" s="214" t="s">
        <v>8</v>
      </c>
      <c r="B90" s="84" t="s">
        <v>117</v>
      </c>
      <c r="C90" s="262" t="s">
        <v>140</v>
      </c>
      <c r="D90" s="267"/>
      <c r="E90" s="267"/>
      <c r="F90" s="267"/>
      <c r="G90" s="267"/>
      <c r="H90" s="267"/>
      <c r="I90" s="267"/>
      <c r="J90" s="268"/>
    </row>
    <row r="91" spans="1:11" ht="295.5" customHeight="1">
      <c r="A91" s="214" t="s">
        <v>9</v>
      </c>
      <c r="B91" s="85" t="s">
        <v>141</v>
      </c>
      <c r="C91" s="254" t="s">
        <v>142</v>
      </c>
      <c r="D91" s="255"/>
      <c r="E91" s="255"/>
      <c r="F91" s="255"/>
      <c r="G91" s="255"/>
      <c r="H91" s="255"/>
      <c r="I91" s="255"/>
      <c r="J91" s="256"/>
    </row>
    <row r="92" spans="1:11" ht="123" customHeight="1">
      <c r="A92" s="208" t="s">
        <v>51</v>
      </c>
      <c r="B92" s="217" t="s">
        <v>143</v>
      </c>
      <c r="C92" s="257" t="s">
        <v>144</v>
      </c>
      <c r="D92" s="257"/>
      <c r="E92" s="257"/>
      <c r="F92" s="257"/>
      <c r="G92" s="257"/>
      <c r="H92" s="257"/>
      <c r="I92" s="257"/>
      <c r="J92" s="258"/>
    </row>
    <row r="93" spans="1:11" ht="146.25" customHeight="1">
      <c r="A93" s="208" t="s">
        <v>52</v>
      </c>
      <c r="B93" s="217" t="s">
        <v>146</v>
      </c>
      <c r="C93" s="236" t="s">
        <v>153</v>
      </c>
      <c r="D93" s="236"/>
      <c r="E93" s="236"/>
      <c r="F93" s="236"/>
      <c r="G93" s="236"/>
      <c r="H93" s="236"/>
      <c r="I93" s="236"/>
      <c r="J93" s="237"/>
    </row>
    <row r="94" spans="1:11" ht="177" customHeight="1">
      <c r="A94" s="208" t="s">
        <v>84</v>
      </c>
      <c r="B94" s="217" t="s">
        <v>120</v>
      </c>
      <c r="C94" s="236" t="s">
        <v>152</v>
      </c>
      <c r="D94" s="236"/>
      <c r="E94" s="236"/>
      <c r="F94" s="236"/>
      <c r="G94" s="236"/>
      <c r="H94" s="236"/>
      <c r="I94" s="236"/>
      <c r="J94" s="237"/>
    </row>
    <row r="95" spans="1:11" ht="178.5" customHeight="1">
      <c r="A95" s="208" t="s">
        <v>109</v>
      </c>
      <c r="B95" s="217" t="s">
        <v>148</v>
      </c>
      <c r="C95" s="251" t="s">
        <v>150</v>
      </c>
      <c r="D95" s="252"/>
      <c r="E95" s="252"/>
      <c r="F95" s="252"/>
      <c r="G95" s="252"/>
      <c r="H95" s="252"/>
      <c r="I95" s="252"/>
      <c r="J95" s="253"/>
    </row>
    <row r="96" spans="1:11" ht="326.25" customHeight="1">
      <c r="A96" s="208" t="s">
        <v>147</v>
      </c>
      <c r="B96" s="217" t="s">
        <v>119</v>
      </c>
      <c r="C96" s="236" t="s">
        <v>151</v>
      </c>
      <c r="D96" s="236"/>
      <c r="E96" s="236"/>
      <c r="F96" s="236"/>
      <c r="G96" s="236"/>
      <c r="H96" s="236"/>
      <c r="I96" s="236"/>
      <c r="J96" s="237"/>
    </row>
  </sheetData>
  <sheetProtection formatCells="0" formatColumns="0" formatRows="0" autoFilter="0"/>
  <protectedRanges>
    <protectedRange sqref="H20:I21" name="Zakres5"/>
    <protectedRange sqref="G63:G72" name="Rozstęp2"/>
    <protectedRange sqref="A14:J14" name="Rozstęp1"/>
    <protectedRange sqref="A76:K84" name="Rozstęp3"/>
    <protectedRange sqref="I63:J72" name="Rozstęp4"/>
    <protectedRange sqref="H20:I21" name="Zakres6"/>
    <protectedRange sqref="H46:J48" name="Zakres7"/>
    <protectedRange sqref="A52:J57" name="Zakres8"/>
    <protectedRange sqref="H23:I32 H39:I44" name="Zakres9"/>
    <protectedRange sqref="A13:J13 A8:J11" name="Rozstęp1_1"/>
    <protectedRange sqref="A12:J12" name="Rozstęp1_1_1"/>
  </protectedRanges>
  <mergeCells count="126">
    <mergeCell ref="A2:J2"/>
    <mergeCell ref="B3:C3"/>
    <mergeCell ref="D3:J3"/>
    <mergeCell ref="B4:C4"/>
    <mergeCell ref="D4:J4"/>
    <mergeCell ref="B5:C5"/>
    <mergeCell ref="D5:J5"/>
    <mergeCell ref="D9:E9"/>
    <mergeCell ref="D10:E10"/>
    <mergeCell ref="D11:E11"/>
    <mergeCell ref="D12:E12"/>
    <mergeCell ref="D14:E14"/>
    <mergeCell ref="A15:J15"/>
    <mergeCell ref="B6:C6"/>
    <mergeCell ref="D6:J6"/>
    <mergeCell ref="B7:C7"/>
    <mergeCell ref="D7:J7"/>
    <mergeCell ref="B8:C8"/>
    <mergeCell ref="D8:J8"/>
    <mergeCell ref="B22:C22"/>
    <mergeCell ref="D22:G22"/>
    <mergeCell ref="B23:C23"/>
    <mergeCell ref="D23:G23"/>
    <mergeCell ref="B24:C24"/>
    <mergeCell ref="D24:G24"/>
    <mergeCell ref="B17:J17"/>
    <mergeCell ref="A18:J18"/>
    <mergeCell ref="D19:G19"/>
    <mergeCell ref="B20:C20"/>
    <mergeCell ref="D20:G20"/>
    <mergeCell ref="B21:C21"/>
    <mergeCell ref="D21:G21"/>
    <mergeCell ref="B28:C28"/>
    <mergeCell ref="D28:G28"/>
    <mergeCell ref="B31:J31"/>
    <mergeCell ref="B32:J32"/>
    <mergeCell ref="B33:C33"/>
    <mergeCell ref="D33:G33"/>
    <mergeCell ref="B25:C25"/>
    <mergeCell ref="D25:G25"/>
    <mergeCell ref="B26:C26"/>
    <mergeCell ref="D26:G26"/>
    <mergeCell ref="B27:C27"/>
    <mergeCell ref="D27:G27"/>
    <mergeCell ref="B37:C37"/>
    <mergeCell ref="D37:G37"/>
    <mergeCell ref="B38:C38"/>
    <mergeCell ref="D38:G38"/>
    <mergeCell ref="B39:C39"/>
    <mergeCell ref="D39:G39"/>
    <mergeCell ref="B34:C34"/>
    <mergeCell ref="D34:G34"/>
    <mergeCell ref="B35:C35"/>
    <mergeCell ref="D35:G35"/>
    <mergeCell ref="B36:C36"/>
    <mergeCell ref="D36:G36"/>
    <mergeCell ref="B46:G46"/>
    <mergeCell ref="H46:I46"/>
    <mergeCell ref="B47:G47"/>
    <mergeCell ref="H47:I47"/>
    <mergeCell ref="B48:G48"/>
    <mergeCell ref="H48:I48"/>
    <mergeCell ref="B42:G42"/>
    <mergeCell ref="H42:I42"/>
    <mergeCell ref="B43:G43"/>
    <mergeCell ref="H43:I43"/>
    <mergeCell ref="B45:G45"/>
    <mergeCell ref="H45:I45"/>
    <mergeCell ref="F56:G56"/>
    <mergeCell ref="H56:J56"/>
    <mergeCell ref="D57:E57"/>
    <mergeCell ref="C58:G58"/>
    <mergeCell ref="H58:J58"/>
    <mergeCell ref="B59:J59"/>
    <mergeCell ref="F49:G49"/>
    <mergeCell ref="H49:J49"/>
    <mergeCell ref="D50:E50"/>
    <mergeCell ref="A51:J51"/>
    <mergeCell ref="F53:G53"/>
    <mergeCell ref="C55:G55"/>
    <mergeCell ref="I61:J62"/>
    <mergeCell ref="B63:C63"/>
    <mergeCell ref="I63:J63"/>
    <mergeCell ref="B64:C64"/>
    <mergeCell ref="I64:J64"/>
    <mergeCell ref="B65:C65"/>
    <mergeCell ref="I65:J65"/>
    <mergeCell ref="A61:A62"/>
    <mergeCell ref="B61:C62"/>
    <mergeCell ref="D61:D62"/>
    <mergeCell ref="E61:E62"/>
    <mergeCell ref="F61:F62"/>
    <mergeCell ref="G61:H61"/>
    <mergeCell ref="B69:C69"/>
    <mergeCell ref="I69:J69"/>
    <mergeCell ref="B70:C70"/>
    <mergeCell ref="I70:J70"/>
    <mergeCell ref="B71:C71"/>
    <mergeCell ref="I71:J71"/>
    <mergeCell ref="B66:C66"/>
    <mergeCell ref="I66:J66"/>
    <mergeCell ref="B67:C67"/>
    <mergeCell ref="I67:J67"/>
    <mergeCell ref="B68:C68"/>
    <mergeCell ref="I68:J68"/>
    <mergeCell ref="B76:K76"/>
    <mergeCell ref="A81:B81"/>
    <mergeCell ref="E81:I81"/>
    <mergeCell ref="A85:J85"/>
    <mergeCell ref="C86:J86"/>
    <mergeCell ref="C87:J87"/>
    <mergeCell ref="B72:C72"/>
    <mergeCell ref="I72:J72"/>
    <mergeCell ref="B73:C73"/>
    <mergeCell ref="I73:J73"/>
    <mergeCell ref="H74:J74"/>
    <mergeCell ref="D75:E75"/>
    <mergeCell ref="C94:J94"/>
    <mergeCell ref="C95:J95"/>
    <mergeCell ref="C96:J96"/>
    <mergeCell ref="C88:J88"/>
    <mergeCell ref="C89:J89"/>
    <mergeCell ref="C90:J90"/>
    <mergeCell ref="C91:J91"/>
    <mergeCell ref="C92:J92"/>
    <mergeCell ref="C93:J93"/>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2.1. RPOWŚ 2014-2020&amp;"Arial,Normalny"&amp;10
</oddHeader>
    <oddFooter xml:space="preserve">&amp;C&amp;18Strona &amp;P z &amp;N
</oddFooter>
  </headerFooter>
  <rowBreaks count="6" manualBreakCount="6">
    <brk id="13" max="9" man="1"/>
    <brk id="28" max="9" man="1"/>
    <brk id="49" max="9" man="1"/>
    <brk id="56" max="9" man="1"/>
    <brk id="74" max="9" man="1"/>
    <brk id="82"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topLeftCell="A13" zoomScale="42" zoomScaleNormal="100" zoomScaleSheetLayoutView="42" zoomScalePageLayoutView="42" workbookViewId="0">
      <selection activeCell="C26" sqref="C26:D26"/>
    </sheetView>
  </sheetViews>
  <sheetFormatPr defaultRowHeight="26.25"/>
  <cols>
    <col min="1" max="1" width="14" style="20" customWidth="1"/>
    <col min="2" max="2" width="58.42578125" style="15" customWidth="1"/>
    <col min="3" max="3" width="66.28515625" style="123" customWidth="1"/>
    <col min="4" max="4" width="34.28515625" style="123" customWidth="1"/>
    <col min="5" max="5" width="43" style="123" customWidth="1"/>
    <col min="6" max="6" width="58.85546875" style="123" customWidth="1"/>
    <col min="7" max="7" width="61" customWidth="1"/>
    <col min="8" max="8" width="27.7109375" customWidth="1"/>
    <col min="9" max="9" width="24.140625" customWidth="1"/>
    <col min="10" max="10" width="45.7109375" customWidth="1"/>
  </cols>
  <sheetData>
    <row r="2" spans="1:12" ht="31.5">
      <c r="B2" s="126" t="str">
        <f>'Oceniający 1'!B13</f>
        <v>Numer ewidencyjny wniosku:</v>
      </c>
      <c r="C2" s="93">
        <f>'Oceniający 1'!C13</f>
        <v>0</v>
      </c>
      <c r="D2" s="93"/>
      <c r="E2" s="122"/>
      <c r="F2" s="122"/>
      <c r="G2" s="122"/>
      <c r="H2" s="122"/>
      <c r="I2" s="122"/>
      <c r="J2" s="122"/>
      <c r="K2" s="122"/>
      <c r="L2" s="22"/>
    </row>
    <row r="3" spans="1:12" ht="31.5">
      <c r="A3" s="86"/>
      <c r="B3" s="93"/>
      <c r="C3" s="93"/>
      <c r="D3" s="122"/>
      <c r="E3" s="122"/>
      <c r="F3" s="122"/>
      <c r="G3" s="122"/>
      <c r="H3" s="122"/>
      <c r="I3" s="122"/>
      <c r="J3" s="122"/>
      <c r="K3" s="22"/>
      <c r="L3" s="22"/>
    </row>
    <row r="4" spans="1:12" ht="313.5" customHeight="1">
      <c r="A4" s="86"/>
      <c r="B4" s="377" t="s">
        <v>48</v>
      </c>
      <c r="C4" s="377"/>
      <c r="D4" s="427" t="str">
        <f>'Oceniający 1'!D3:J3</f>
        <v>3a Promowanie przedsiębiorczości, w szczególności poprzez ułatwianie gospodarczego wykorzystywania nowych pomysłów oraz sprzyjanie tworzeniu nowych firm, w tym również poprzez inkubatory przedsiębiorczości</v>
      </c>
      <c r="E4" s="427"/>
      <c r="F4" s="427"/>
      <c r="G4" s="427"/>
      <c r="H4" s="427"/>
      <c r="I4" s="427"/>
      <c r="J4" s="122"/>
      <c r="K4" s="22"/>
      <c r="L4" s="22"/>
    </row>
    <row r="5" spans="1:12" ht="51.75" customHeight="1">
      <c r="A5" s="86"/>
      <c r="B5" s="378" t="s">
        <v>29</v>
      </c>
      <c r="C5" s="378"/>
      <c r="D5" s="428" t="str">
        <f>'Oceniający 1'!D4:J4</f>
        <v xml:space="preserve">2. Konkurencyjna gospodarka </v>
      </c>
      <c r="E5" s="429"/>
      <c r="F5" s="429"/>
      <c r="G5" s="429"/>
      <c r="H5" s="94"/>
      <c r="I5" s="94"/>
      <c r="J5" s="122"/>
      <c r="K5" s="22"/>
      <c r="L5" s="22"/>
    </row>
    <row r="6" spans="1:12" ht="90.75" customHeight="1">
      <c r="A6" s="86"/>
      <c r="B6" s="378" t="s">
        <v>30</v>
      </c>
      <c r="C6" s="378"/>
      <c r="D6" s="372" t="str">
        <f>'Oceniający 1'!D5:J5</f>
        <v>2.1 Wsparcie świętokrzyskich IOB w celu zwiększenia poziomu przedsiębiorczości w regionie</v>
      </c>
      <c r="E6" s="372"/>
      <c r="F6" s="372"/>
      <c r="G6" s="372"/>
      <c r="H6" s="94"/>
      <c r="I6" s="94"/>
      <c r="J6" s="122"/>
      <c r="K6" s="22"/>
      <c r="L6" s="22"/>
    </row>
    <row r="7" spans="1:12" ht="46.5" customHeight="1">
      <c r="A7" s="86"/>
      <c r="B7" s="371" t="s">
        <v>32</v>
      </c>
      <c r="C7" s="371"/>
      <c r="D7" s="429"/>
      <c r="E7" s="429"/>
      <c r="F7" s="429"/>
      <c r="G7" s="429"/>
      <c r="H7" s="122"/>
      <c r="I7" s="122"/>
      <c r="J7" s="122"/>
      <c r="K7" s="22"/>
      <c r="L7" s="22"/>
    </row>
    <row r="8" spans="1:12" ht="48" customHeight="1">
      <c r="A8" s="86"/>
      <c r="B8" s="373" t="s">
        <v>49</v>
      </c>
      <c r="C8" s="373"/>
      <c r="D8" s="374">
        <f>'Oceniający 1'!D7:J7</f>
        <v>0</v>
      </c>
      <c r="E8" s="374"/>
      <c r="F8" s="374"/>
      <c r="G8" s="374"/>
      <c r="H8" s="122"/>
      <c r="I8" s="122"/>
      <c r="J8" s="122"/>
      <c r="K8" s="22"/>
      <c r="L8" s="22"/>
    </row>
    <row r="9" spans="1:12" ht="44.25" customHeight="1">
      <c r="A9" s="86"/>
      <c r="B9" s="120" t="s">
        <v>23</v>
      </c>
      <c r="C9" s="120"/>
      <c r="D9" s="374">
        <f>'Oceniający 1'!D8:J8</f>
        <v>0</v>
      </c>
      <c r="E9" s="374"/>
      <c r="F9" s="374"/>
      <c r="G9" s="374"/>
      <c r="H9" s="122"/>
      <c r="I9" s="122"/>
      <c r="J9" s="122"/>
      <c r="K9" s="22"/>
      <c r="L9" s="22"/>
    </row>
    <row r="10" spans="1:12" ht="44.25" customHeight="1">
      <c r="A10" s="86"/>
      <c r="B10" s="373" t="s">
        <v>1</v>
      </c>
      <c r="C10" s="373"/>
      <c r="D10" s="380">
        <f>'Oceniający 1'!D9:E9</f>
        <v>0</v>
      </c>
      <c r="E10" s="380"/>
      <c r="F10" s="380"/>
      <c r="G10" s="380"/>
      <c r="H10" s="122"/>
      <c r="I10" s="122"/>
      <c r="J10" s="122"/>
      <c r="K10" s="22"/>
      <c r="L10" s="22"/>
    </row>
    <row r="11" spans="1:12" ht="48" customHeight="1">
      <c r="A11" s="86"/>
      <c r="B11" s="23" t="s">
        <v>50</v>
      </c>
      <c r="C11" s="24"/>
      <c r="D11" s="380">
        <f>'Oceniający 1'!D10:E10</f>
        <v>0</v>
      </c>
      <c r="E11" s="380"/>
      <c r="F11" s="380"/>
      <c r="G11" s="380"/>
      <c r="H11" s="124"/>
      <c r="I11" s="122"/>
      <c r="J11" s="122"/>
      <c r="K11" s="22"/>
      <c r="L11" s="22"/>
    </row>
    <row r="12" spans="1:12" ht="49.5" customHeight="1">
      <c r="A12" s="86"/>
      <c r="B12" s="23" t="s">
        <v>91</v>
      </c>
      <c r="C12" s="24"/>
      <c r="D12" s="380">
        <f>'Oceniający 1'!D11:E11</f>
        <v>0</v>
      </c>
      <c r="E12" s="380"/>
      <c r="F12" s="380"/>
      <c r="G12" s="380"/>
      <c r="H12" s="122"/>
      <c r="I12" s="122"/>
      <c r="J12" s="122"/>
      <c r="K12" s="22"/>
      <c r="L12" s="22"/>
    </row>
    <row r="13" spans="1:12" ht="49.5" customHeight="1">
      <c r="A13" s="86"/>
      <c r="B13" s="23" t="s">
        <v>90</v>
      </c>
      <c r="C13" s="24"/>
      <c r="D13" s="380">
        <f>'Oceniający 1'!D12:E12</f>
        <v>0</v>
      </c>
      <c r="E13" s="380"/>
      <c r="F13" s="380"/>
      <c r="G13" s="380"/>
      <c r="H13" s="136"/>
      <c r="I13" s="136"/>
      <c r="J13" s="136"/>
      <c r="K13" s="22"/>
      <c r="L13" s="22"/>
    </row>
    <row r="14" spans="1:12" ht="33.75">
      <c r="A14" s="86"/>
      <c r="B14" s="23"/>
      <c r="C14" s="24"/>
      <c r="D14" s="122"/>
      <c r="E14" s="122"/>
      <c r="F14" s="122"/>
      <c r="G14" s="122"/>
      <c r="H14" s="122"/>
      <c r="I14" s="122"/>
      <c r="J14" s="122"/>
      <c r="K14" s="22"/>
      <c r="L14" s="22"/>
    </row>
    <row r="15" spans="1:12" ht="33.75">
      <c r="A15" s="86"/>
      <c r="B15" s="23"/>
      <c r="C15" s="24"/>
      <c r="D15" s="122"/>
      <c r="E15" s="411" t="s">
        <v>63</v>
      </c>
      <c r="F15" s="411"/>
      <c r="G15" s="411"/>
      <c r="H15" s="411"/>
      <c r="I15" s="122"/>
      <c r="J15" s="122"/>
      <c r="K15" s="22"/>
      <c r="L15" s="22"/>
    </row>
    <row r="16" spans="1:12" ht="34.5" thickBot="1">
      <c r="A16" s="86"/>
      <c r="B16" s="23"/>
      <c r="C16" s="24"/>
      <c r="D16" s="122"/>
      <c r="E16" s="122"/>
      <c r="F16" s="122"/>
      <c r="G16" s="122"/>
      <c r="H16" s="122"/>
      <c r="I16" s="122"/>
      <c r="J16" s="122"/>
      <c r="K16" s="22"/>
      <c r="L16" s="22"/>
    </row>
    <row r="17" spans="1:12" ht="54" customHeight="1" thickTop="1">
      <c r="A17" s="86"/>
      <c r="B17" s="23"/>
      <c r="C17" s="27"/>
      <c r="D17" s="95"/>
      <c r="E17" s="414" t="s">
        <v>65</v>
      </c>
      <c r="F17" s="416"/>
      <c r="G17" s="88" t="s">
        <v>60</v>
      </c>
      <c r="H17" s="414" t="s">
        <v>61</v>
      </c>
      <c r="I17" s="415"/>
      <c r="J17" s="122"/>
      <c r="K17" s="22"/>
      <c r="L17" s="22"/>
    </row>
    <row r="18" spans="1:12" ht="57" customHeight="1">
      <c r="A18" s="86"/>
      <c r="B18" s="96"/>
      <c r="C18" s="96"/>
      <c r="D18" s="97" t="s">
        <v>66</v>
      </c>
      <c r="E18" s="383"/>
      <c r="F18" s="426"/>
      <c r="G18" s="98"/>
      <c r="H18" s="383"/>
      <c r="I18" s="384"/>
      <c r="J18" s="122"/>
      <c r="K18" s="22"/>
      <c r="L18" s="22"/>
    </row>
    <row r="19" spans="1:12" ht="51.75" customHeight="1">
      <c r="A19" s="86"/>
      <c r="B19" s="121"/>
      <c r="C19" s="128"/>
      <c r="D19" s="97" t="s">
        <v>67</v>
      </c>
      <c r="E19" s="383"/>
      <c r="F19" s="426"/>
      <c r="G19" s="98"/>
      <c r="H19" s="383"/>
      <c r="I19" s="384"/>
      <c r="J19" s="122"/>
      <c r="K19" s="22"/>
      <c r="L19" s="22"/>
    </row>
    <row r="20" spans="1:12" ht="59.25" customHeight="1" thickBot="1">
      <c r="A20" s="86"/>
      <c r="B20" s="121"/>
      <c r="C20" s="128"/>
      <c r="D20" s="99" t="s">
        <v>68</v>
      </c>
      <c r="E20" s="418"/>
      <c r="F20" s="419"/>
      <c r="G20" s="100"/>
      <c r="H20" s="418"/>
      <c r="I20" s="420"/>
      <c r="J20" s="122"/>
      <c r="K20" s="22"/>
      <c r="L20" s="22"/>
    </row>
    <row r="21" spans="1:12" ht="27" thickTop="1">
      <c r="A21" s="86"/>
      <c r="B21" s="121"/>
      <c r="C21" s="122"/>
      <c r="D21" s="122"/>
      <c r="E21" s="122"/>
      <c r="F21" s="122"/>
      <c r="G21" s="122"/>
      <c r="H21" s="122"/>
      <c r="I21" s="122"/>
      <c r="J21" s="122"/>
      <c r="K21" s="22"/>
      <c r="L21" s="22"/>
    </row>
    <row r="22" spans="1:12" ht="58.5" customHeight="1">
      <c r="A22" s="101"/>
      <c r="B22" s="102"/>
      <c r="C22" s="87"/>
      <c r="D22" s="87"/>
      <c r="E22" s="417" t="s">
        <v>62</v>
      </c>
      <c r="F22" s="417"/>
      <c r="G22" s="417"/>
      <c r="H22" s="417"/>
      <c r="I22" s="87"/>
      <c r="J22" s="87"/>
      <c r="K22" s="26"/>
      <c r="L22" s="26"/>
    </row>
    <row r="23" spans="1:12" ht="27" thickBot="1">
      <c r="A23" s="101"/>
      <c r="B23" s="22"/>
      <c r="C23" s="22"/>
      <c r="D23" s="22"/>
      <c r="E23" s="22"/>
      <c r="F23" s="22"/>
      <c r="G23" s="26"/>
      <c r="H23" s="26"/>
      <c r="I23" s="26"/>
      <c r="J23" s="26"/>
      <c r="K23" s="26"/>
      <c r="L23" s="26"/>
    </row>
    <row r="24" spans="1:12" ht="85.5" customHeight="1" thickTop="1" thickBot="1">
      <c r="A24" s="101"/>
      <c r="B24" s="22"/>
      <c r="C24" s="424"/>
      <c r="D24" s="425"/>
      <c r="E24" s="381" t="s">
        <v>69</v>
      </c>
      <c r="F24" s="382"/>
      <c r="G24" s="382"/>
      <c r="H24" s="421" t="s">
        <v>22</v>
      </c>
      <c r="I24" s="422"/>
      <c r="J24" s="103"/>
      <c r="K24" s="103"/>
      <c r="L24" s="26"/>
    </row>
    <row r="25" spans="1:12" ht="47.25" customHeight="1" thickTop="1">
      <c r="A25" s="101"/>
      <c r="B25" s="22"/>
      <c r="C25" s="399" t="s">
        <v>66</v>
      </c>
      <c r="D25" s="400"/>
      <c r="E25" s="423">
        <f>E18</f>
        <v>0</v>
      </c>
      <c r="F25" s="423"/>
      <c r="G25" s="423"/>
      <c r="H25" s="412">
        <f>'Oceniający 1'!H73</f>
        <v>0</v>
      </c>
      <c r="I25" s="413"/>
      <c r="J25" s="104"/>
      <c r="K25" s="105"/>
      <c r="L25" s="26"/>
    </row>
    <row r="26" spans="1:12" ht="55.5" customHeight="1">
      <c r="A26" s="101"/>
      <c r="B26" s="22"/>
      <c r="C26" s="399" t="s">
        <v>70</v>
      </c>
      <c r="D26" s="400"/>
      <c r="E26" s="401">
        <f>E19</f>
        <v>0</v>
      </c>
      <c r="F26" s="402"/>
      <c r="G26" s="403"/>
      <c r="H26" s="403">
        <f>'Oceniający 2'!H73</f>
        <v>0</v>
      </c>
      <c r="I26" s="404"/>
      <c r="J26" s="104"/>
      <c r="K26" s="106"/>
      <c r="L26" s="26"/>
    </row>
    <row r="27" spans="1:12" ht="51" customHeight="1" thickBot="1">
      <c r="A27" s="101"/>
      <c r="B27" s="22"/>
      <c r="C27" s="405" t="s">
        <v>71</v>
      </c>
      <c r="D27" s="406"/>
      <c r="E27" s="407">
        <f>E20</f>
        <v>0</v>
      </c>
      <c r="F27" s="408"/>
      <c r="G27" s="408"/>
      <c r="H27" s="409"/>
      <c r="I27" s="410"/>
      <c r="J27" s="104"/>
      <c r="K27" s="106"/>
      <c r="L27" s="26"/>
    </row>
    <row r="28" spans="1:12" ht="58.5" customHeight="1" thickTop="1" thickBot="1">
      <c r="A28" s="101"/>
      <c r="B28" s="22"/>
      <c r="C28" s="387" t="s">
        <v>72</v>
      </c>
      <c r="D28" s="388"/>
      <c r="E28" s="389"/>
      <c r="F28" s="390"/>
      <c r="G28" s="391"/>
      <c r="H28" s="392">
        <f>H25+H26+H27</f>
        <v>0</v>
      </c>
      <c r="I28" s="393"/>
      <c r="J28" s="104"/>
      <c r="K28" s="106"/>
      <c r="L28" s="26"/>
    </row>
    <row r="29" spans="1:12" ht="54" thickTop="1" thickBot="1">
      <c r="A29" s="101"/>
      <c r="B29" s="22"/>
      <c r="C29" s="394" t="s">
        <v>73</v>
      </c>
      <c r="D29" s="395"/>
      <c r="E29" s="395"/>
      <c r="F29" s="395"/>
      <c r="G29" s="396"/>
      <c r="H29" s="397">
        <f>H28/2</f>
        <v>0</v>
      </c>
      <c r="I29" s="398"/>
      <c r="J29" s="107"/>
      <c r="K29" s="108"/>
      <c r="L29" s="26"/>
    </row>
    <row r="30" spans="1:12" ht="53.25" thickTop="1">
      <c r="A30" s="101"/>
      <c r="B30" s="22"/>
      <c r="C30" s="109"/>
      <c r="D30" s="109"/>
      <c r="E30" s="109"/>
      <c r="F30" s="109"/>
      <c r="G30" s="109"/>
      <c r="H30" s="110"/>
      <c r="I30" s="110"/>
      <c r="J30" s="107"/>
      <c r="K30" s="108"/>
      <c r="L30" s="26"/>
    </row>
    <row r="31" spans="1:12" ht="31.5">
      <c r="A31" s="101"/>
      <c r="B31" s="111" t="s">
        <v>74</v>
      </c>
      <c r="C31" s="37"/>
      <c r="D31" s="37">
        <f>'Oceniający 1'!C81</f>
        <v>0</v>
      </c>
      <c r="E31" s="111" t="s">
        <v>21</v>
      </c>
      <c r="F31" s="135">
        <f>'Oceniający 1'!E81:I81</f>
        <v>0</v>
      </c>
      <c r="G31" s="26"/>
      <c r="H31" s="26"/>
      <c r="I31" s="26"/>
      <c r="J31" s="26"/>
      <c r="K31" s="26"/>
      <c r="L31" s="26"/>
    </row>
    <row r="32" spans="1:12" ht="31.5">
      <c r="A32" s="101"/>
      <c r="B32" s="111"/>
      <c r="C32" s="22"/>
      <c r="D32" s="22"/>
      <c r="E32" s="111"/>
      <c r="F32" s="22"/>
      <c r="G32" s="26"/>
      <c r="H32" s="26"/>
      <c r="I32" s="26"/>
      <c r="J32" s="26"/>
      <c r="K32" s="26"/>
      <c r="L32" s="26"/>
    </row>
    <row r="33" spans="1:12" ht="31.5">
      <c r="A33" s="101"/>
      <c r="B33" s="37"/>
      <c r="C33" s="37"/>
      <c r="D33" s="112" t="s">
        <v>75</v>
      </c>
      <c r="E33" s="112"/>
      <c r="F33" s="37"/>
      <c r="G33" s="32"/>
      <c r="H33" s="32"/>
      <c r="I33" s="32"/>
      <c r="J33" s="32"/>
      <c r="K33" s="26"/>
      <c r="L33" s="26"/>
    </row>
    <row r="34" spans="1:12" ht="31.5">
      <c r="A34" s="101"/>
      <c r="B34" s="37"/>
      <c r="C34" s="37"/>
      <c r="D34" s="37"/>
      <c r="E34" s="37"/>
      <c r="F34" s="37"/>
      <c r="G34" s="32"/>
      <c r="H34" s="32"/>
      <c r="I34" s="32"/>
      <c r="J34" s="32"/>
      <c r="K34" s="26"/>
      <c r="L34" s="26"/>
    </row>
    <row r="35" spans="1:12" ht="31.5">
      <c r="A35" s="113"/>
      <c r="B35" s="37"/>
      <c r="C35" s="37" t="s">
        <v>76</v>
      </c>
      <c r="D35" s="112" t="s">
        <v>77</v>
      </c>
      <c r="E35" s="37"/>
      <c r="F35" s="127"/>
      <c r="G35" s="37"/>
      <c r="H35" s="318" t="s">
        <v>79</v>
      </c>
      <c r="I35" s="318"/>
      <c r="J35" s="112" t="s">
        <v>78</v>
      </c>
      <c r="K35" s="114"/>
      <c r="L35" s="114"/>
    </row>
    <row r="36" spans="1:12">
      <c r="A36" s="101"/>
      <c r="B36" s="22"/>
      <c r="C36" s="22"/>
      <c r="D36" s="22"/>
      <c r="E36" s="22"/>
      <c r="F36" s="22"/>
      <c r="G36" s="26"/>
      <c r="H36" s="26"/>
      <c r="I36" s="26"/>
      <c r="J36" s="26"/>
      <c r="K36" s="26"/>
      <c r="L36" s="26"/>
    </row>
    <row r="37" spans="1:12" ht="28.5">
      <c r="A37" s="115" t="s">
        <v>80</v>
      </c>
      <c r="B37" s="385" t="s">
        <v>81</v>
      </c>
      <c r="C37" s="386"/>
      <c r="D37" s="386"/>
      <c r="E37" s="386"/>
      <c r="F37" s="386"/>
      <c r="G37" s="386"/>
      <c r="H37" s="386"/>
      <c r="I37" s="386"/>
      <c r="J37" s="386"/>
      <c r="K37" s="26"/>
      <c r="L37" s="26"/>
    </row>
  </sheetData>
  <sheetProtection formatCells="0" formatColumns="0" formatRows="0" autoFilter="0"/>
  <protectedRanges>
    <protectedRange sqref="B10:C18" name="Rozstęp1_1_2"/>
    <protectedRange sqref="C35:K35" name="Rozstęp1_2_1"/>
  </protectedRanges>
  <mergeCells count="45">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 ref="C25:D25"/>
    <mergeCell ref="E25:G25"/>
    <mergeCell ref="C24:D24"/>
    <mergeCell ref="E18:F18"/>
    <mergeCell ref="E19:F19"/>
    <mergeCell ref="E15:H15"/>
    <mergeCell ref="H25:I25"/>
    <mergeCell ref="H17:I17"/>
    <mergeCell ref="E17:F17"/>
    <mergeCell ref="E22:H22"/>
    <mergeCell ref="E20:F20"/>
    <mergeCell ref="H20:I20"/>
    <mergeCell ref="H24:I24"/>
    <mergeCell ref="H18:I18"/>
    <mergeCell ref="D13:G13"/>
    <mergeCell ref="E24:G24"/>
    <mergeCell ref="H19:I19"/>
    <mergeCell ref="B37:J37"/>
    <mergeCell ref="C28:D28"/>
    <mergeCell ref="E28:G28"/>
    <mergeCell ref="H28:I28"/>
    <mergeCell ref="C29:G29"/>
    <mergeCell ref="H29:I29"/>
    <mergeCell ref="H35:I35"/>
    <mergeCell ref="C26:D26"/>
    <mergeCell ref="E26:G26"/>
    <mergeCell ref="H26:I26"/>
    <mergeCell ref="C27:D27"/>
    <mergeCell ref="E27:G27"/>
    <mergeCell ref="H27:I27"/>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2.1.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view="pageBreakPreview" topLeftCell="A92" zoomScale="42" zoomScaleNormal="100" zoomScaleSheetLayoutView="42" zoomScalePageLayoutView="42" workbookViewId="0">
      <selection activeCell="G10" sqref="G10"/>
    </sheetView>
  </sheetViews>
  <sheetFormatPr defaultRowHeight="26.25"/>
  <cols>
    <col min="1" max="1" width="14" style="20" customWidth="1"/>
    <col min="2" max="2" width="58.42578125" style="15" customWidth="1"/>
    <col min="3" max="3" width="63.5703125" style="125" customWidth="1"/>
    <col min="4" max="4" width="34.28515625" style="125" customWidth="1"/>
    <col min="5" max="5" width="43" style="125" customWidth="1"/>
    <col min="6" max="6" width="21.42578125" style="125"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76" t="s">
        <v>155</v>
      </c>
      <c r="B2" s="376"/>
      <c r="C2" s="376"/>
      <c r="D2" s="376"/>
      <c r="E2" s="376"/>
      <c r="F2" s="376"/>
      <c r="G2" s="376"/>
      <c r="H2" s="376"/>
      <c r="I2" s="376"/>
      <c r="J2" s="376"/>
    </row>
    <row r="3" spans="1:11" s="35" customFormat="1" ht="301.5" customHeight="1">
      <c r="A3" s="16"/>
      <c r="B3" s="377" t="s">
        <v>48</v>
      </c>
      <c r="C3" s="377"/>
      <c r="D3" s="377" t="s">
        <v>124</v>
      </c>
      <c r="E3" s="377"/>
      <c r="F3" s="377"/>
      <c r="G3" s="377"/>
      <c r="H3" s="377"/>
      <c r="I3" s="377"/>
      <c r="J3" s="377"/>
    </row>
    <row r="4" spans="1:11" s="35" customFormat="1" ht="70.5" customHeight="1">
      <c r="A4" s="12"/>
      <c r="B4" s="378" t="s">
        <v>29</v>
      </c>
      <c r="C4" s="378"/>
      <c r="D4" s="379" t="s">
        <v>121</v>
      </c>
      <c r="E4" s="379"/>
      <c r="F4" s="379"/>
      <c r="G4" s="379"/>
      <c r="H4" s="379"/>
      <c r="I4" s="379"/>
      <c r="J4" s="379"/>
    </row>
    <row r="5" spans="1:11" s="35" customFormat="1" ht="81.75" customHeight="1">
      <c r="A5" s="12"/>
      <c r="B5" s="378" t="s">
        <v>30</v>
      </c>
      <c r="C5" s="378"/>
      <c r="D5" s="371" t="s">
        <v>122</v>
      </c>
      <c r="E5" s="371"/>
      <c r="F5" s="371"/>
      <c r="G5" s="371"/>
      <c r="H5" s="371"/>
      <c r="I5" s="371"/>
      <c r="J5" s="371"/>
    </row>
    <row r="6" spans="1:11" s="35" customFormat="1" ht="78.75" customHeight="1">
      <c r="A6" s="12"/>
      <c r="B6" s="371" t="s">
        <v>32</v>
      </c>
      <c r="C6" s="371"/>
      <c r="D6" s="372" t="s">
        <v>156</v>
      </c>
      <c r="E6" s="372"/>
      <c r="F6" s="372"/>
      <c r="G6" s="372"/>
      <c r="H6" s="372"/>
      <c r="I6" s="372"/>
      <c r="J6" s="372"/>
    </row>
    <row r="7" spans="1:11" s="35" customFormat="1" ht="84" customHeight="1">
      <c r="A7" s="19"/>
      <c r="B7" s="373" t="s">
        <v>49</v>
      </c>
      <c r="C7" s="373"/>
      <c r="D7" s="362">
        <f>'Oceniający 1'!D7:J7</f>
        <v>0</v>
      </c>
      <c r="E7" s="362"/>
      <c r="F7" s="362"/>
      <c r="G7" s="362"/>
      <c r="H7" s="362"/>
      <c r="I7" s="362"/>
      <c r="J7" s="362"/>
      <c r="K7" s="2"/>
    </row>
    <row r="8" spans="1:11" s="2" customFormat="1" ht="87" customHeight="1">
      <c r="A8" s="19"/>
      <c r="B8" s="373" t="s">
        <v>23</v>
      </c>
      <c r="C8" s="373"/>
      <c r="D8" s="374">
        <f>'Oceniający 1'!D8:J8</f>
        <v>0</v>
      </c>
      <c r="E8" s="374"/>
      <c r="F8" s="374"/>
      <c r="G8" s="374"/>
      <c r="H8" s="374"/>
      <c r="I8" s="374"/>
      <c r="J8" s="375"/>
    </row>
    <row r="9" spans="1:11" ht="80.25" customHeight="1">
      <c r="B9" s="23" t="s">
        <v>1</v>
      </c>
      <c r="C9" s="24"/>
      <c r="D9" s="368">
        <f>'Oceniający 1'!D9:E9</f>
        <v>0</v>
      </c>
      <c r="E9" s="368"/>
      <c r="F9" s="24"/>
      <c r="G9" s="25"/>
      <c r="H9" s="25"/>
      <c r="I9" s="25"/>
      <c r="J9" s="26"/>
    </row>
    <row r="10" spans="1:11" ht="97.5" customHeight="1">
      <c r="B10" s="23" t="s">
        <v>50</v>
      </c>
      <c r="C10" s="24"/>
      <c r="D10" s="368">
        <f>'Oceniający 1'!D10:E10</f>
        <v>0</v>
      </c>
      <c r="E10" s="368"/>
      <c r="F10" s="25"/>
      <c r="G10" s="25"/>
      <c r="H10" s="25"/>
      <c r="I10" s="25"/>
      <c r="J10" s="26"/>
    </row>
    <row r="11" spans="1:11" ht="102" customHeight="1">
      <c r="B11" s="23" t="s">
        <v>89</v>
      </c>
      <c r="C11" s="27"/>
      <c r="D11" s="368">
        <f>'Oceniający 1'!D11:E11</f>
        <v>0</v>
      </c>
      <c r="E11" s="368"/>
      <c r="F11" s="28"/>
      <c r="G11" s="29"/>
      <c r="H11" s="30"/>
      <c r="I11" s="31"/>
      <c r="J11" s="26"/>
    </row>
    <row r="12" spans="1:11" ht="102" customHeight="1">
      <c r="B12" s="23"/>
      <c r="C12" s="23" t="s">
        <v>88</v>
      </c>
      <c r="D12" s="368">
        <f>'Oceniający 1'!D12:E12</f>
        <v>0</v>
      </c>
      <c r="E12" s="368"/>
      <c r="F12" s="28"/>
      <c r="G12" s="29"/>
      <c r="H12" s="30"/>
      <c r="I12" s="31"/>
      <c r="J12" s="26"/>
    </row>
    <row r="13" spans="1:11" s="125" customFormat="1" ht="130.5" customHeight="1">
      <c r="A13" s="20"/>
      <c r="B13" s="40" t="s">
        <v>64</v>
      </c>
      <c r="C13" s="138">
        <f>'Oceniający 1'!C13</f>
        <v>0</v>
      </c>
      <c r="D13" s="38"/>
      <c r="E13" s="33"/>
      <c r="F13" s="22"/>
      <c r="G13" s="22"/>
      <c r="H13" s="22"/>
      <c r="I13" s="41" t="s">
        <v>15</v>
      </c>
      <c r="J13" s="34">
        <f>'Oceniający 1'!J13</f>
        <v>0</v>
      </c>
      <c r="K13" s="14"/>
    </row>
    <row r="14" spans="1:11" s="35" customFormat="1" ht="54" customHeight="1">
      <c r="A14" s="42"/>
      <c r="B14" s="39" t="str">
        <f>B13</f>
        <v>Numer ewidencyjny wniosku:</v>
      </c>
      <c r="C14" s="137">
        <f>C13</f>
        <v>0</v>
      </c>
      <c r="D14" s="369"/>
      <c r="E14" s="370"/>
      <c r="F14" s="43"/>
      <c r="G14" s="44"/>
      <c r="H14" s="44"/>
      <c r="I14" s="44"/>
      <c r="J14" s="44"/>
    </row>
    <row r="15" spans="1:11" s="2" customFormat="1" ht="38.25" customHeight="1">
      <c r="A15" s="361" t="s">
        <v>53</v>
      </c>
      <c r="B15" s="361"/>
      <c r="C15" s="361"/>
      <c r="D15" s="361"/>
      <c r="E15" s="361"/>
      <c r="F15" s="361"/>
      <c r="G15" s="361"/>
      <c r="H15" s="361"/>
      <c r="I15" s="361"/>
      <c r="J15" s="361"/>
    </row>
    <row r="16" spans="1:11" s="2" customFormat="1" ht="27.75" customHeight="1">
      <c r="A16" s="45"/>
      <c r="B16" s="222"/>
      <c r="C16" s="222"/>
      <c r="D16" s="222"/>
      <c r="E16" s="222"/>
      <c r="F16" s="222"/>
      <c r="G16" s="222"/>
      <c r="H16" s="222"/>
      <c r="I16" s="222"/>
      <c r="J16" s="222"/>
    </row>
    <row r="17" spans="1:12" s="2" customFormat="1" ht="36.75" customHeight="1">
      <c r="A17" s="45"/>
      <c r="B17" s="361" t="s">
        <v>44</v>
      </c>
      <c r="C17" s="361"/>
      <c r="D17" s="361"/>
      <c r="E17" s="361"/>
      <c r="F17" s="361"/>
      <c r="G17" s="361"/>
      <c r="H17" s="361"/>
      <c r="I17" s="361"/>
      <c r="J17" s="361"/>
    </row>
    <row r="18" spans="1:12" s="2" customFormat="1" ht="53.25" customHeight="1" thickBot="1">
      <c r="A18" s="362" t="s">
        <v>43</v>
      </c>
      <c r="B18" s="362"/>
      <c r="C18" s="362"/>
      <c r="D18" s="362"/>
      <c r="E18" s="362"/>
      <c r="F18" s="362"/>
      <c r="G18" s="362"/>
      <c r="H18" s="362"/>
      <c r="I18" s="362"/>
      <c r="J18" s="362"/>
    </row>
    <row r="19" spans="1:12" s="18" customFormat="1" ht="66.75" customHeight="1" thickTop="1" thickBot="1">
      <c r="A19" s="151" t="s">
        <v>10</v>
      </c>
      <c r="B19" s="152" t="s">
        <v>35</v>
      </c>
      <c r="C19" s="153"/>
      <c r="D19" s="336" t="s">
        <v>36</v>
      </c>
      <c r="E19" s="337"/>
      <c r="F19" s="337"/>
      <c r="G19" s="338"/>
      <c r="H19" s="154" t="s">
        <v>2</v>
      </c>
      <c r="I19" s="154" t="s">
        <v>3</v>
      </c>
      <c r="J19" s="155" t="s">
        <v>4</v>
      </c>
      <c r="K19" s="58"/>
      <c r="L19" s="58"/>
    </row>
    <row r="20" spans="1:12" ht="78" customHeight="1" thickTop="1">
      <c r="A20" s="119">
        <v>1</v>
      </c>
      <c r="B20" s="363" t="s">
        <v>97</v>
      </c>
      <c r="C20" s="364"/>
      <c r="D20" s="365" t="s">
        <v>37</v>
      </c>
      <c r="E20" s="366"/>
      <c r="F20" s="366"/>
      <c r="G20" s="367"/>
      <c r="H20" s="149"/>
      <c r="I20" s="149"/>
      <c r="J20" s="150"/>
    </row>
    <row r="21" spans="1:12" ht="312.75" customHeight="1">
      <c r="A21" s="46">
        <v>2</v>
      </c>
      <c r="B21" s="346" t="s">
        <v>98</v>
      </c>
      <c r="C21" s="276"/>
      <c r="D21" s="347" t="s">
        <v>99</v>
      </c>
      <c r="E21" s="348"/>
      <c r="F21" s="348"/>
      <c r="G21" s="349"/>
      <c r="H21" s="141"/>
      <c r="I21" s="141"/>
      <c r="J21" s="48"/>
    </row>
    <row r="22" spans="1:12" ht="64.5" customHeight="1">
      <c r="A22" s="46">
        <v>3</v>
      </c>
      <c r="B22" s="346" t="s">
        <v>100</v>
      </c>
      <c r="C22" s="276"/>
      <c r="D22" s="347" t="s">
        <v>82</v>
      </c>
      <c r="E22" s="348"/>
      <c r="F22" s="348"/>
      <c r="G22" s="349"/>
      <c r="H22" s="141"/>
      <c r="I22" s="141"/>
      <c r="J22" s="48"/>
    </row>
    <row r="23" spans="1:12" ht="243.75" customHeight="1">
      <c r="A23" s="46">
        <v>4</v>
      </c>
      <c r="B23" s="346" t="s">
        <v>38</v>
      </c>
      <c r="C23" s="276"/>
      <c r="D23" s="347" t="s">
        <v>101</v>
      </c>
      <c r="E23" s="348"/>
      <c r="F23" s="348"/>
      <c r="G23" s="349"/>
      <c r="H23" s="141"/>
      <c r="I23" s="141"/>
      <c r="J23" s="48"/>
    </row>
    <row r="24" spans="1:12" ht="261.75" customHeight="1">
      <c r="A24" s="46">
        <v>5</v>
      </c>
      <c r="B24" s="346" t="s">
        <v>39</v>
      </c>
      <c r="C24" s="276"/>
      <c r="D24" s="347" t="s">
        <v>102</v>
      </c>
      <c r="E24" s="348"/>
      <c r="F24" s="348"/>
      <c r="G24" s="349"/>
      <c r="H24" s="141"/>
      <c r="I24" s="141"/>
      <c r="J24" s="48"/>
    </row>
    <row r="25" spans="1:12" ht="115.5" customHeight="1">
      <c r="A25" s="46">
        <v>6</v>
      </c>
      <c r="B25" s="346" t="s">
        <v>103</v>
      </c>
      <c r="C25" s="276"/>
      <c r="D25" s="347" t="s">
        <v>104</v>
      </c>
      <c r="E25" s="348"/>
      <c r="F25" s="348"/>
      <c r="G25" s="349"/>
      <c r="H25" s="141"/>
      <c r="I25" s="141"/>
      <c r="J25" s="48"/>
    </row>
    <row r="26" spans="1:12" ht="145.5" customHeight="1">
      <c r="A26" s="46">
        <v>7</v>
      </c>
      <c r="B26" s="346" t="s">
        <v>40</v>
      </c>
      <c r="C26" s="276"/>
      <c r="D26" s="347" t="s">
        <v>105</v>
      </c>
      <c r="E26" s="348"/>
      <c r="F26" s="348"/>
      <c r="G26" s="349"/>
      <c r="H26" s="141"/>
      <c r="I26" s="141"/>
      <c r="J26" s="48"/>
    </row>
    <row r="27" spans="1:12" ht="112.5" customHeight="1">
      <c r="A27" s="46">
        <v>8</v>
      </c>
      <c r="B27" s="346" t="s">
        <v>106</v>
      </c>
      <c r="C27" s="276"/>
      <c r="D27" s="347" t="s">
        <v>83</v>
      </c>
      <c r="E27" s="348"/>
      <c r="F27" s="348"/>
      <c r="G27" s="349"/>
      <c r="H27" s="141"/>
      <c r="I27" s="141"/>
      <c r="J27" s="48"/>
    </row>
    <row r="28" spans="1:12" ht="92.25" customHeight="1" thickBot="1">
      <c r="A28" s="56">
        <v>9</v>
      </c>
      <c r="B28" s="350" t="s">
        <v>41</v>
      </c>
      <c r="C28" s="351"/>
      <c r="D28" s="352" t="s">
        <v>107</v>
      </c>
      <c r="E28" s="353"/>
      <c r="F28" s="353"/>
      <c r="G28" s="354"/>
      <c r="H28" s="221"/>
      <c r="I28" s="221"/>
      <c r="J28" s="148"/>
    </row>
    <row r="29" spans="1:12" ht="92.25" customHeight="1" thickTop="1">
      <c r="A29" s="52"/>
      <c r="B29" s="146"/>
      <c r="C29" s="146"/>
      <c r="D29" s="142"/>
      <c r="E29" s="142"/>
      <c r="F29" s="142"/>
      <c r="G29" s="142"/>
      <c r="H29" s="54"/>
      <c r="I29" s="54"/>
      <c r="J29" s="54"/>
    </row>
    <row r="30" spans="1:12" ht="46.5" customHeight="1" thickBot="1">
      <c r="A30" s="52"/>
      <c r="B30" s="207" t="s">
        <v>64</v>
      </c>
      <c r="C30" s="146">
        <f>C13</f>
        <v>0</v>
      </c>
      <c r="D30" s="142"/>
      <c r="E30" s="142"/>
      <c r="F30" s="142"/>
      <c r="G30" s="142"/>
      <c r="H30" s="54"/>
      <c r="I30" s="54"/>
      <c r="J30" s="54"/>
      <c r="K30" s="2"/>
    </row>
    <row r="31" spans="1:12" ht="82.5" customHeight="1" thickTop="1">
      <c r="A31" s="144"/>
      <c r="B31" s="355" t="s">
        <v>42</v>
      </c>
      <c r="C31" s="356"/>
      <c r="D31" s="356"/>
      <c r="E31" s="356"/>
      <c r="F31" s="356"/>
      <c r="G31" s="356"/>
      <c r="H31" s="356"/>
      <c r="I31" s="356"/>
      <c r="J31" s="357"/>
    </row>
    <row r="32" spans="1:12" ht="36.75" customHeight="1" thickBot="1">
      <c r="A32" s="145"/>
      <c r="B32" s="358" t="s">
        <v>43</v>
      </c>
      <c r="C32" s="359"/>
      <c r="D32" s="359"/>
      <c r="E32" s="359"/>
      <c r="F32" s="359"/>
      <c r="G32" s="359"/>
      <c r="H32" s="359"/>
      <c r="I32" s="359"/>
      <c r="J32" s="360"/>
    </row>
    <row r="33" spans="1:11" s="17" customFormat="1" ht="79.5" customHeight="1" thickTop="1" thickBot="1">
      <c r="A33" s="159" t="s">
        <v>10</v>
      </c>
      <c r="B33" s="334" t="s">
        <v>35</v>
      </c>
      <c r="C33" s="335"/>
      <c r="D33" s="336" t="s">
        <v>36</v>
      </c>
      <c r="E33" s="337"/>
      <c r="F33" s="337"/>
      <c r="G33" s="338"/>
      <c r="H33" s="154" t="s">
        <v>2</v>
      </c>
      <c r="I33" s="154" t="s">
        <v>3</v>
      </c>
      <c r="J33" s="155" t="s">
        <v>4</v>
      </c>
      <c r="K33" s="36"/>
    </row>
    <row r="34" spans="1:11" s="36" customFormat="1" ht="225.75" customHeight="1" thickTop="1">
      <c r="A34" s="156" t="s">
        <v>5</v>
      </c>
      <c r="B34" s="339" t="s">
        <v>126</v>
      </c>
      <c r="C34" s="340"/>
      <c r="D34" s="341" t="s">
        <v>125</v>
      </c>
      <c r="E34" s="342"/>
      <c r="F34" s="342"/>
      <c r="G34" s="343"/>
      <c r="H34" s="157"/>
      <c r="I34" s="157"/>
      <c r="J34" s="158"/>
    </row>
    <row r="35" spans="1:11" s="36" customFormat="1" ht="136.5" customHeight="1">
      <c r="A35" s="49" t="s">
        <v>6</v>
      </c>
      <c r="B35" s="344" t="s">
        <v>127</v>
      </c>
      <c r="C35" s="284"/>
      <c r="D35" s="345" t="s">
        <v>128</v>
      </c>
      <c r="E35" s="330"/>
      <c r="F35" s="330"/>
      <c r="G35" s="331"/>
      <c r="H35" s="50"/>
      <c r="I35" s="50"/>
      <c r="J35" s="51"/>
    </row>
    <row r="36" spans="1:11" s="36" customFormat="1" ht="115.5" customHeight="1">
      <c r="A36" s="49" t="s">
        <v>7</v>
      </c>
      <c r="B36" s="344" t="s">
        <v>129</v>
      </c>
      <c r="C36" s="284"/>
      <c r="D36" s="345" t="s">
        <v>130</v>
      </c>
      <c r="E36" s="330"/>
      <c r="F36" s="330"/>
      <c r="G36" s="331"/>
      <c r="H36" s="50"/>
      <c r="I36" s="50"/>
      <c r="J36" s="51"/>
    </row>
    <row r="37" spans="1:11" s="36" customFormat="1" ht="347.25" customHeight="1">
      <c r="A37" s="49" t="s">
        <v>8</v>
      </c>
      <c r="B37" s="328" t="s">
        <v>131</v>
      </c>
      <c r="C37" s="284"/>
      <c r="D37" s="329" t="s">
        <v>132</v>
      </c>
      <c r="E37" s="330"/>
      <c r="F37" s="330"/>
      <c r="G37" s="331"/>
      <c r="H37" s="50"/>
      <c r="I37" s="50"/>
      <c r="J37" s="51"/>
    </row>
    <row r="38" spans="1:11" s="36" customFormat="1" ht="102.75" customHeight="1">
      <c r="A38" s="49" t="s">
        <v>9</v>
      </c>
      <c r="B38" s="328" t="s">
        <v>133</v>
      </c>
      <c r="C38" s="284"/>
      <c r="D38" s="329" t="s">
        <v>134</v>
      </c>
      <c r="E38" s="330"/>
      <c r="F38" s="330"/>
      <c r="G38" s="331"/>
      <c r="H38" s="50"/>
      <c r="I38" s="50"/>
      <c r="J38" s="51"/>
    </row>
    <row r="39" spans="1:11" ht="126" customHeight="1">
      <c r="A39" s="46" t="s">
        <v>51</v>
      </c>
      <c r="B39" s="332" t="s">
        <v>135</v>
      </c>
      <c r="C39" s="332"/>
      <c r="D39" s="333" t="s">
        <v>136</v>
      </c>
      <c r="E39" s="333"/>
      <c r="F39" s="333"/>
      <c r="G39" s="333"/>
      <c r="H39" s="141"/>
      <c r="I39" s="141"/>
      <c r="J39" s="48"/>
    </row>
    <row r="40" spans="1:11" ht="57.75" hidden="1" customHeight="1" thickBot="1">
      <c r="A40" s="52"/>
      <c r="B40" s="53"/>
      <c r="C40" s="53"/>
      <c r="D40" s="53"/>
      <c r="E40" s="53"/>
      <c r="F40" s="53"/>
      <c r="G40" s="53"/>
      <c r="H40" s="54"/>
      <c r="I40" s="54"/>
      <c r="J40" s="160"/>
    </row>
    <row r="41" spans="1:11" ht="30.75" customHeight="1" thickBot="1">
      <c r="A41" s="52"/>
      <c r="B41" s="53"/>
      <c r="C41" s="53"/>
      <c r="D41" s="53"/>
      <c r="E41" s="53"/>
      <c r="F41" s="53"/>
      <c r="G41" s="53"/>
      <c r="H41" s="54"/>
      <c r="I41" s="54"/>
      <c r="J41" s="167"/>
      <c r="K41" s="2"/>
    </row>
    <row r="42" spans="1:11" ht="39.75" customHeight="1" thickTop="1">
      <c r="A42" s="168" t="s">
        <v>10</v>
      </c>
      <c r="B42" s="325" t="s">
        <v>94</v>
      </c>
      <c r="C42" s="325"/>
      <c r="D42" s="325"/>
      <c r="E42" s="325"/>
      <c r="F42" s="325"/>
      <c r="G42" s="325"/>
      <c r="H42" s="324" t="s">
        <v>17</v>
      </c>
      <c r="I42" s="324"/>
      <c r="J42" s="169" t="s">
        <v>18</v>
      </c>
    </row>
    <row r="43" spans="1:11" ht="57.75" customHeight="1" thickBot="1">
      <c r="A43" s="56" t="s">
        <v>5</v>
      </c>
      <c r="B43" s="326" t="s">
        <v>93</v>
      </c>
      <c r="C43" s="326"/>
      <c r="D43" s="326"/>
      <c r="E43" s="326"/>
      <c r="F43" s="326"/>
      <c r="G43" s="326"/>
      <c r="H43" s="327"/>
      <c r="I43" s="327"/>
      <c r="J43" s="148"/>
    </row>
    <row r="44" spans="1:11" ht="38.25" customHeight="1" thickTop="1" thickBot="1">
      <c r="A44" s="161"/>
      <c r="B44" s="143"/>
      <c r="C44" s="142"/>
      <c r="D44" s="142"/>
      <c r="E44" s="142"/>
      <c r="F44" s="142"/>
      <c r="G44" s="142"/>
      <c r="H44" s="54"/>
      <c r="I44" s="54"/>
      <c r="J44" s="54"/>
    </row>
    <row r="45" spans="1:11" ht="42" customHeight="1" thickTop="1" thickBot="1">
      <c r="A45" s="201" t="s">
        <v>10</v>
      </c>
      <c r="B45" s="289" t="s">
        <v>16</v>
      </c>
      <c r="C45" s="290"/>
      <c r="D45" s="290"/>
      <c r="E45" s="290"/>
      <c r="F45" s="290"/>
      <c r="G45" s="291"/>
      <c r="H45" s="306" t="s">
        <v>17</v>
      </c>
      <c r="I45" s="300"/>
      <c r="J45" s="223" t="s">
        <v>18</v>
      </c>
    </row>
    <row r="46" spans="1:11" ht="48" customHeight="1" thickTop="1">
      <c r="A46" s="144" t="s">
        <v>5</v>
      </c>
      <c r="B46" s="292" t="s">
        <v>45</v>
      </c>
      <c r="C46" s="292"/>
      <c r="D46" s="292"/>
      <c r="E46" s="292"/>
      <c r="F46" s="292"/>
      <c r="G46" s="292"/>
      <c r="H46" s="293"/>
      <c r="I46" s="294"/>
      <c r="J46" s="224"/>
    </row>
    <row r="47" spans="1:11" ht="48" customHeight="1">
      <c r="A47" s="46" t="s">
        <v>6</v>
      </c>
      <c r="B47" s="295" t="s">
        <v>86</v>
      </c>
      <c r="C47" s="295"/>
      <c r="D47" s="295"/>
      <c r="E47" s="295"/>
      <c r="F47" s="295"/>
      <c r="G47" s="295"/>
      <c r="H47" s="296"/>
      <c r="I47" s="296"/>
      <c r="J47" s="209"/>
      <c r="K47" s="2"/>
    </row>
    <row r="48" spans="1:11" ht="48" customHeight="1" thickBot="1">
      <c r="A48" s="56" t="s">
        <v>7</v>
      </c>
      <c r="B48" s="319" t="s">
        <v>87</v>
      </c>
      <c r="C48" s="319"/>
      <c r="D48" s="319"/>
      <c r="E48" s="319"/>
      <c r="F48" s="319"/>
      <c r="G48" s="319"/>
      <c r="H48" s="320"/>
      <c r="I48" s="320"/>
      <c r="J48" s="210"/>
      <c r="K48" s="2"/>
    </row>
    <row r="49" spans="1:11" ht="117" customHeight="1" thickTop="1">
      <c r="A49" s="163"/>
      <c r="B49" s="164"/>
      <c r="C49" s="165"/>
      <c r="D49" s="166"/>
      <c r="E49" s="166"/>
      <c r="F49" s="321"/>
      <c r="G49" s="322"/>
      <c r="H49" s="323"/>
      <c r="I49" s="323"/>
      <c r="J49" s="315"/>
    </row>
    <row r="50" spans="1:11" s="35" customFormat="1" ht="69" customHeight="1">
      <c r="A50" s="42"/>
      <c r="B50" s="39" t="str">
        <f>B13</f>
        <v>Numer ewidencyjny wniosku:</v>
      </c>
      <c r="C50" s="137">
        <f>C13</f>
        <v>0</v>
      </c>
      <c r="D50" s="243"/>
      <c r="E50" s="243"/>
      <c r="F50" s="43"/>
      <c r="G50" s="44"/>
      <c r="H50" s="44"/>
      <c r="I50" s="44"/>
      <c r="J50" s="44"/>
    </row>
    <row r="51" spans="1:11" ht="70.5" customHeight="1">
      <c r="A51" s="244" t="s">
        <v>58</v>
      </c>
      <c r="B51" s="244"/>
      <c r="C51" s="244"/>
      <c r="D51" s="244"/>
      <c r="E51" s="244"/>
      <c r="F51" s="244"/>
      <c r="G51" s="244"/>
      <c r="H51" s="244"/>
      <c r="I51" s="244"/>
      <c r="J51" s="244"/>
    </row>
    <row r="52" spans="1:11" ht="408.95" customHeight="1">
      <c r="D52" s="3"/>
    </row>
    <row r="53" spans="1:11" ht="409.5" customHeight="1">
      <c r="D53" s="3"/>
      <c r="F53" s="310"/>
      <c r="G53" s="311"/>
      <c r="H53" s="218"/>
      <c r="I53" s="218"/>
    </row>
    <row r="54" spans="1:11" ht="325.5" customHeight="1">
      <c r="B54" s="22"/>
      <c r="C54" s="22"/>
      <c r="D54" s="59"/>
      <c r="E54" s="22"/>
      <c r="F54" s="219"/>
      <c r="G54" s="220"/>
      <c r="H54" s="220"/>
      <c r="I54" s="220"/>
      <c r="J54" s="26"/>
    </row>
    <row r="55" spans="1:11" s="13" customFormat="1" ht="54.75" customHeight="1">
      <c r="A55" s="20"/>
      <c r="B55" s="37"/>
      <c r="C55" s="312" t="s">
        <v>54</v>
      </c>
      <c r="D55" s="312"/>
      <c r="E55" s="312"/>
      <c r="F55" s="312"/>
      <c r="G55" s="312"/>
      <c r="H55" s="60"/>
      <c r="I55" s="60"/>
      <c r="J55" s="32"/>
    </row>
    <row r="56" spans="1:11" ht="133.5" customHeight="1">
      <c r="B56" s="57"/>
      <c r="C56" s="216"/>
      <c r="D56" s="59"/>
      <c r="E56" s="22"/>
      <c r="F56" s="313"/>
      <c r="G56" s="314"/>
      <c r="H56" s="315"/>
      <c r="I56" s="315"/>
      <c r="J56" s="315"/>
      <c r="K56" s="6"/>
    </row>
    <row r="57" spans="1:11" s="35" customFormat="1" ht="81" customHeight="1">
      <c r="A57" s="12"/>
      <c r="B57" s="39" t="str">
        <f>B13</f>
        <v>Numer ewidencyjny wniosku:</v>
      </c>
      <c r="C57" s="170">
        <f>C13</f>
        <v>0</v>
      </c>
      <c r="D57" s="316"/>
      <c r="E57" s="316"/>
      <c r="F57" s="11"/>
    </row>
    <row r="58" spans="1:11" ht="81" customHeight="1">
      <c r="B58" s="61"/>
      <c r="C58" s="317" t="s">
        <v>55</v>
      </c>
      <c r="D58" s="317"/>
      <c r="E58" s="317"/>
      <c r="F58" s="317"/>
      <c r="G58" s="317"/>
      <c r="H58" s="318"/>
      <c r="I58" s="318"/>
      <c r="J58" s="318"/>
    </row>
    <row r="59" spans="1:11" ht="57.75" customHeight="1">
      <c r="B59" s="297" t="s">
        <v>46</v>
      </c>
      <c r="C59" s="297"/>
      <c r="D59" s="297"/>
      <c r="E59" s="297"/>
      <c r="F59" s="297"/>
      <c r="G59" s="297"/>
      <c r="H59" s="297"/>
      <c r="I59" s="297"/>
      <c r="J59" s="297"/>
    </row>
    <row r="60" spans="1:11" ht="54.75" customHeight="1" thickBot="1">
      <c r="B60" s="63"/>
      <c r="C60" s="42"/>
      <c r="D60" s="62"/>
      <c r="E60" s="22"/>
      <c r="F60" s="22"/>
      <c r="G60" s="26"/>
      <c r="H60" s="26"/>
      <c r="I60" s="26"/>
      <c r="J60" s="26"/>
    </row>
    <row r="61" spans="1:11" ht="72.75" customHeight="1" thickTop="1">
      <c r="A61" s="298" t="s">
        <v>10</v>
      </c>
      <c r="B61" s="300" t="s">
        <v>11</v>
      </c>
      <c r="C61" s="300"/>
      <c r="D61" s="302" t="s">
        <v>13</v>
      </c>
      <c r="E61" s="302" t="s">
        <v>12</v>
      </c>
      <c r="F61" s="302" t="s">
        <v>25</v>
      </c>
      <c r="G61" s="302" t="s">
        <v>0</v>
      </c>
      <c r="H61" s="306" t="s">
        <v>56</v>
      </c>
      <c r="I61" s="300"/>
      <c r="J61" s="307"/>
    </row>
    <row r="62" spans="1:11" s="4" customFormat="1" ht="115.5" customHeight="1" thickBot="1">
      <c r="A62" s="299"/>
      <c r="B62" s="301"/>
      <c r="C62" s="301"/>
      <c r="D62" s="303"/>
      <c r="E62" s="303"/>
      <c r="F62" s="303"/>
      <c r="G62" s="303"/>
      <c r="H62" s="308"/>
      <c r="I62" s="301"/>
      <c r="J62" s="309"/>
    </row>
    <row r="63" spans="1:11" ht="116.25" customHeight="1" thickTop="1">
      <c r="A63" s="117" t="s">
        <v>5</v>
      </c>
      <c r="B63" s="279" t="s">
        <v>113</v>
      </c>
      <c r="C63" s="280"/>
      <c r="D63" s="66" t="s">
        <v>137</v>
      </c>
      <c r="E63" s="67">
        <v>1</v>
      </c>
      <c r="F63" s="68">
        <v>8</v>
      </c>
      <c r="G63" s="72"/>
      <c r="H63" s="456"/>
      <c r="I63" s="456"/>
      <c r="J63" s="457"/>
    </row>
    <row r="64" spans="1:11" ht="127.5" customHeight="1">
      <c r="A64" s="117" t="s">
        <v>6</v>
      </c>
      <c r="B64" s="283" t="s">
        <v>114</v>
      </c>
      <c r="C64" s="284"/>
      <c r="D64" s="66" t="s">
        <v>108</v>
      </c>
      <c r="E64" s="70">
        <v>5</v>
      </c>
      <c r="F64" s="71">
        <v>5</v>
      </c>
      <c r="G64" s="139"/>
      <c r="H64" s="458"/>
      <c r="I64" s="458"/>
      <c r="J64" s="459"/>
    </row>
    <row r="65" spans="1:11" ht="123.75" customHeight="1">
      <c r="A65" s="117" t="s">
        <v>7</v>
      </c>
      <c r="B65" s="283" t="s">
        <v>115</v>
      </c>
      <c r="C65" s="284"/>
      <c r="D65" s="66" t="s">
        <v>116</v>
      </c>
      <c r="E65" s="70">
        <v>2</v>
      </c>
      <c r="F65" s="71">
        <v>4</v>
      </c>
      <c r="G65" s="139"/>
      <c r="H65" s="450"/>
      <c r="I65" s="451"/>
      <c r="J65" s="452"/>
    </row>
    <row r="66" spans="1:11" ht="82.5" customHeight="1">
      <c r="A66" s="117" t="s">
        <v>8</v>
      </c>
      <c r="B66" s="275" t="s">
        <v>117</v>
      </c>
      <c r="C66" s="276"/>
      <c r="D66" s="66" t="s">
        <v>116</v>
      </c>
      <c r="E66" s="70">
        <v>2</v>
      </c>
      <c r="F66" s="73">
        <v>4</v>
      </c>
      <c r="G66" s="139"/>
      <c r="H66" s="450"/>
      <c r="I66" s="451"/>
      <c r="J66" s="452"/>
    </row>
    <row r="67" spans="1:11" ht="82.5" customHeight="1">
      <c r="A67" s="117" t="s">
        <v>9</v>
      </c>
      <c r="B67" s="275" t="s">
        <v>141</v>
      </c>
      <c r="C67" s="276"/>
      <c r="D67" s="66" t="s">
        <v>85</v>
      </c>
      <c r="E67" s="70">
        <v>2</v>
      </c>
      <c r="F67" s="73">
        <v>6</v>
      </c>
      <c r="G67" s="139"/>
      <c r="H67" s="450"/>
      <c r="I67" s="451"/>
      <c r="J67" s="452"/>
    </row>
    <row r="68" spans="1:11" ht="85.5" customHeight="1">
      <c r="A68" s="117" t="s">
        <v>51</v>
      </c>
      <c r="B68" s="238" t="s">
        <v>145</v>
      </c>
      <c r="C68" s="239"/>
      <c r="D68" s="66" t="s">
        <v>108</v>
      </c>
      <c r="E68" s="70">
        <v>5</v>
      </c>
      <c r="F68" s="71">
        <v>5</v>
      </c>
      <c r="G68" s="139"/>
      <c r="H68" s="450"/>
      <c r="I68" s="451"/>
      <c r="J68" s="452"/>
    </row>
    <row r="69" spans="1:11" ht="85.5" customHeight="1">
      <c r="A69" s="117" t="s">
        <v>52</v>
      </c>
      <c r="B69" s="238" t="s">
        <v>146</v>
      </c>
      <c r="C69" s="239"/>
      <c r="D69" s="66" t="s">
        <v>116</v>
      </c>
      <c r="E69" s="70">
        <v>3</v>
      </c>
      <c r="F69" s="71">
        <v>6</v>
      </c>
      <c r="G69" s="139"/>
      <c r="H69" s="450"/>
      <c r="I69" s="451"/>
      <c r="J69" s="452"/>
      <c r="K69" s="162"/>
    </row>
    <row r="70" spans="1:11" ht="85.5" customHeight="1">
      <c r="A70" s="117" t="s">
        <v>84</v>
      </c>
      <c r="B70" s="238" t="s">
        <v>120</v>
      </c>
      <c r="C70" s="239"/>
      <c r="D70" s="66" t="s">
        <v>110</v>
      </c>
      <c r="E70" s="70">
        <v>2</v>
      </c>
      <c r="F70" s="71">
        <v>6</v>
      </c>
      <c r="G70" s="139"/>
      <c r="H70" s="450"/>
      <c r="I70" s="451"/>
      <c r="J70" s="452"/>
      <c r="K70" s="162"/>
    </row>
    <row r="71" spans="1:11" ht="85.5" customHeight="1">
      <c r="A71" s="117" t="s">
        <v>109</v>
      </c>
      <c r="B71" s="275" t="s">
        <v>148</v>
      </c>
      <c r="C71" s="276"/>
      <c r="D71" s="231" t="s">
        <v>116</v>
      </c>
      <c r="E71" s="232">
        <v>2</v>
      </c>
      <c r="F71" s="233">
        <v>4</v>
      </c>
      <c r="G71" s="234"/>
      <c r="H71" s="450"/>
      <c r="I71" s="451"/>
      <c r="J71" s="452"/>
      <c r="K71" s="162"/>
    </row>
    <row r="72" spans="1:11" ht="85.5" customHeight="1" thickBot="1">
      <c r="A72" s="117" t="s">
        <v>147</v>
      </c>
      <c r="B72" s="238" t="s">
        <v>119</v>
      </c>
      <c r="C72" s="239"/>
      <c r="D72" s="66" t="s">
        <v>118</v>
      </c>
      <c r="E72" s="70">
        <v>2</v>
      </c>
      <c r="F72" s="71">
        <v>8</v>
      </c>
      <c r="G72" s="139"/>
      <c r="H72" s="453"/>
      <c r="I72" s="454"/>
      <c r="J72" s="455"/>
      <c r="K72" s="162"/>
    </row>
    <row r="73" spans="1:11" ht="105" customHeight="1" thickTop="1" thickBot="1">
      <c r="A73" s="118"/>
      <c r="B73" s="271" t="s">
        <v>14</v>
      </c>
      <c r="C73" s="272"/>
      <c r="D73" s="74"/>
      <c r="E73" s="74"/>
      <c r="F73" s="75">
        <f>SUM(F63:F72)</f>
        <v>56</v>
      </c>
      <c r="G73" s="74"/>
      <c r="H73" s="447"/>
      <c r="I73" s="448"/>
      <c r="J73" s="449"/>
    </row>
    <row r="74" spans="1:11" ht="151.5" customHeight="1" thickTop="1">
      <c r="A74" s="52"/>
      <c r="B74" s="57"/>
      <c r="C74" s="76"/>
      <c r="D74" s="76"/>
      <c r="E74" s="76"/>
      <c r="F74" s="77"/>
      <c r="G74" s="76"/>
      <c r="H74" s="242"/>
      <c r="I74" s="242"/>
      <c r="J74" s="242"/>
    </row>
    <row r="75" spans="1:11" s="35" customFormat="1" ht="79.5" customHeight="1">
      <c r="A75" s="12"/>
      <c r="B75" s="39" t="str">
        <f>B13</f>
        <v>Numer ewidencyjny wniosku:</v>
      </c>
      <c r="C75" s="137">
        <f>C13</f>
        <v>0</v>
      </c>
      <c r="D75" s="243"/>
      <c r="E75" s="243"/>
      <c r="F75" s="43"/>
      <c r="G75" s="44"/>
      <c r="H75" s="44"/>
      <c r="I75" s="44"/>
      <c r="J75" s="44"/>
      <c r="K75" s="44"/>
    </row>
    <row r="76" spans="1:11" s="125" customFormat="1" ht="85.5" customHeight="1">
      <c r="A76" s="21"/>
      <c r="B76" s="244" t="s">
        <v>33</v>
      </c>
      <c r="C76" s="244"/>
      <c r="D76" s="244"/>
      <c r="E76" s="244"/>
      <c r="F76" s="244"/>
      <c r="G76" s="244"/>
      <c r="H76" s="244"/>
      <c r="I76" s="244"/>
      <c r="J76" s="244"/>
      <c r="K76" s="244"/>
    </row>
    <row r="77" spans="1:11" s="125" customFormat="1" ht="66" customHeight="1">
      <c r="A77" s="21"/>
      <c r="B77" s="9"/>
      <c r="C77" s="7"/>
      <c r="D77" s="7"/>
      <c r="E77" s="8"/>
      <c r="F77" s="8"/>
      <c r="G77" s="8"/>
      <c r="H77" s="8"/>
      <c r="I77" s="8"/>
      <c r="J77" s="8"/>
    </row>
    <row r="78" spans="1:11" s="125" customFormat="1" ht="409.5" customHeight="1">
      <c r="A78" s="20"/>
      <c r="B78" s="5"/>
      <c r="C78" s="5"/>
      <c r="D78" s="5"/>
      <c r="G78"/>
      <c r="H78"/>
      <c r="I78"/>
    </row>
    <row r="79" spans="1:11" ht="359.25" customHeight="1">
      <c r="D79" s="1"/>
    </row>
    <row r="80" spans="1:11" ht="284.25" customHeight="1">
      <c r="D80" s="1"/>
    </row>
    <row r="81" spans="1:11" s="35" customFormat="1" ht="92.25" customHeight="1">
      <c r="A81" s="245" t="s">
        <v>20</v>
      </c>
      <c r="B81" s="246"/>
      <c r="C81" s="78"/>
      <c r="D81" s="216" t="s">
        <v>21</v>
      </c>
      <c r="E81" s="247"/>
      <c r="F81" s="247"/>
      <c r="G81" s="247"/>
      <c r="H81" s="247"/>
      <c r="I81" s="247"/>
      <c r="J81" s="89"/>
      <c r="K81" s="44"/>
    </row>
    <row r="82" spans="1:11" s="35" customFormat="1" ht="105.75" customHeight="1">
      <c r="A82" s="90"/>
      <c r="B82" s="79"/>
      <c r="C82" s="91"/>
      <c r="D82" s="216"/>
      <c r="E82" s="216"/>
      <c r="F82" s="216"/>
      <c r="G82" s="216"/>
      <c r="H82" s="216"/>
      <c r="I82" s="216"/>
      <c r="J82" s="92"/>
      <c r="K82" s="44"/>
    </row>
    <row r="83" spans="1:11" s="35" customFormat="1" ht="105.75" customHeight="1">
      <c r="A83" s="90"/>
      <c r="B83" s="79"/>
      <c r="C83" s="91"/>
      <c r="D83" s="216"/>
      <c r="E83" s="216"/>
      <c r="F83" s="216"/>
      <c r="G83" s="216"/>
      <c r="H83" s="216"/>
      <c r="I83" s="216"/>
      <c r="J83" s="92"/>
      <c r="K83" s="44"/>
    </row>
    <row r="84" spans="1:11" s="35" customFormat="1" ht="46.5" customHeight="1" thickBot="1">
      <c r="A84" s="90"/>
      <c r="B84" s="200" t="str">
        <f>B75</f>
        <v>Numer ewidencyjny wniosku:</v>
      </c>
      <c r="C84" s="91">
        <f>C75</f>
        <v>0</v>
      </c>
      <c r="D84" s="216"/>
      <c r="E84" s="216"/>
      <c r="F84" s="216"/>
      <c r="G84" s="216"/>
      <c r="H84" s="216"/>
      <c r="I84" s="216"/>
      <c r="J84" s="92"/>
      <c r="K84" s="44"/>
    </row>
    <row r="85" spans="1:11" s="35" customFormat="1" ht="74.25" customHeight="1" thickTop="1" thickBot="1">
      <c r="A85" s="248" t="s">
        <v>57</v>
      </c>
      <c r="B85" s="249"/>
      <c r="C85" s="249"/>
      <c r="D85" s="249"/>
      <c r="E85" s="249"/>
      <c r="F85" s="249"/>
      <c r="G85" s="249"/>
      <c r="H85" s="249"/>
      <c r="I85" s="249"/>
      <c r="J85" s="250"/>
    </row>
    <row r="86" spans="1:11" s="10" customFormat="1" ht="78" customHeight="1" thickTop="1">
      <c r="A86" s="55" t="s">
        <v>10</v>
      </c>
      <c r="B86" s="80" t="s">
        <v>92</v>
      </c>
      <c r="C86" s="259" t="s">
        <v>36</v>
      </c>
      <c r="D86" s="260"/>
      <c r="E86" s="260"/>
      <c r="F86" s="260"/>
      <c r="G86" s="260"/>
      <c r="H86" s="260"/>
      <c r="I86" s="260"/>
      <c r="J86" s="261"/>
    </row>
    <row r="87" spans="1:11" s="35" customFormat="1" ht="408.75" customHeight="1">
      <c r="A87" s="208">
        <v>1</v>
      </c>
      <c r="B87" s="213" t="s">
        <v>113</v>
      </c>
      <c r="C87" s="254" t="s">
        <v>154</v>
      </c>
      <c r="D87" s="269"/>
      <c r="E87" s="269"/>
      <c r="F87" s="269"/>
      <c r="G87" s="269"/>
      <c r="H87" s="269"/>
      <c r="I87" s="269"/>
      <c r="J87" s="270"/>
    </row>
    <row r="88" spans="1:11" s="10" customFormat="1" ht="223.5" customHeight="1">
      <c r="A88" s="215" t="s">
        <v>6</v>
      </c>
      <c r="B88" s="82" t="s">
        <v>114</v>
      </c>
      <c r="C88" s="262" t="s">
        <v>138</v>
      </c>
      <c r="D88" s="252"/>
      <c r="E88" s="252"/>
      <c r="F88" s="252"/>
      <c r="G88" s="252"/>
      <c r="H88" s="252"/>
      <c r="I88" s="252"/>
      <c r="J88" s="263"/>
    </row>
    <row r="89" spans="1:11" s="10" customFormat="1" ht="189" customHeight="1">
      <c r="A89" s="214" t="s">
        <v>7</v>
      </c>
      <c r="B89" s="84" t="s">
        <v>115</v>
      </c>
      <c r="C89" s="264" t="s">
        <v>139</v>
      </c>
      <c r="D89" s="265"/>
      <c r="E89" s="265"/>
      <c r="F89" s="265"/>
      <c r="G89" s="265"/>
      <c r="H89" s="265"/>
      <c r="I89" s="265"/>
      <c r="J89" s="266"/>
    </row>
    <row r="90" spans="1:11" ht="157.5" customHeight="1">
      <c r="A90" s="214" t="s">
        <v>8</v>
      </c>
      <c r="B90" s="84" t="s">
        <v>117</v>
      </c>
      <c r="C90" s="262" t="s">
        <v>140</v>
      </c>
      <c r="D90" s="267"/>
      <c r="E90" s="267"/>
      <c r="F90" s="267"/>
      <c r="G90" s="267"/>
      <c r="H90" s="267"/>
      <c r="I90" s="267"/>
      <c r="J90" s="268"/>
    </row>
    <row r="91" spans="1:11" ht="295.5" customHeight="1">
      <c r="A91" s="214" t="s">
        <v>9</v>
      </c>
      <c r="B91" s="85" t="s">
        <v>141</v>
      </c>
      <c r="C91" s="254" t="s">
        <v>142</v>
      </c>
      <c r="D91" s="255"/>
      <c r="E91" s="255"/>
      <c r="F91" s="255"/>
      <c r="G91" s="255"/>
      <c r="H91" s="255"/>
      <c r="I91" s="255"/>
      <c r="J91" s="256"/>
    </row>
    <row r="92" spans="1:11" ht="123" customHeight="1">
      <c r="A92" s="208" t="s">
        <v>51</v>
      </c>
      <c r="B92" s="217" t="s">
        <v>143</v>
      </c>
      <c r="C92" s="257" t="s">
        <v>144</v>
      </c>
      <c r="D92" s="257"/>
      <c r="E92" s="257"/>
      <c r="F92" s="257"/>
      <c r="G92" s="257"/>
      <c r="H92" s="257"/>
      <c r="I92" s="257"/>
      <c r="J92" s="258"/>
    </row>
    <row r="93" spans="1:11" ht="146.25" customHeight="1">
      <c r="A93" s="208" t="s">
        <v>52</v>
      </c>
      <c r="B93" s="217" t="s">
        <v>146</v>
      </c>
      <c r="C93" s="236" t="s">
        <v>153</v>
      </c>
      <c r="D93" s="236"/>
      <c r="E93" s="236"/>
      <c r="F93" s="236"/>
      <c r="G93" s="236"/>
      <c r="H93" s="236"/>
      <c r="I93" s="236"/>
      <c r="J93" s="237"/>
    </row>
    <row r="94" spans="1:11" ht="177" customHeight="1">
      <c r="A94" s="208" t="s">
        <v>84</v>
      </c>
      <c r="B94" s="217" t="s">
        <v>120</v>
      </c>
      <c r="C94" s="236" t="s">
        <v>152</v>
      </c>
      <c r="D94" s="236"/>
      <c r="E94" s="236"/>
      <c r="F94" s="236"/>
      <c r="G94" s="236"/>
      <c r="H94" s="236"/>
      <c r="I94" s="236"/>
      <c r="J94" s="237"/>
    </row>
    <row r="95" spans="1:11" ht="178.5" customHeight="1">
      <c r="A95" s="208" t="s">
        <v>109</v>
      </c>
      <c r="B95" s="217" t="s">
        <v>148</v>
      </c>
      <c r="C95" s="251" t="s">
        <v>150</v>
      </c>
      <c r="D95" s="252"/>
      <c r="E95" s="252"/>
      <c r="F95" s="252"/>
      <c r="G95" s="252"/>
      <c r="H95" s="252"/>
      <c r="I95" s="252"/>
      <c r="J95" s="253"/>
    </row>
    <row r="96" spans="1:11" ht="326.25" customHeight="1">
      <c r="A96" s="208" t="s">
        <v>147</v>
      </c>
      <c r="B96" s="217" t="s">
        <v>119</v>
      </c>
      <c r="C96" s="236" t="s">
        <v>151</v>
      </c>
      <c r="D96" s="236"/>
      <c r="E96" s="236"/>
      <c r="F96" s="236"/>
      <c r="G96" s="236"/>
      <c r="H96" s="236"/>
      <c r="I96" s="236"/>
      <c r="J96" s="237"/>
    </row>
    <row r="97" spans="1:10" ht="81.75" customHeight="1">
      <c r="A97" s="171"/>
      <c r="B97" s="172" t="str">
        <f>B13</f>
        <v>Numer ewidencyjny wniosku:</v>
      </c>
      <c r="C97" s="173">
        <f>C13</f>
        <v>0</v>
      </c>
      <c r="D97" s="171"/>
      <c r="E97" s="171"/>
      <c r="F97" s="171"/>
      <c r="G97" s="171"/>
      <c r="H97" s="171"/>
      <c r="I97" s="171"/>
      <c r="J97" s="171"/>
    </row>
    <row r="98" spans="1:10" ht="36" customHeight="1">
      <c r="A98" s="174"/>
      <c r="B98" s="175"/>
      <c r="C98" s="176"/>
      <c r="D98" s="175"/>
      <c r="E98" s="177"/>
      <c r="F98" s="176"/>
      <c r="G98" s="178"/>
      <c r="H98" s="178"/>
      <c r="I98" s="178"/>
      <c r="J98" s="178"/>
    </row>
    <row r="99" spans="1:10" ht="52.5" customHeight="1">
      <c r="A99" s="174"/>
      <c r="B99" s="175"/>
      <c r="C99" s="176"/>
      <c r="D99" s="175"/>
      <c r="E99" s="177"/>
      <c r="F99" s="176"/>
      <c r="G99" s="178"/>
      <c r="H99" s="178"/>
      <c r="I99" s="178"/>
      <c r="J99" s="178"/>
    </row>
    <row r="100" spans="1:10" ht="36" customHeight="1">
      <c r="A100" s="174"/>
      <c r="B100" s="175"/>
      <c r="C100" s="176"/>
      <c r="D100" s="175"/>
      <c r="E100" s="177"/>
      <c r="F100" s="176"/>
      <c r="G100" s="178"/>
      <c r="H100" s="178"/>
      <c r="I100" s="178"/>
      <c r="J100" s="178"/>
    </row>
    <row r="101" spans="1:10" ht="42.75" customHeight="1">
      <c r="A101" s="179"/>
      <c r="B101" s="179"/>
      <c r="C101" s="179"/>
      <c r="D101" s="180"/>
      <c r="E101" s="180"/>
      <c r="F101" s="180"/>
      <c r="G101" s="180"/>
      <c r="H101" s="179"/>
      <c r="I101" s="179"/>
      <c r="J101" s="179"/>
    </row>
    <row r="102" spans="1:10" ht="64.5" customHeight="1" thickBot="1">
      <c r="A102" s="204"/>
      <c r="B102" s="181"/>
      <c r="C102" s="181"/>
      <c r="D102" s="431" t="s">
        <v>63</v>
      </c>
      <c r="E102" s="431"/>
      <c r="F102" s="431"/>
      <c r="G102" s="431"/>
      <c r="H102" s="431"/>
      <c r="I102" s="204"/>
      <c r="J102" s="183"/>
    </row>
    <row r="103" spans="1:10" s="125" customFormat="1" ht="69" customHeight="1" thickTop="1" thickBot="1">
      <c r="A103" s="432"/>
      <c r="B103" s="182"/>
      <c r="C103" s="182"/>
      <c r="D103" s="433" t="s">
        <v>60</v>
      </c>
      <c r="E103" s="434"/>
      <c r="F103" s="434" t="s">
        <v>61</v>
      </c>
      <c r="G103" s="435"/>
      <c r="H103" s="182"/>
      <c r="I103" s="182"/>
      <c r="J103" s="182"/>
    </row>
    <row r="104" spans="1:10" ht="91.5" customHeight="1" thickTop="1" thickBot="1">
      <c r="A104" s="432"/>
      <c r="B104" s="182"/>
      <c r="C104" s="182"/>
      <c r="D104" s="438"/>
      <c r="E104" s="438"/>
      <c r="F104" s="438"/>
      <c r="G104" s="230"/>
      <c r="H104" s="182"/>
      <c r="I104" s="182"/>
      <c r="J104" s="182"/>
    </row>
    <row r="105" spans="1:10" ht="90" customHeight="1" thickTop="1">
      <c r="A105" s="184"/>
      <c r="B105" s="185"/>
      <c r="C105" s="185"/>
      <c r="D105" s="443"/>
      <c r="E105" s="443"/>
      <c r="F105" s="443"/>
      <c r="G105" s="443"/>
      <c r="H105" s="186"/>
      <c r="I105" s="186"/>
      <c r="J105" s="186"/>
    </row>
    <row r="106" spans="1:10" ht="121.5" customHeight="1">
      <c r="A106" s="184"/>
      <c r="B106" s="185"/>
      <c r="C106" s="185"/>
      <c r="D106" s="187"/>
      <c r="E106" s="188" t="s">
        <v>62</v>
      </c>
      <c r="F106" s="189"/>
      <c r="G106" s="189"/>
      <c r="H106" s="186"/>
      <c r="I106" s="186"/>
      <c r="J106" s="186"/>
    </row>
    <row r="107" spans="1:10" ht="48" customHeight="1">
      <c r="A107" s="184"/>
      <c r="B107" s="190"/>
      <c r="C107" s="190"/>
      <c r="D107" s="444" t="s">
        <v>95</v>
      </c>
      <c r="E107" s="444"/>
      <c r="F107" s="444"/>
      <c r="G107" s="191">
        <f>'Karta wynikowa'!H29</f>
        <v>0</v>
      </c>
      <c r="H107" s="192"/>
      <c r="I107" s="192"/>
      <c r="J107" s="192"/>
    </row>
    <row r="108" spans="1:10" ht="30" customHeight="1">
      <c r="A108" s="445"/>
      <c r="B108" s="446"/>
      <c r="C108" s="446"/>
      <c r="D108" s="446"/>
      <c r="E108" s="446"/>
      <c r="F108" s="446"/>
      <c r="G108" s="446"/>
      <c r="H108" s="182"/>
      <c r="I108" s="182"/>
      <c r="J108" s="193"/>
    </row>
    <row r="109" spans="1:10" ht="34.5" hidden="1" customHeight="1">
      <c r="A109" s="193"/>
      <c r="B109" s="439"/>
      <c r="C109" s="439"/>
      <c r="D109" s="439"/>
      <c r="E109" s="439"/>
      <c r="F109" s="186"/>
      <c r="G109" s="202"/>
      <c r="H109" s="182"/>
      <c r="I109" s="182"/>
      <c r="J109" s="193"/>
    </row>
    <row r="110" spans="1:10" ht="35.25" hidden="1" customHeight="1">
      <c r="A110" s="182"/>
      <c r="B110" s="439"/>
      <c r="C110" s="439"/>
      <c r="D110" s="439"/>
      <c r="E110" s="439"/>
      <c r="F110" s="186"/>
      <c r="G110" s="202"/>
      <c r="H110" s="182"/>
      <c r="I110" s="182"/>
      <c r="J110" s="182"/>
    </row>
    <row r="111" spans="1:10" ht="35.25" hidden="1" customHeight="1">
      <c r="A111" s="204"/>
      <c r="B111" s="439"/>
      <c r="C111" s="439"/>
      <c r="D111" s="439"/>
      <c r="E111" s="439"/>
      <c r="F111" s="186"/>
      <c r="G111" s="186"/>
      <c r="H111" s="182"/>
      <c r="I111" s="182"/>
      <c r="J111" s="183"/>
    </row>
    <row r="112" spans="1:10" ht="35.25" hidden="1" customHeight="1">
      <c r="A112" s="204"/>
      <c r="B112" s="439"/>
      <c r="C112" s="439"/>
      <c r="D112" s="440"/>
      <c r="E112" s="202"/>
      <c r="F112" s="186"/>
      <c r="G112" s="186"/>
      <c r="H112" s="182"/>
      <c r="I112" s="182"/>
      <c r="J112" s="183"/>
    </row>
    <row r="113" spans="1:10" ht="35.25" hidden="1" customHeight="1">
      <c r="A113" s="182"/>
      <c r="B113" s="202"/>
      <c r="C113" s="202"/>
      <c r="D113" s="202"/>
      <c r="E113" s="202"/>
      <c r="F113" s="186"/>
      <c r="G113" s="186"/>
      <c r="H113" s="182"/>
      <c r="I113" s="182"/>
      <c r="J113" s="182"/>
    </row>
    <row r="114" spans="1:10" ht="35.25" hidden="1" customHeight="1">
      <c r="A114" s="182"/>
      <c r="B114" s="439"/>
      <c r="C114" s="439"/>
      <c r="D114" s="440"/>
      <c r="E114" s="202"/>
      <c r="F114" s="186"/>
      <c r="G114" s="186"/>
      <c r="H114" s="182"/>
      <c r="I114" s="182"/>
      <c r="J114" s="182"/>
    </row>
    <row r="115" spans="1:10" ht="35.25" customHeight="1">
      <c r="A115" s="182"/>
      <c r="B115" s="202"/>
      <c r="C115" s="202"/>
      <c r="D115" s="203"/>
      <c r="E115" s="202"/>
      <c r="F115" s="186"/>
      <c r="G115" s="186"/>
      <c r="H115" s="182"/>
      <c r="I115" s="182"/>
      <c r="J115" s="182"/>
    </row>
    <row r="116" spans="1:10" ht="35.25" customHeight="1">
      <c r="A116" s="182"/>
      <c r="B116" s="202"/>
      <c r="C116" s="194" t="s">
        <v>96</v>
      </c>
      <c r="D116" s="203"/>
      <c r="E116" s="195">
        <f>'Karta wynikowa'!D31</f>
        <v>0</v>
      </c>
      <c r="F116" s="186"/>
      <c r="G116" s="194" t="s">
        <v>21</v>
      </c>
      <c r="H116" s="441"/>
      <c r="I116" s="442"/>
      <c r="J116" s="442"/>
    </row>
    <row r="117" spans="1:10" ht="35.25" customHeight="1">
      <c r="A117" s="182"/>
      <c r="B117" s="202"/>
      <c r="C117" s="194"/>
      <c r="D117" s="203"/>
      <c r="E117" s="202"/>
      <c r="F117" s="186"/>
      <c r="G117" s="196"/>
      <c r="H117" s="182"/>
      <c r="I117" s="182"/>
      <c r="J117" s="182"/>
    </row>
    <row r="118" spans="1:10" ht="35.25" customHeight="1">
      <c r="A118" s="182"/>
      <c r="B118" s="202"/>
      <c r="C118" s="194"/>
      <c r="D118" s="203"/>
      <c r="E118" s="202"/>
      <c r="F118" s="186"/>
      <c r="G118" s="196"/>
      <c r="H118" s="182"/>
      <c r="I118" s="182"/>
      <c r="J118" s="182"/>
    </row>
    <row r="119" spans="1:10" ht="35.25" customHeight="1">
      <c r="A119" s="182"/>
      <c r="B119" s="202"/>
      <c r="C119" s="437" t="s">
        <v>111</v>
      </c>
      <c r="D119" s="437"/>
      <c r="E119" s="437"/>
      <c r="F119" s="437"/>
      <c r="G119" s="437"/>
      <c r="H119" s="437"/>
      <c r="I119" s="437"/>
      <c r="J119" s="182"/>
    </row>
    <row r="120" spans="1:10" s="26" customFormat="1" ht="56.25" customHeight="1">
      <c r="A120" s="197"/>
      <c r="B120" s="225"/>
      <c r="C120" s="194"/>
      <c r="D120" s="211"/>
      <c r="E120" s="205"/>
      <c r="F120" s="205"/>
      <c r="G120" s="205"/>
      <c r="H120" s="197"/>
      <c r="I120" s="197"/>
      <c r="J120" s="198"/>
    </row>
    <row r="121" spans="1:10" ht="169.5" customHeight="1">
      <c r="A121" s="199"/>
      <c r="B121" s="235"/>
      <c r="C121" s="436" t="s">
        <v>112</v>
      </c>
      <c r="D121" s="436"/>
      <c r="E121" s="436"/>
      <c r="F121" s="436"/>
      <c r="G121" s="436"/>
      <c r="H121" s="436"/>
      <c r="I121" s="436"/>
      <c r="J121" s="199"/>
    </row>
    <row r="122" spans="1:10" ht="78" customHeight="1">
      <c r="A122" s="199"/>
      <c r="B122" s="226"/>
      <c r="C122" s="430" t="s">
        <v>149</v>
      </c>
      <c r="D122" s="430"/>
      <c r="E122" s="430"/>
      <c r="F122" s="430"/>
      <c r="G122" s="430"/>
      <c r="H122" s="430"/>
      <c r="I122" s="430"/>
      <c r="J122" s="199"/>
    </row>
    <row r="123" spans="1:10" ht="63.75" customHeight="1">
      <c r="A123"/>
      <c r="B123" s="226"/>
      <c r="C123" s="430"/>
      <c r="D123" s="430"/>
      <c r="E123" s="430"/>
      <c r="F123" s="430"/>
      <c r="G123" s="430"/>
      <c r="H123" s="430"/>
      <c r="I123" s="430"/>
    </row>
    <row r="124" spans="1:10" ht="33.75">
      <c r="A124"/>
      <c r="B124" s="226"/>
      <c r="C124" s="96"/>
      <c r="D124" s="23"/>
      <c r="E124" s="227"/>
      <c r="F124" s="227"/>
      <c r="G124" s="228"/>
    </row>
    <row r="125" spans="1:10" ht="33.75">
      <c r="B125" s="226"/>
      <c r="C125" s="229"/>
      <c r="D125" s="212"/>
      <c r="E125" s="227"/>
      <c r="F125" s="227"/>
      <c r="G125" s="228"/>
    </row>
  </sheetData>
  <sheetProtection formatCells="0" formatColumns="0" formatRows="0" autoFilter="0"/>
  <protectedRanges>
    <protectedRange sqref="H20:I21" name="Zakres5"/>
    <protectedRange sqref="G65:G72" name="Rozstęp2"/>
    <protectedRange sqref="A14:J14" name="Rozstęp1"/>
    <protectedRange sqref="A76:K84" name="Rozstęp3"/>
    <protectedRange sqref="I65:J72" name="Rozstęp4"/>
    <protectedRange sqref="H20:I21" name="Zakres6"/>
    <protectedRange sqref="H46:J48" name="Zakres7"/>
    <protectedRange sqref="A52:J57" name="Zakres8"/>
    <protectedRange sqref="H23:I32 H39:I44" name="Zakres9"/>
    <protectedRange sqref="A13:J13 A8:J11" name="Rozstęp1_1"/>
    <protectedRange sqref="A12:J12" name="Rozstęp1_1_1"/>
    <protectedRange sqref="G63:G64" name="Rozstęp2_3"/>
    <protectedRange sqref="I63:J64" name="Rozstęp4_1"/>
  </protectedRanges>
  <mergeCells count="143">
    <mergeCell ref="A2:J2"/>
    <mergeCell ref="B3:C3"/>
    <mergeCell ref="D3:J3"/>
    <mergeCell ref="B4:C4"/>
    <mergeCell ref="D4:J4"/>
    <mergeCell ref="B5:C5"/>
    <mergeCell ref="D5:J5"/>
    <mergeCell ref="D9:E9"/>
    <mergeCell ref="D10:E10"/>
    <mergeCell ref="D11:E11"/>
    <mergeCell ref="D12:E12"/>
    <mergeCell ref="D14:E14"/>
    <mergeCell ref="A15:J15"/>
    <mergeCell ref="B6:C6"/>
    <mergeCell ref="D6:J6"/>
    <mergeCell ref="B7:C7"/>
    <mergeCell ref="D7:J7"/>
    <mergeCell ref="B8:C8"/>
    <mergeCell ref="D8:J8"/>
    <mergeCell ref="B22:C22"/>
    <mergeCell ref="D22:G22"/>
    <mergeCell ref="B23:C23"/>
    <mergeCell ref="D23:G23"/>
    <mergeCell ref="B24:C24"/>
    <mergeCell ref="D24:G24"/>
    <mergeCell ref="B17:J17"/>
    <mergeCell ref="A18:J18"/>
    <mergeCell ref="D19:G19"/>
    <mergeCell ref="B20:C20"/>
    <mergeCell ref="D20:G20"/>
    <mergeCell ref="B21:C21"/>
    <mergeCell ref="D21:G21"/>
    <mergeCell ref="B28:C28"/>
    <mergeCell ref="D28:G28"/>
    <mergeCell ref="B31:J31"/>
    <mergeCell ref="B32:J32"/>
    <mergeCell ref="B33:C33"/>
    <mergeCell ref="D33:G33"/>
    <mergeCell ref="B25:C25"/>
    <mergeCell ref="D25:G25"/>
    <mergeCell ref="B26:C26"/>
    <mergeCell ref="D26:G26"/>
    <mergeCell ref="B27:C27"/>
    <mergeCell ref="D27:G27"/>
    <mergeCell ref="B37:C37"/>
    <mergeCell ref="D37:G37"/>
    <mergeCell ref="B38:C38"/>
    <mergeCell ref="D38:G38"/>
    <mergeCell ref="B39:C39"/>
    <mergeCell ref="D39:G39"/>
    <mergeCell ref="B34:C34"/>
    <mergeCell ref="D34:G34"/>
    <mergeCell ref="B35:C35"/>
    <mergeCell ref="D35:G35"/>
    <mergeCell ref="B36:C36"/>
    <mergeCell ref="D36:G36"/>
    <mergeCell ref="B46:G46"/>
    <mergeCell ref="H46:I46"/>
    <mergeCell ref="B47:G47"/>
    <mergeCell ref="H47:I47"/>
    <mergeCell ref="B48:G48"/>
    <mergeCell ref="H48:I48"/>
    <mergeCell ref="B42:G42"/>
    <mergeCell ref="H42:I42"/>
    <mergeCell ref="B43:G43"/>
    <mergeCell ref="H43:I43"/>
    <mergeCell ref="B45:G45"/>
    <mergeCell ref="H45:I45"/>
    <mergeCell ref="F56:G56"/>
    <mergeCell ref="H56:J56"/>
    <mergeCell ref="D57:E57"/>
    <mergeCell ref="C58:G58"/>
    <mergeCell ref="H58:J58"/>
    <mergeCell ref="B59:J59"/>
    <mergeCell ref="F49:G49"/>
    <mergeCell ref="H49:J49"/>
    <mergeCell ref="D50:E50"/>
    <mergeCell ref="A51:J51"/>
    <mergeCell ref="F53:G53"/>
    <mergeCell ref="C55:G55"/>
    <mergeCell ref="B63:C63"/>
    <mergeCell ref="B64:C64"/>
    <mergeCell ref="B65:C65"/>
    <mergeCell ref="G61:G62"/>
    <mergeCell ref="H61:J62"/>
    <mergeCell ref="H63:J63"/>
    <mergeCell ref="A61:A62"/>
    <mergeCell ref="B61:C62"/>
    <mergeCell ref="D61:D62"/>
    <mergeCell ref="E61:E62"/>
    <mergeCell ref="F61:F62"/>
    <mergeCell ref="H64:J64"/>
    <mergeCell ref="H65:J65"/>
    <mergeCell ref="B72:C72"/>
    <mergeCell ref="B73:C73"/>
    <mergeCell ref="H74:J74"/>
    <mergeCell ref="D75:E75"/>
    <mergeCell ref="B69:C69"/>
    <mergeCell ref="B70:C70"/>
    <mergeCell ref="B71:C71"/>
    <mergeCell ref="B66:C66"/>
    <mergeCell ref="B67:C67"/>
    <mergeCell ref="B68:C68"/>
    <mergeCell ref="H73:J73"/>
    <mergeCell ref="H66:J66"/>
    <mergeCell ref="H67:J67"/>
    <mergeCell ref="H68:J68"/>
    <mergeCell ref="H69:J69"/>
    <mergeCell ref="H70:J70"/>
    <mergeCell ref="H71:J71"/>
    <mergeCell ref="H72:J72"/>
    <mergeCell ref="C88:J88"/>
    <mergeCell ref="C89:J89"/>
    <mergeCell ref="C90:J90"/>
    <mergeCell ref="C91:J91"/>
    <mergeCell ref="C92:J92"/>
    <mergeCell ref="C93:J93"/>
    <mergeCell ref="B76:K76"/>
    <mergeCell ref="A81:B81"/>
    <mergeCell ref="E81:I81"/>
    <mergeCell ref="A85:J85"/>
    <mergeCell ref="C86:J86"/>
    <mergeCell ref="C87:J87"/>
    <mergeCell ref="C94:J94"/>
    <mergeCell ref="C95:J95"/>
    <mergeCell ref="C96:J96"/>
    <mergeCell ref="C122:I123"/>
    <mergeCell ref="D102:H102"/>
    <mergeCell ref="A103:A104"/>
    <mergeCell ref="D103:E103"/>
    <mergeCell ref="F103:G103"/>
    <mergeCell ref="C121:I121"/>
    <mergeCell ref="C119:I119"/>
    <mergeCell ref="D104:F104"/>
    <mergeCell ref="B112:D112"/>
    <mergeCell ref="B114:D114"/>
    <mergeCell ref="H116:J116"/>
    <mergeCell ref="D105:G105"/>
    <mergeCell ref="D107:F107"/>
    <mergeCell ref="A108:G108"/>
    <mergeCell ref="B109:E109"/>
    <mergeCell ref="B110:E110"/>
    <mergeCell ref="B111:E111"/>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2.1. RPOWŚ 2014-2020&amp;"Arial,Normalny"&amp;10
</oddHeader>
    <oddFooter xml:space="preserve">&amp;C&amp;18Strona &amp;P z &amp;N
</oddFooter>
  </headerFooter>
  <rowBreaks count="7" manualBreakCount="7">
    <brk id="13" max="9" man="1"/>
    <brk id="28" max="9" man="1"/>
    <brk id="49" max="9" man="1"/>
    <brk id="56" max="9" man="1"/>
    <brk id="74" max="9" man="1"/>
    <brk id="82" max="9" man="1"/>
    <brk id="96"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Kralka, Anna</cp:lastModifiedBy>
  <cp:lastPrinted>2016-11-23T07:34:09Z</cp:lastPrinted>
  <dcterms:created xsi:type="dcterms:W3CDTF">2008-04-25T12:39:43Z</dcterms:created>
  <dcterms:modified xsi:type="dcterms:W3CDTF">2016-11-28T12:12:08Z</dcterms:modified>
</cp:coreProperties>
</file>