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C:\Users\tomzie\Desktop\uchwały i wnioski\wnioski i uchawły 253-19\korektak uchawły\"/>
    </mc:Choice>
  </mc:AlternateContent>
  <xr:revisionPtr revIDLastSave="0" documentId="13_ncr:1_{2F86F824-A62A-4A83-ACC4-C2D6E763534F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rkusz1" sheetId="1" state="hidden" r:id="rId1"/>
    <sheet name="Projekty pozytywnie ocenione" sheetId="3" r:id="rId2"/>
  </sheets>
  <definedNames>
    <definedName name="_xlnm._FilterDatabase" localSheetId="0" hidden="1">Arkusz1!$A$2:$Z$258</definedName>
    <definedName name="_xlnm._FilterDatabase" localSheetId="1" hidden="1">'Projekty pozytywnie ocenione'!$A$2:$L$257</definedName>
    <definedName name="_xlnm.Print_Area" localSheetId="1">'Projekty pozytywnie ocenione'!$A$1:$K$263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7" i="3" l="1"/>
  <c r="E257" i="3"/>
  <c r="G257" i="3" l="1"/>
  <c r="T145" i="1" l="1"/>
  <c r="G258" i="1"/>
  <c r="T246" i="1"/>
  <c r="Q246" i="1"/>
  <c r="Q49" i="1"/>
  <c r="T129" i="1"/>
  <c r="Q129" i="1"/>
  <c r="Q50" i="1"/>
  <c r="Q51" i="1"/>
  <c r="T165" i="1"/>
  <c r="Q146" i="1"/>
  <c r="T146" i="1"/>
  <c r="Q144" i="1"/>
  <c r="T144" i="1"/>
  <c r="Q145" i="1"/>
  <c r="Q148" i="1"/>
  <c r="Q65" i="1"/>
  <c r="Q64" i="1"/>
  <c r="Q61" i="1"/>
  <c r="Q62" i="1"/>
  <c r="Q63" i="1"/>
  <c r="Q58" i="1"/>
  <c r="Q59" i="1"/>
  <c r="Q60" i="1"/>
  <c r="Q53" i="1"/>
  <c r="Q54" i="1"/>
  <c r="Q55" i="1"/>
  <c r="Q56" i="1"/>
  <c r="Q57" i="1"/>
  <c r="Q52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7" i="1"/>
  <c r="T248" i="1"/>
  <c r="T249" i="1"/>
  <c r="T250" i="1"/>
  <c r="T251" i="1"/>
  <c r="T252" i="1"/>
  <c r="T253" i="1"/>
  <c r="T254" i="1"/>
  <c r="T255" i="1"/>
  <c r="T256" i="1"/>
  <c r="T257" i="1"/>
  <c r="T3" i="1"/>
  <c r="H262" i="1" l="1"/>
  <c r="G268" i="1"/>
  <c r="O261" i="1"/>
  <c r="K262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255" i="1"/>
  <c r="Q256" i="1"/>
  <c r="Q257" i="1"/>
  <c r="Q248" i="1"/>
  <c r="Q249" i="1"/>
  <c r="Q250" i="1"/>
  <c r="Q251" i="1"/>
  <c r="Q252" i="1"/>
  <c r="Q253" i="1"/>
  <c r="Q254" i="1"/>
  <c r="Q247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130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74" i="1"/>
  <c r="Q75" i="1"/>
  <c r="Q76" i="1"/>
  <c r="Q77" i="1"/>
  <c r="Q78" i="1"/>
  <c r="Q79" i="1"/>
  <c r="Q80" i="1"/>
  <c r="Q81" i="1"/>
  <c r="Q82" i="1"/>
  <c r="Q83" i="1"/>
  <c r="Q84" i="1"/>
  <c r="Q85" i="1"/>
  <c r="Q87" i="1"/>
  <c r="Q88" i="1"/>
  <c r="Q89" i="1"/>
  <c r="Q90" i="1"/>
  <c r="Q91" i="1"/>
  <c r="Q66" i="1"/>
  <c r="Q67" i="1"/>
  <c r="Q68" i="1"/>
  <c r="Q69" i="1"/>
  <c r="Q70" i="1"/>
  <c r="Q71" i="1"/>
  <c r="Q72" i="1"/>
  <c r="Q7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3" i="1"/>
  <c r="F258" i="1" l="1"/>
  <c r="E258" i="1"/>
</calcChain>
</file>

<file path=xl/sharedStrings.xml><?xml version="1.0" encoding="utf-8"?>
<sst xmlns="http://schemas.openxmlformats.org/spreadsheetml/2006/main" count="1938" uniqueCount="1112">
  <si>
    <t>Lp</t>
  </si>
  <si>
    <t>Numer projektu</t>
  </si>
  <si>
    <t>Tytuł projektu</t>
  </si>
  <si>
    <t>Siedziba</t>
  </si>
  <si>
    <t>Całkowita wartość projektu w PLN</t>
  </si>
  <si>
    <t>Ocena projektu - część C kryteria punktowe (wynik oceny)</t>
  </si>
  <si>
    <t>RPSW.02.05.00-26-0003/19</t>
  </si>
  <si>
    <t>Implementacja  innowacyjnego urządzenia Icoone Laser 
w przedsiębiorstwie Salon Kosmetyczny Adam i Ewa</t>
  </si>
  <si>
    <t>SALON KOSMETYCZNY 
ADAM I EWA- PACHOLEC EWA 
ul. Planty 13/12 25-508 Kielce
NIP 6572328070
REGON 260430911</t>
  </si>
  <si>
    <t>RPSW.02.05.00-26-0070/19</t>
  </si>
  <si>
    <t>Rozwój działalności poprzez zakup innowacyjnego laseru medycznego</t>
  </si>
  <si>
    <t>"IGOREX" MARIUSZ AUGUSTYN
ul.Prezydenta Lecha Kaczyńskiego 7
25-309 Kielce
NIP 6571159607
REGON 260110572</t>
  </si>
  <si>
    <t>RPSW.02.05.00-26-0087/19</t>
  </si>
  <si>
    <t>Uruchomienie produkcji innowacyjnych urządzeń do mikro perforacji blachy trapezowej szansą rozwoju i wejścia na nowe rynki firmy AZBI S.C.</t>
  </si>
  <si>
    <t>PHPU "AZBI" ZBIGNIEW MĄCZYŃSKI, ANNA MĄCZYŃSKA
ul. Konecka 8
26-200 Końskie
NIP 6581509575
REGON 290808094</t>
  </si>
  <si>
    <t>RPSW.02.05.00-26-0303/19</t>
  </si>
  <si>
    <t>Wzrost konkurencyjności przedsiębiorstwa, poprzez wdrożenie innowacyjnej usługi obróbki wieloprzedmiotowej związanej z rozkrojem całej płyty materiału w przestrzeni roboczej, dzięki zakupowi innowacyjnego, wielozadaniowego portalowego plotera CNC</t>
  </si>
  <si>
    <t>KWIECIEŃ TOMASZ PRZEDSIĘBIORSTWO HANDLOWO USŁUGOWE EMARKECIK.PL
ul.Adolfa Dygasińskiego 58A
28-300 Jędrzejów
NIP 6562037684
REGON 260175614</t>
  </si>
  <si>
    <t>RPSW.02.05.00-26-0304/19</t>
  </si>
  <si>
    <t xml:space="preserve">Wzdrożenie na rynek innowacyjnych w skali kraju produktów targowo-wystawienniczych ( 100% recykling) powstających w procesie obróbki CNC płyt ekologicznych typu honeycomb </t>
  </si>
  <si>
    <t>SILVER MB KOLETA MIERNIK
ul.Fryderyka Chopina 19/13
30-049 Kraków
NIP 6772354741
REGON 121568729</t>
  </si>
  <si>
    <t>RPSW.02.05.00-26-0305/19</t>
  </si>
  <si>
    <t>Podniesienie konkurencyjności poprzez innowacyjne technologie i zwiększenie zaplecza technicznego "L-DENT PRACOWNIA PROTETYCZNA PAWEŁ LASOTA" na rynku usług protetycznych</t>
  </si>
  <si>
    <t>L-DENT PRACOWNIA PROTETYCZNA PAWEŁ LASOTA
ul. Generała Tadeusza Kościuszki 11
25-310 Kielce
NIP 6572917955
REGON 361377400</t>
  </si>
  <si>
    <t>RPSW.02.05.00-26-0306/19</t>
  </si>
  <si>
    <t>Wzrost konkurencyjności firmy poprzez wdrożenie zaawansowanych i elastycznych usług wysokich technologii w zakresie pomiaru 3D, cięcia laserem i wytwarzania elementów metalowych</t>
  </si>
  <si>
    <t>KOLORBUD SPÓŁKA Z OGRANICZONĄ ODPOWIEDZIALNOŚCIĄ
ul. Generała Józefa Hauke-Bosaka 7
25-217 Kielce
NIP 6572910048
REGON 260683799</t>
  </si>
  <si>
    <t>RPSW.02.05.00-26-0307/19</t>
  </si>
  <si>
    <t>Znaczący wzrost konkurencyjności firmy SLOM-BUD poprzez wdrożenie innowacji produktowej oraz procesowej na skalę regionalną</t>
  </si>
  <si>
    <t>MICHAŁ SŁOMNICKI PRZEDSIĘBIORSTWO REMONTOWO BUDOWALNO USŁUGOWE SLOM-BUD
ul. Księdza Ściegiennego 45 Bilcza 
26-026 Morawica
NIP 6572573941
REGON 292908374</t>
  </si>
  <si>
    <t>RPSW.02.05.00-26-0308/19</t>
  </si>
  <si>
    <t>Rozwój przedsiębiorstwa poprzez zakup programów i urządzeń stanowiących nowe technologie, unowocześniających wyposażenie i poprawiających konkurencyjność oraz wprowadzających zmiany świadczenia usług</t>
  </si>
  <si>
    <t xml:space="preserve">BIURO BUDOWLANE "BAUKO"  ŁUKASZ I ANNA TKACZYK SPÓŁKA CYWILNA  ul. Wojewódzka 19/25
25-536 Kielce 
NIP 6572850033 
REGON 260373811 </t>
  </si>
  <si>
    <t>RPSW.02.05.00-26-0309/19</t>
  </si>
  <si>
    <t>Wsparcie inwestycyjne Biznes § Innovation Izabela Pyszniak</t>
  </si>
  <si>
    <t xml:space="preserve">Biznes § Innovation 
Izabela Pyszniak
ul. Mińska 52/54 lok. 31 
03-828 Warszawa
NIP 5251632473
REGON 369880363
</t>
  </si>
  <si>
    <t>RPSW.02.05.00-26-0310/19</t>
  </si>
  <si>
    <t>Czyste i zdrowe zęby dzięki AGATMED</t>
  </si>
  <si>
    <t>NZOZ  AGATMED EDYTA AGATOWSKA 
ul. Jerzego Bogumiła Puscha 3
25-634 Kielce
NIP 6571435326
REGON 290888911</t>
  </si>
  <si>
    <t>RPSW.02.05.00-26-0311/19</t>
  </si>
  <si>
    <t xml:space="preserve">Innowacyjny BEFARD TB4000 kluczem do rozwoju Firmy TERMOEFEKT </t>
  </si>
  <si>
    <t xml:space="preserve">TERMOEFEKT JUSTYNA STANIEC
ul. Stefana Okrzei 18/1 
25-525 Kielce 
NIP 9590410895
REGON 290829357
</t>
  </si>
  <si>
    <t>RPSW.02.05.00-26-0315/19</t>
  </si>
  <si>
    <t>Unikalny system znieczulenia dokostnego poprzez zakup innowacyjnych urządzeń</t>
  </si>
  <si>
    <t>PRYWATNA PRAKTYKA STOMATOLOGICZNA - AGATA RYBICKA ul. Jaszowskiego 3
28-366 Małogoszcz
NIP 9590755476
REGON 290905791</t>
  </si>
  <si>
    <t>RPSW.02.05.00-26-0316/19</t>
  </si>
  <si>
    <t>Innowacyjny zestaw do zrywki drewna</t>
  </si>
  <si>
    <t>ZAKŁAD USŁUG LESNYCH 
JACEK ŚCIPIÓR 
Stawiszyce 36 28-425 Złota 
NIP 6621574686
REGON 291127746</t>
  </si>
  <si>
    <t>RPSW.02.05.00-26-0318/19</t>
  </si>
  <si>
    <t>Poprawa konkurencyjności i wzrost zatrudnienia firmy Marzena Cepak  "KUŹNIA SMAKÓW PIŃCZOWSKICH GÓR" poprzez zakup nowych maszyn i stworzenie strony internetowej, niezbędnych do wprowadzenia nowego, innowacyjnego produktu</t>
  </si>
  <si>
    <t>MARZENA CEPAK "KUŹNIA SMAKÓW PIŃCZOWSKICH GÓR"
Góry 112  28-411 Michałów 
NIP 6621026938
REGON 260762027</t>
  </si>
  <si>
    <t>RPSW.02.05.00-26-0319/19</t>
  </si>
  <si>
    <t xml:space="preserve">Wzrost konkurencyjności firmy ZUHP DACHY BŁASZCZYK Piotr Błaszczyk poprzez zakup nowoczesnej, innowacyjnej linii do produkcji gąsiorów dachowych </t>
  </si>
  <si>
    <t>ZUHP DACHY BŁASZCZYK 
PIOTR BŁASZCZYK 
ul. Bartosza Głowackiego 28A 
26-021 Daleszyce 
NIP 6572139446
REGON 291203269</t>
  </si>
  <si>
    <t>RPSW.02.05.00-26-0320/19</t>
  </si>
  <si>
    <t xml:space="preserve">Usuwanie niedoskonałości ciała 
w gabinecie kosmetologicznym 
z wykorzystaniem zakupionych urządzeń o najnowszych technologiach i innowacyjnego sposobu postępowania </t>
  </si>
  <si>
    <t>TOREX P.P.U. PRZEMYSŁAW ŁUKASIK 
ul. Janusza Korczaka 34 
28-100 Busko- Zdrój 
NIP 6551426956
REGON 290805138</t>
  </si>
  <si>
    <t>RPSW.02.05.00-26-0321/19</t>
  </si>
  <si>
    <t xml:space="preserve">Zwiększenie mocy produkcyjnych przedsiębiorstwa dzięki zakupowi innowacyjnej tokarki numerycznej </t>
  </si>
  <si>
    <t>"DAW-TECH" OBRÓBKA MECHANICZNA ELEMENTÓW METALOWYCH SYLWESTER ŻAK 
ul. Wyrowce 80 C Ćmińsk 
26-085 Miedziana Góra 
NIP 9591705871
REGON 260198503</t>
  </si>
  <si>
    <t>RPSW.02.05.00-26-0322/19</t>
  </si>
  <si>
    <t>Wdrożenie w przedsiębiorstwie Atex Inżynier Pożarnictwa Paweł Obważanek  innowacji w postaci udoskonalonej usługi dotyczącej dostosowania stanowisk pracy do wymagań DYREKTYWY 1999/92/WE PARLAMENTU EUROPEJSKIEGO I RADY z dnia 16 grudnia 1999r.</t>
  </si>
  <si>
    <t>ATEX INŻYNIER POŻARNICTWA
 PAWEŁ OBWAŻANEK 
Żurawniki 50 28-425 Złota 
NIP 6621787287 
REGON 365060290</t>
  </si>
  <si>
    <t>RPSW.02.05.00-26-0324/19</t>
  </si>
  <si>
    <t>CENTRUM INNOWACJI TECHNICZNYCH ORAZ E-USŁUG  SZKOLENIOWO- DORADCZYCH SPUR-EKO.pl</t>
  </si>
  <si>
    <t>CENTRUM SZKOLEŃ I DORADZTWA SPUR-EKO.PL KATARZYNA SPUREK 
ul. Słoneczna 9 28-366 Małogoszcz
NIP 9591708993 
REGON 260448294</t>
  </si>
  <si>
    <t>RPSW.02.05.00-26-0325/19</t>
  </si>
  <si>
    <t>SmartDUHLAdesign innowacyjną usługą firmy Duhla</t>
  </si>
  <si>
    <t>DUHLA AGNIESZKA BARAŃSKA
ul. Hetmańska 24 26-065 Piekoszów 
NIP 6571901107
REGON 364956937</t>
  </si>
  <si>
    <t>RPSW.02.05.00-26-0326/19</t>
  </si>
  <si>
    <t>Zwiększenie konkurencyjności firmy ROTECH poprzez utworzenie świętokrzyskiego laboratorium pomiarów oraz doboru urządzeń 
i sieci elektrotechnicznych.</t>
  </si>
  <si>
    <t>ROTECH POŁETEK ROBERT 
ul. Żytnia 9 
27-400 Ostrowiec Świętokrzyski
NIP 6611050616
REGON 290640370</t>
  </si>
  <si>
    <t>RPSW.02.05.00-26-0328/19</t>
  </si>
  <si>
    <t xml:space="preserve">Zakup mszayn i urządzeń w celu wdrożenia w firmie innowacji produktowej i procesowej </t>
  </si>
  <si>
    <t xml:space="preserve">ELEKTRO-TECH ELEKTROENEREGTYKA
PAWEŁ PLEWA 
Święcica 44A 28-236 Rytwiany
NIP 8661596382
REGON 364420310  </t>
  </si>
  <si>
    <t>RPSW.02.05.00-26-0329/19</t>
  </si>
  <si>
    <t xml:space="preserve">Wprowadzenie nowej innowacyjnej usługi projektowania i nadzoru sieci energetycznych jako rozwój inteligentnej specjalizacji regionu: zrównoważony rozwój energetyczny </t>
  </si>
  <si>
    <t>AE-PRO ROBERT PALMOWSKI 
ul. Al. Na Stadion 50/312 25-127 Kielce
NIP 6581783520
REGON 260267606</t>
  </si>
  <si>
    <t>RPSW.02.05.00-26-0330/19</t>
  </si>
  <si>
    <t>PIOTR CEDRO
Sadowie 70 27-580 Sadowie
NIP 8631600995
REGON 260115010</t>
  </si>
  <si>
    <t>RPSW.02.05.00-26-0331/19</t>
  </si>
  <si>
    <t xml:space="preserve">Rozwój laboratorium diagnostycznego CITO-LAB w kierunku obsługi turystyki medycznej i zdrowotnej </t>
  </si>
  <si>
    <t>NZOZ LABORATORIUM ANALIZ LEKARSKICH "CITOLAB" 
JANINA CZWARNO
ul. Wiejska 3 27-600 Sandomierz 
NIP 8641020437
REGON 830050544</t>
  </si>
  <si>
    <t>RPSW.02.05.00-26-0333/19</t>
  </si>
  <si>
    <t>Wdrożenie innowacyjnych usług geodezyjnych przy wykorzystaniu zintegrowanych technologii pomiarowych w postaci fotogrametrii niskiego pułapu z drona oraz naziemnych pomiarów satelitarnych GNSS</t>
  </si>
  <si>
    <t>GEODETA ARTUR ERTMAN 
ul. Jesionowa 5 
26-200 Końskie 
NIP 6581024205
REGON 260094382</t>
  </si>
  <si>
    <t>RPSW.02.05.00-26-0334/19</t>
  </si>
  <si>
    <t>Uruchomienie produkcji prefabrykowanych tablic rozdzielczych do inteligentnego zarządzania energią w budynkach według własnych lub powierzonych projektów</t>
  </si>
  <si>
    <t>ZAKŁAD USŁUGOWO- HANDLOWY 
PRO-MAR MARCIN PTAK
ul. Marsz. Piłsudskiego 115 26-200 Końskie
NIP 6581025736
REGON 290637563</t>
  </si>
  <si>
    <t>RPSW.02.05.00-26-0335/19</t>
  </si>
  <si>
    <t xml:space="preserve">Wdrożenie kosmetologii high-tech w Sandomierzu za pomocą innowacyjnych urządzeń </t>
  </si>
  <si>
    <t>MARZENA DZIEDZIC 
SALON KOSMETYCZNY "NEFRETETE"
ul. Stefana Żeromskiego 11
27-600 Sandomierz 
NIP 8641856986
REGON 260286064</t>
  </si>
  <si>
    <t>RPSW.02.05.00-26-0339/19</t>
  </si>
  <si>
    <t>Nowy wymiar usług rehabilitacji pacjentów z dysfunkcjami narządu ruchu dzięki zastosowaniu w terapii nowoczesnych platform (stabilometrycznej oraz balansowej) wykorzystujących rzeczywistość wirtualną oraz dających możliwość oceny posturograficznej pacjentów</t>
  </si>
  <si>
    <t>REFIZ GABINET MASAŻU I REHABILITACJI MAGDALENA POWRÓZEK 
ul. Potocka 33 Gliniany
27-530 Ożarów 
NIP 6611995179
REGON 363166788</t>
  </si>
  <si>
    <t>RPSW.02.05.00-26-0340/19</t>
  </si>
  <si>
    <t xml:space="preserve">Wzorst konkurencyjności firmy poprzez zakup innowacyjnej maszyny do druku cyfrowego </t>
  </si>
  <si>
    <t>PRZEDSIĘBIORSTWO HANDLOWO- USŁUGOWE MICHAŁ ŚLUSARCZYK 
ul. Dębowa 11 Chełmce
26-067 Strawczyn
NIP 9591409210
REGON 260413597</t>
  </si>
  <si>
    <t>RPSW.02.05.00-26-0342/19</t>
  </si>
  <si>
    <t>Rozwój przedsiębiorstwa TECHRIDE Łukasz Kocieliński poprzez uruchomienie produkcji innowacyjnych uszczelnień technicznych wykorzystywanych w przemyśle wytwórczym (metalowo- odlewniczym)</t>
  </si>
  <si>
    <t>TECHRIDE ŁUKASZ KOCIELIŃSKI 
ul. Batalionów Chłopskich 66
28-160 Wiślica 
NIP 6551801006
REGON 260509950</t>
  </si>
  <si>
    <t>RPSW.02.05.00-26-0344/19</t>
  </si>
  <si>
    <t xml:space="preserve">Wdrożenie na rynek produkcji przyczep pszczelarskich </t>
  </si>
  <si>
    <t>PRODUKCJA I SPRZEDAŻ PRZYCZEP SAMOCHODOWYCH "SIDECAR" ZBIGNIEW PŁACZKOWSKI 
ul. Borowa 4A/2  41-706 Ruda Śląska 
NIP 6412120194
REGON 241192116</t>
  </si>
  <si>
    <t>RPSW.02.05.00-26-0347/19</t>
  </si>
  <si>
    <t xml:space="preserve">Wprowadzenie na rynek nowoczesnych usług druku cyfrowego na potrzeby branży targowo- kongresowej z wykorzystaniem ekologicznej, nietoksycznej technologii druku lateksowego i innowacyjnej metody komunikacji typu B2Bdo optymalizacji procesów zarządzania zleceniami </t>
  </si>
  <si>
    <t>MAGNUM STUDIO GRAFICZNE  
BARTOSZ CEBULA 
ul. Ożarowska 29 27-600 Sandomierz
NIP 8641864365
REGON 260772965</t>
  </si>
  <si>
    <t>RPSW.02.05.00-26-0348/19</t>
  </si>
  <si>
    <t>Uruchomienie produkcji paneli ścienny przyblatowy produkowany w technologii nestingu według własnych projektów i wzorów</t>
  </si>
  <si>
    <r>
      <t>KAROLINA CUPER-PIERÓG COOPER TRANS USŁUGI TRANSPORTOWE COOPER ART</t>
    </r>
    <r>
      <rPr>
        <sz val="10"/>
        <color theme="0"/>
        <rFont val="Calibri Light"/>
        <family val="1"/>
        <charset val="238"/>
        <scheme val="major"/>
      </rPr>
      <t xml:space="preserve">.
</t>
    </r>
    <r>
      <rPr>
        <sz val="10"/>
        <rFont val="Calibri Light"/>
        <family val="1"/>
        <charset val="238"/>
        <scheme val="major"/>
      </rPr>
      <t>Izabelów 102A
26-200 Końskie 
NIP 6581938402
REGON 260588227</t>
    </r>
    <r>
      <rPr>
        <sz val="10"/>
        <color theme="0"/>
        <rFont val="Calibri Light"/>
        <family val="1"/>
        <charset val="238"/>
        <scheme val="major"/>
      </rPr>
      <t xml:space="preserve">
</t>
    </r>
    <r>
      <rPr>
        <sz val="10"/>
        <color theme="1"/>
        <rFont val="Calibri Light"/>
        <family val="1"/>
        <charset val="238"/>
        <scheme val="major"/>
      </rPr>
      <t xml:space="preserve">
</t>
    </r>
  </si>
  <si>
    <t>RPSW.02.05.00-26-0349/19</t>
  </si>
  <si>
    <t>Wprowadzenie na rynek innowacyjnego urządzenia przyspieszającego procesy spawalnicze w metodzie TIG</t>
  </si>
  <si>
    <t>"EMITER" MARCIN MALUCH
ul. Rajska 3E 28-340 Sędziszów 
NIP 6562089161
REGON 260739867</t>
  </si>
  <si>
    <t>RPSW.02.05.00-26-0350/19</t>
  </si>
  <si>
    <t>Podniesienie konkurencyjności firmy Doroty Ćmiel przez wdrożenie innowacyjnych mobilnych usług 
z zakresu kosmetologii</t>
  </si>
  <si>
    <t>STYLOWY BUTIK DOROTA ĆMIEL 
ul. Słoneczna 26  Grzybowa Góra 
26-115 Skarżysko Kościelne
NIP 6631618540
REGON 260607717</t>
  </si>
  <si>
    <t>RPSW.02.05.00-26-0351/19</t>
  </si>
  <si>
    <t xml:space="preserve">Wdrożenie innowacyjnego systemu frezowania opartego na technologii CAD CAM poprzez uzyskanie możliwości technicznych i organizacyjnych </t>
  </si>
  <si>
    <t>SZYMON BROLA  BROLALAB
PRACOWNIA PROTETYKI 
ul. Stefana Żeromskiego 21 
26-200 Końskie 
NIP 6581928734 
REGON 260303584</t>
  </si>
  <si>
    <t>RPSW.02.05.00-26-0353/19</t>
  </si>
  <si>
    <t xml:space="preserve">Wprowadzenie na rynek innowacyjnej usługi regeneracji filtrów cząstek stałych </t>
  </si>
  <si>
    <t>KAMWID OLGA ADAMSKA 
ul. Ludwika Waryńskiego 53 A
27-400 Ostrowiec Świętokrzyski
NIP 6612314112
REGON 362509068</t>
  </si>
  <si>
    <t>RPSW.02.05.00-26-0354/19</t>
  </si>
  <si>
    <t xml:space="preserve">Wprowadzenie na rynek  województwa świętokrzyskiego innowacyjnej nieinwazyjnej lipolizy laserowej </t>
  </si>
  <si>
    <t>MAK STUDIO KOSMETYCZNE 
AGATA OLSZEWSKA
ul. Bodzentyńska 12B 25-308 Kielce
NIP 6572504940 
REGON 260590690</t>
  </si>
  <si>
    <t>RPSW.02.05.00-26-0356/19</t>
  </si>
  <si>
    <t xml:space="preserve">Innowacyjne rozwiązania dla instalacji sanitarnych wykonywanych przez Instal- Łuc inż. Marcin Łucki </t>
  </si>
  <si>
    <t xml:space="preserve">INSTAL-ŁUC INŻ. MARCIN ŁUCKI
Wszachów 140 27-552 Baćkowice
NIP 8631675869
REGON 260307665
</t>
  </si>
  <si>
    <t>RPSW.02.05.00-26-0359/19</t>
  </si>
  <si>
    <t>Wzrost zdolności produkcyjnych firmy DREW-BET poprzez stworzenie innowacyjnej i proekologicznej linii produkcyjnej drewna</t>
  </si>
  <si>
    <t>BEATA ZIĘBA P.P.H.U. "DREW-BET" 
Rzepin Drugi 86 27-225 Pawłów
NIP 6641435315
REGON 260537595</t>
  </si>
  <si>
    <t>RPSW.02.05.00-26-0360/19</t>
  </si>
  <si>
    <t>Uruchomienie nowoczesnego stanowiska estetyki laserowej</t>
  </si>
  <si>
    <t>NEW FACE MAŁGORZATA MICHTA
ul. Świętego Leonarda 1
25-311 Kielce
NIP 6571224173
REGON 260110098</t>
  </si>
  <si>
    <t>RPSW.02.05.00-26-0361/19</t>
  </si>
  <si>
    <t xml:space="preserve">Global Monitor- usługa ciągłego monitorowania infrastruktury IT </t>
  </si>
  <si>
    <t>P.U. TOP-INFO JANUSZ MICHTA 
ul. Lotnicza 58 26-001 Masłów
NIP 6571768507
REGON 290458056</t>
  </si>
  <si>
    <t>RPSW.02.05.00-26-0363/19</t>
  </si>
  <si>
    <t xml:space="preserve">Rozwój firmy Praktyka Stomatologiczna Styczyńska Aneta poprzez świadczenie innowacyjnych usług stomatologicznych w wyniku zakupu środków trwałych  </t>
  </si>
  <si>
    <t>PRAKTYKA STOMATOLOGICZNA 
STYCZYŃSKA ANETA
Aleja Jana Pawła II 31 A
27-400 Ostrowiec Świętokrzyski
NIP 6611981964
REGON 260196817</t>
  </si>
  <si>
    <t>RPSW.02.05.00-26-0364/19</t>
  </si>
  <si>
    <t xml:space="preserve">Rozwój usług firmy ALIS Budownictwo poprzez zakup innowacyjnej piły do cięcia betonu </t>
  </si>
  <si>
    <t>ALIS BUDOWNICTWO MACIEJ CHODÓR 
Skrzypiów 56 28-400 Pińczów 
NIP 6621800674
REGON 364505531</t>
  </si>
  <si>
    <t>RPSW.02.05.00-26-0371/19</t>
  </si>
  <si>
    <t xml:space="preserve">Innowacyjne rozwiązania stosowane w minikoparce celem unowocześnienia usług firmy PRZEDSIĘBIORSTWO USŁUGOWO- BUDOWLANE ŁUKASZ PIÓRO na rynku co najmniej świętokrzyskim </t>
  </si>
  <si>
    <t>PRZEDSIĘBIORSTWO USŁUGOWO- BUDOWLANE ŁUKASZ PIÓRO
Kajetanów Dolny 92 
26-050 Zagnańsk
NIP 9591553869
REGON 368765312</t>
  </si>
  <si>
    <t>RPSW.02.05.00-26-0373/19</t>
  </si>
  <si>
    <t xml:space="preserve">Zakup nowoczesnego urządzenia, w celu wprowadzenia innowacyjnych usług firmy </t>
  </si>
  <si>
    <t>ANNA GRZELA
ul. Łazy 35 Wilków
25-546 Bodzentyn 
NIP 6571699166
REGON 360141820</t>
  </si>
  <si>
    <t>RPSW.02.05.00-26-0375/19</t>
  </si>
  <si>
    <t xml:space="preserve">Wzrost konkurencyjności firmy Marek Gębura Zakład Ślusarsko Spawalniczy Usługi Budowlane poprzez wdrożenie innowacyjnych rozwiązań technologicznych procesu produkcji płyty szalunkowej </t>
  </si>
  <si>
    <t>MAREK GĘBURA ZAKŁAD 
ŚLUSARSKO SPAWALNICZY
 USŁUGI BUDOWLANE
ul. Południowa 45 Kuczów
27-230 Brody 
NIP 6641635310
REGON 290521145</t>
  </si>
  <si>
    <t>RPSW.02.05.00-26-0376/19</t>
  </si>
  <si>
    <t xml:space="preserve">Poszerzenie oferty usługowej gabinetu weterynaryjnego poprzez: zakup specjalistycznego sprzętu medycznego, zatrudnienie lekarza weterynarii oraz wprowadzenie innowacyjnych metod leczenia </t>
  </si>
  <si>
    <t xml:space="preserve">GABINET WETERYNARYJNY 
LEK.WET. WACŁAW RODEK
ul. Sandomierska 2/1 27-515 Tarłów
NIP 8631146869
REGON 830350660
</t>
  </si>
  <si>
    <t>RPSW.02.05.00-26-0377/19</t>
  </si>
  <si>
    <t xml:space="preserve">Rozwój Firmy Cyfrowe Studio Fotograficzne Monika Szyszka poprzez wdrożenie innowacji i wprowadzenie nowych usług </t>
  </si>
  <si>
    <t>CYFROWE STUDIO FOTOGRAFICZNE
 MONIKA SZYSZKA 
ul. Dworcowa 25 A 28-340 Sędziszów 
NIP 9591299626
REGON 291183762</t>
  </si>
  <si>
    <t>RPSW.02.05.00-26-0379/19</t>
  </si>
  <si>
    <t xml:space="preserve">Wzrost konkurencyjności TTCL poprzez wdrożenie innowacyjnej technologii pakowania i znaczenia towarów </t>
  </si>
  <si>
    <t>TTCL PIOTR RUDZKI 
ul. Karczówkowska 12/2
25-019 Kielce 
NIP 9591174824
REGON 290863360</t>
  </si>
  <si>
    <t>RPSW.02.05.00-26-0380/19</t>
  </si>
  <si>
    <t xml:space="preserve">Uruchomienie ekologicznej linii do produkcji pelletu jako rozwój inteligentnej specjalizacji regionu:zrównowazony rozwój energetyczny </t>
  </si>
  <si>
    <t xml:space="preserve">MATEUSZ MAJKA AGENCJA REKLAMY 
I HANDLU "PRESSGRAF"
Brynica 23 26-065 Piekoszów
NIP 9591746485
REGON 260427866
</t>
  </si>
  <si>
    <t>RPSW.02.05.00-26-0381/19</t>
  </si>
  <si>
    <t xml:space="preserve">Wzrost innowacyjności firmy P.U.H. MAGNEZ Kartarzyna Sułek poprzez wprowadzenie nowych produktów oraz innowacyjnych metod wykorzystywanych do produkcji mebli i akcesoriów z drewna giętego i skręcanego </t>
  </si>
  <si>
    <t>P.U.H. MAGNEZ KATARZYNA SUŁEK 
ul. Miodowa 10 27-200 Starachowice
NIP 6641789728
REGON 260184292</t>
  </si>
  <si>
    <t>RPSW.02.05.00-26-0384/19</t>
  </si>
  <si>
    <t xml:space="preserve">Zakup innowacyjnej technologii do niwelacji terenu oraz utworzenie nowych miejsc pracy </t>
  </si>
  <si>
    <t>BOYS- BRUK GRZEGORZ MURAWSKI 
ul. Zamkowa 23  Gowarczów 
26-225 Gowarczów 
NIP 7681761932
REGON 100909546</t>
  </si>
  <si>
    <t>RPSW.02.05.00-26-0386/19</t>
  </si>
  <si>
    <t xml:space="preserve">Rozwój działalności i zwiększenie konkurencyjności firmy  "DREW-OST" poprzez zakupienie maszyn i wdrożenie innowacji procesowej </t>
  </si>
  <si>
    <t>ZAKŁĄD USŁUG TARTACZNYCH 
"DREW-OST"
Siekierno- Przedgrab 9
26-010 Bodzentyn 
NIP 6572936160
REGON 369664659</t>
  </si>
  <si>
    <t>RPSW.02.05.00-26-0387/19</t>
  </si>
  <si>
    <t>Zakup nowoczesnego traka taśmowego poziomego w celu podniesienia jakości produkowanych wyrobów tartacznych</t>
  </si>
  <si>
    <t>WOJCIECH DENDEK TARTAK W DOLINIE NIDY
Popowice 56
28-363 Oksa
NIP 7792048114
REGON 260381970</t>
  </si>
  <si>
    <t>RPSW.02.05.0026-0389/19</t>
  </si>
  <si>
    <t xml:space="preserve">Wprowadzenie usługi strukturyzacji drewna w Przedsiębiorstwie Usługowo Handlowym TAR - TRANS - BIS Bernadeta Ziomek </t>
  </si>
  <si>
    <t xml:space="preserve">BERNADETA ZIOMEK PRZEDSIĘBIORSTWO USŁUGOWO HANDLOWE TAR - TRANS - BIS
Siekierno-Przedgrab 20
26-010 Bodzentyn
NIP 6572284740
REGON 292866434
</t>
  </si>
  <si>
    <t>RPSW.02.05.00-26-0391/19</t>
  </si>
  <si>
    <t>Implementacja innowacyjnej technologii pomiarowej w przedsiębiorstwie Geodezja SURVEYOR Robert Świercz</t>
  </si>
  <si>
    <t>GEODEZJA SURVEYOR ROBERT ŚWIERCZ
Rynek 34
26-230 Radoszyce
NIP 6581690729
REGON 260765971</t>
  </si>
  <si>
    <t>RPSW.02.05.00-26-0392/19</t>
  </si>
  <si>
    <t>Wzrost konkurencyjności firmy JUBINO poprzez wdrożenie innowacji produktowej oraz procesowej</t>
  </si>
  <si>
    <t>RYSZARD NOWAK PRZEDSIĘBIORSTWO USŁUGOWO-HANDLOWO-PRODUKCYJNE „JUBINO”
ul. Marszałka Piłsudskiego 23
27-200 Starachowice
NIP 6640009349
REGON 290392819</t>
  </si>
  <si>
    <t>RPSW.02.05.00-26-0393/19</t>
  </si>
  <si>
    <t>Dywersyfikacja działalności Kozłów Park poprzez wprowadzenie nowych atrakcyjnych usług.</t>
  </si>
  <si>
    <t>MARCIN NIECHCIAŁ KOZŁÓW PARK
ul.Konarskiego 34
28-366 Małogoszcz
NIP 6561334090
REGON 260298469</t>
  </si>
  <si>
    <t>RPSW.02.05.00-26-0394/19</t>
  </si>
  <si>
    <t>Ambulatoryjne centrum diagnostyki i leczenia ran przewlekłych i blizn Roman Sławek</t>
  </si>
  <si>
    <t>INDYWIDUALNA SPECJALISTYCZNA PRAKTYKA LEKARSKA LEK. MED. ROMAN SŁAWEK
ul.Barwinek 23/22
25-150 Kielce
NIP 6611983650
REGON 260271861</t>
  </si>
  <si>
    <t>RPSW.02.05.00-26-0395/19</t>
  </si>
  <si>
    <t>Nowa specjalistyczna usługa pomocy drogowej</t>
  </si>
  <si>
    <t>DAMIAN JAROS "DRAG BUD"
Śniadka Trzecia 15
26-010 Bodzentyn
NIP 6572344241
REGON 260131048</t>
  </si>
  <si>
    <t>RPSW.02.05.00-26-0397/19</t>
  </si>
  <si>
    <t xml:space="preserve">„Otwarcie innowacyjnego Centrum Szkoleniowo-Biznesowego w „Dworku Lachowicze”” </t>
  </si>
  <si>
    <t>FIRMA HANDLOWO USŁUGOWA PIOTR LACHOWICZ
Grzegorzowice 83A
27-425 Waśniów
NIP 6641051394
REGON 290362273</t>
  </si>
  <si>
    <t>RPSW.02.05.00-26-0402/19</t>
  </si>
  <si>
    <t>Zakup innowacyjnego lasera szansą na rozwój kliniki urody firmy Ilona Szlęzak-Stanek F.H.U.</t>
  </si>
  <si>
    <t>ILONA SZLĘZAK-STANEK F.H.U.
ul.Polna 81
26-200 Końskie
NIP 6581832796
REGON 260264051</t>
  </si>
  <si>
    <t>RPSW.02.05.00-26-0403/19</t>
  </si>
  <si>
    <t>Wzrost konkurencyjności firmy FENIX dzięki wprowadzonym innowacjom.</t>
  </si>
  <si>
    <t>FENIX BHP I PPOŻ RENATA STACHOWICZ-SOKÓL
ul. 1 Maja 23
26-020 Chmielnik
NIP 6572433128
REGON 367722252</t>
  </si>
  <si>
    <t>RPSW.02.05.00-26-0404/19</t>
  </si>
  <si>
    <t>Wzrost konkurencyjności Przedsiębiorstwa ZUHP Zbigniew Sokól dzięki wprowadzonym innowacjom</t>
  </si>
  <si>
    <t>ZAKŁAD USŁUGOWO HANDLOWO PRODUKCYJNY ZBIGNIEW SOKÓL
Białoborze 67a
28-130 Stopnica
NIP 6550002786
REGON 290523701</t>
  </si>
  <si>
    <t>RPSW.02.05.00-26-0405/19</t>
  </si>
  <si>
    <t>Poprawa konkurencyjności firmy poprzez zakup innowacyjnego urządzenia przeznaczonego do zabiegów medycyny estetycznej.</t>
  </si>
  <si>
    <t>GABINET KOSMETYKI PROFESJONALNEJ AGNIESZKA SPERCZYŃSKA
ul.Seminaryjska 27
25-372 Kielce
NIP 9591426154
REGON 260249235</t>
  </si>
  <si>
    <t>RPSW.02.05.00-26-0406/19</t>
  </si>
  <si>
    <t>Bezpieczne niszczenie wraz z cyfryzacją starych akt</t>
  </si>
  <si>
    <t>AUDIOINFO MICHAŁ ŚCIWIARSKI
ul.Prosta 288G
25-385 Kielce
NIP 9590911605
REGON 368591409</t>
  </si>
  <si>
    <t>RPSW.02.05.00-26-0408/19</t>
  </si>
  <si>
    <t>Zakup innowacyjnej komory wędzarniczo- parzelniczej</t>
  </si>
  <si>
    <t>ZAKŁAD WĘDLINIARSKI 
SŁAWOMIR MARSZAŁEK 
al. Górników Staszicowskich 90
25-808  Kielce
NIP 6581312105
REGON 290967540</t>
  </si>
  <si>
    <t>RPSW.02.05.00-26-0410/19</t>
  </si>
  <si>
    <t>Wprowadzenie nowych innowacyjnych produktów do oferty MAKROSAN Sp. z o.o. poprzez zakup maszyn i urządzeń.</t>
  </si>
  <si>
    <t>MAKROSAN SPÓŁKA Z OGRANICZONĄ ODPOWIEDZIALNOŚCIĄ
ul.Trześniowska 3
27-600 Sandomierz
NIP 8641952514
REGON 363961712</t>
  </si>
  <si>
    <t>RPSW.02.05.00-26-0411/19</t>
  </si>
  <si>
    <t>Dywersyfikacja działalności Restauracji Basztowa dzięki wdrożeniu nowych produktów poprzez zakup urządzeń do produkcji wyrobów z drewna</t>
  </si>
  <si>
    <t>RESTAURACJA BASZTOWA MONIKA LUBAS
pl.Józefa Poniatowskiego 2
27-600 Sandomierz
NIP 8641770902
REGON 360070504</t>
  </si>
  <si>
    <t>RPSW.02.05.00-26-0412/19</t>
  </si>
  <si>
    <t>Wzrost konkurencyjności PUH ALTERNATYWA II poprzez zakup urządzeń do produkcji opakowań kartonowych.</t>
  </si>
  <si>
    <t>PRZEDSIĘBIORSTWO USŁUGOWO HANDLOWE AGNIESZKA RĄCZKOWSKA "ALTERNATYWA II"
ul.Krzysztofa Kamila Baczyńskiego 18a
27-600 Sandomierz
NIP 8641695603
REGON 362181946</t>
  </si>
  <si>
    <t>RPSW.02.05.00-26-0413/19</t>
  </si>
  <si>
    <t xml:space="preserve">Wzrost efektywności energetycznej wytwarzania energii elektrycznej z odnawialnych źródeł energii poprzez działania eksploatacyjne i nadzorcze. </t>
  </si>
  <si>
    <t>ZAKŁAD PROJEKTOWANIA I USŁUG INWESTYCYJNYCH ELEKTROINWESTPROJEKT BARTŁOMIEJ MAJ
ul.Bohaterów Westerplatte 9
28-100 Busko-Zdrój 
NIP 6551959629
REGON 361092347</t>
  </si>
  <si>
    <t>RPSW.02.05.00-26-0417/19</t>
  </si>
  <si>
    <t>PODNIESIENIE KONKURENCYJNOŚCI PRZEDSIĘBIORSTWA USŁUGOWO-HANDLOWEGO „KAPEX” BOGUMIŁ KAPUSTA POPRZEZ WDROŻENIE INNOWACYJNO-EKOLOGICZNYCH USŁUG OCZYSZCZANIA, OSUSZANIA I POLEROWANIA OBIEKTÓW INFRASTRUKTURALNYCH</t>
  </si>
  <si>
    <t>PRZEDSIĘBIORSTWO USŁUGOWO-HANDLOWE KAPEX BOGUMIŁ KAPUSTA
ul.Zagórska 213
25-346 Kielce
NIP 6570079088
REGON 290503667</t>
  </si>
  <si>
    <t>RPSW.02.05.00-26-0418/19</t>
  </si>
  <si>
    <t>Innowacyjne mobilne studio fotograficzno-filmowe zAGROda promujące regionalne gospodarstwa rolne wraz z platformą promocji i dystrybucji produktów rolnictwa ekologicznego</t>
  </si>
  <si>
    <t>F.H.U. MWSOFFICE MONIKA STĘPIEŃ
Żurawica 10/12
27-641 Obrazów
NIP 8641226819
REGON 260803660</t>
  </si>
  <si>
    <t>RPSW.02.05.00-26-0419/19</t>
  </si>
  <si>
    <t xml:space="preserve">Wzrost konkurencyjności przedsiębiorstwa DROG-MET, poprzez wprowadzenie na rynek innowacyjnych produktów </t>
  </si>
  <si>
    <t xml:space="preserve">PRZEDSIĘBIORSTWO PRODUKCYJNO-TECHNICZNE DROG-MET SZOSTAK RYSZARD
ul.Romualda Mielczarskiego 123
25-611 Kielce
NIP 6571571638
REGON 260380337 </t>
  </si>
  <si>
    <t>RPSW.02.05.00-26-0421/19</t>
  </si>
  <si>
    <t>Rozwój działalności przedsiębiorstwa poprzez wdrożenie innowacyjnych zabiegów kosmetycznych i zdrowotnych</t>
  </si>
  <si>
    <t>MONIKA KOZŁOWSKA STUDIO ODNOWY BIOLOGICZNEJ "MONA"
ul.Kolejowa 15/1
28-200 Staszów
NIP 8661237855
REGON 292834747</t>
  </si>
  <si>
    <t>RPSW.02.05.00-26-0422/19</t>
  </si>
  <si>
    <t>Rozwój działalności gospodarczej poprzez uruchomienie produkcji nowych maszyn rolniczych</t>
  </si>
  <si>
    <t>ROBERT BANIA PRZEDSIĘBIORSTWO HANDLOWO­-USŁUGOWO-­PRODUKCYJNE "ABRA 2"
Sędowice 196
28-411 Michałów
NIP 6441411586
REGON 270205276</t>
  </si>
  <si>
    <t>RPSW.02.05.00-26-0426/19</t>
  </si>
  <si>
    <t xml:space="preserve">Wdrożenie innowacji produktowej poprzez zakup maszyn produkcyjnych i urządzeń </t>
  </si>
  <si>
    <t>PRZEMYSŁAW BODO SIGMA
Kierz Niedźwiedzi 
ul.Szydłowiecka 34
26-115 Skarżysko-Kościelne
NIP 7991862113
REGON 260559668</t>
  </si>
  <si>
    <t>RPSW.02.05.00-26-0427/19</t>
  </si>
  <si>
    <t>Rozwój firmy poprzez rozszerzenie dotychczasowej oferty usług oraz dywersyfikację usług projektowych</t>
  </si>
  <si>
    <t>"PIO-SAN" PRACOWNIA PROJEKTOWA I USŁUGI REMONTOWO-BUDOWLANE PIOTR ĆWIEK
ul.Romualda 2/54
25-322 Kielce
NIP 6571905157
REGON 292658919</t>
  </si>
  <si>
    <t>RPSW.02.05.00-26-0430/19</t>
  </si>
  <si>
    <t>Profesjonalne Laboratorium Informatyki Śledczej i Cyberprzestępczości Magdalena Nowak</t>
  </si>
  <si>
    <t>MAGDALENA NOWAK SMART-KOM 
Krajno- Parcele 43G 26-008 Górno 
NIP 6572647036
REGON 260657939</t>
  </si>
  <si>
    <t>RPSW.02.05.00-26-0431/19</t>
  </si>
  <si>
    <t>Innowacja w Stomatologia Wziątek S.C. na rzecz rozwoju inteligentnej specjalizacji województwa świętokrzyskiego TURYSTYKA ZDROWOTNA I PROZDROWOTNA</t>
  </si>
  <si>
    <t>STOMATOLOGIA WZIĄTEK S.C.
ul. Hugo Kołłątaja 2/1 26-200 Końskie
NIP 6581940758
REGON 260273950</t>
  </si>
  <si>
    <t>RPSW.02.05.00-26-0432/19</t>
  </si>
  <si>
    <t>Wprowadzenie innowacyjnych usług na rynek województwa świętokrzyskiego</t>
  </si>
  <si>
    <t>SPECJALISTYCZNY GABINET ORTODONTYCZNY ELŻBIETA CHICHŁOWSKA-BIENIEK
ul. Świętego Leonarda 1/7 
25-311 Kielce
NIP 6572095789
REGON 292656932</t>
  </si>
  <si>
    <t>RPSW.02.05.00-26-0433/19</t>
  </si>
  <si>
    <t>Podniesienie konkurencyjności przedsiębiorstwa VACAT-TECHNIKA Marek Grzesiński poprzez wdrożenie innowacyjnych rozwiązań</t>
  </si>
  <si>
    <t xml:space="preserve">"VACAT- TECHNIKA" MAREK GRZESIŃSKI 
Dąbrowa 351 A 26-001 Masłów
NIP 6570236174
REGON 003670698 </t>
  </si>
  <si>
    <t>RPSW.02.05.00-26-0434/19</t>
  </si>
  <si>
    <t>Zakup innowacyjnego stołu probierczego szansą na rozwój i podniesienie konkurencyjności GHZ AUTOMATIC Sp. z o.o.</t>
  </si>
  <si>
    <t>GHZ AUTOMATIC SP. Z O.O.
Leszczyny 83e 26-008 Górno
NIP 6793136446
REGON 365831362</t>
  </si>
  <si>
    <t>RPSW.02.05.00-26-0438/19</t>
  </si>
  <si>
    <t>OZON - o krok w przyszłość dzięki wdrażaniu nowoczesnych technologii.</t>
  </si>
  <si>
    <t>DENTICAL. S.C. SYLWIA SZUBARTOWSKA, PIOTR PAWŁAT
ul.Grodzka 6
23-200 Kraśnik
NIP 7151933673
REGON 061336184</t>
  </si>
  <si>
    <t>RPSW.02.05.00-26-0439/19</t>
  </si>
  <si>
    <t>CYFROWA CHIRURGIA SZCZĘKOWO-TWARZOWA - ZAKUP URZĄDZEŃ I OPROGRAMOWANIA DO PROJEKTOWANIA I PRODUKCJI EPITEZ TWARZY ORAZ SZABLONÓW CHIRURGICZNYCH.</t>
  </si>
  <si>
    <t>PRESTOM DENTAL OCIEPA PRZEMYSŁAW
ul.Robotnicza 47
26-200 Końskie
NIP 6581930671
REGON 360295960</t>
  </si>
  <si>
    <t>RPSW.02.05.00-26-0440/19</t>
  </si>
  <si>
    <t>Wzrost konkurencyjności, rozwój technologiczny poprzez wdrożenie innowacji procesowej w Firmie Usługowo-Handlowej „Wielozadaniowi” Kinga Półchłopek</t>
  </si>
  <si>
    <t xml:space="preserve">FIRMA USŁUGOWO-HANDLOWA" WIELOZADANIOWI" KINGA PÓŁCHŁOPEK
ul.Chęcińska 4/196
25-020 Kielce
NIP 9591737138
REGON 260749340
</t>
  </si>
  <si>
    <t>RPSW.02.05.00-26-0441/19</t>
  </si>
  <si>
    <t>Wprowadzenie przez Spółkę EUROJET nowych na Polskim rynku produktów dzięki wdrożeniu innowacyjnej technologii napełniania płyt oraz paneli poliwęglanowych AEROGELEM</t>
  </si>
  <si>
    <t>EUROJET M. SZCZEPANIAK I WSPÓLNICY SPÓŁKA JAWNA
ul.Pańska 84
25-811 Kielce
NIP 9591955823
REGON 260761074</t>
  </si>
  <si>
    <t>RPSW.02.05.00-26-0443/19</t>
  </si>
  <si>
    <t>Rozwój firmy Monika Cieślak - Indywidualna Praktyka Dentystyczna poprzez wprowadzenie innowacyjnych usług dzięki zakupowi nowoczesnego sprzętu i wyposażenia</t>
  </si>
  <si>
    <t>MONIKA CIEŚLAK - INDYWIDUALNA PRAKTYKA DENTYSTYCZNA
ul.Ludwiki Wawrzyńskiej 23a
25-345 Kielce
NIP 6572915548
REGON 260800012</t>
  </si>
  <si>
    <t>RPSW.02.05.00-26-0445/19</t>
  </si>
  <si>
    <t>Rozwój przedsiębiorstwa "DREW-BUD" poprzez zakup maszyn i urządzeń</t>
  </si>
  <si>
    <t>TOMASZ DUDA PRZEDSIĘBIORSTWO PRODUKCYJNO-HANDLOWO-USŁUGOWE "DREW-BUD"
Widełki 37
26-021 Daleszyce
NIP 6572404345
REGON 260137737</t>
  </si>
  <si>
    <t>RPSW.02.05.00-26-0447/19</t>
  </si>
  <si>
    <t>Budowa budynku produkcyjno-gospodarczego oraz zakup urządzeń w celu rozszerzenia działalności Przedsiębiorstwa oraz poprawy jakości świadczonych usług</t>
  </si>
  <si>
    <t>WŁADYSŁAW RAKOCZY FIRMA BUDOWLANO HANDLOWO USŁUGOWA "OPTIMUM"
Boronice 63 28-500 Kazimierza Wielka
NIP 6620058830
REGON 290440263</t>
  </si>
  <si>
    <t>RPSW.02.05.00-26-0448/19</t>
  </si>
  <si>
    <t>Wzrost konkurencyjności firmy Usługi Rachunkowe Kazimierz Owczarek Sp. z o.o.</t>
  </si>
  <si>
    <t>USŁUGI RACHUNKOWE KAZIMIERZ OWCZAREK SPÓŁKA Z OGRANICZONĄ ODPOWIEDZIALNOŚCIĄ
Słopiec Rządowy 53 (część miejscowości Słopiec) 26-021 Daleszyce 
NIP 6572928396
REGON 366538612</t>
  </si>
  <si>
    <t>RPSW.02.05.00-26-0449/19</t>
  </si>
  <si>
    <t>WZROST KONKURENCYJNOŚCI FIRMY PUGS GARAGE POPRZEZ WPROWADZENIE INNOWACYJNYCH W SKALI WOJEWÓDZTWA USŁUG PROFESJONALNEGO MULTIBRANDOWEGO SERWISU MOTOCYKLOWEGO ZE SZCZEGÓLNYM UWZGLĘDNIENIEM OBSŁUGI JEDNOŚLADÓW KLASY PREMIUM</t>
  </si>
  <si>
    <t>MARCIN BŁASZYK PUGS GARAGE
ul. Sandomierska 318A 25-330 Kielce 
NIP 9720501485
REGON 292667812</t>
  </si>
  <si>
    <t>RPSW.02.05.00-26-0450/19</t>
  </si>
  <si>
    <t xml:space="preserve">Wzrost konkurencyjności firmy RENOVA poprzez wdrożenie innowacji produktowych </t>
  </si>
  <si>
    <t>MARIOLA RUTKOWSKA RENOVA 
Brody 18 26-200 Końskie
NIP 6581262376
REGON 292454192</t>
  </si>
  <si>
    <t>RPSW.02.05.00-26-0451/19</t>
  </si>
  <si>
    <t xml:space="preserve">Uruchomienie produkcji innowacyjnych elementów kotłów CO w wyniku zakupu nowoczesnej maszyny sterowanej numerycznie. </t>
  </si>
  <si>
    <t>NOVA-TECH JOLANTA LASEK
Wola Kopcowa
ul.Świętokrzyska 133
26-001 Masłów
NIP 6571220011
REGON 260561033</t>
  </si>
  <si>
    <t>RPSW.02.05.00-26-0452/19</t>
  </si>
  <si>
    <t>Dywersyfikacja działalności w wyniku zakupu komory hiperbarycznej nowej generacji.</t>
  </si>
  <si>
    <t>MATEO BARBARA ZAWADZKA
ul.Adama Mickiewicza 30
27-400 Ostrowiec Świętokrzyski
NIP 6611501154
REGON 390493411</t>
  </si>
  <si>
    <t>RPSW.02.05.00-26-0453/19</t>
  </si>
  <si>
    <t>Wzrost konkurencyjności firmy poprzez zakup lasera dla osób z problemem łysienia oraz wyposażenie zakładu</t>
  </si>
  <si>
    <t>FRYZURKA USŁUGI FRYZJERSKIE KLAUDIA PAKUŁA
Płucki 45
26-025 Łagów
NIP 6572929763
REGON 367165550</t>
  </si>
  <si>
    <t>RPSW.02.05.00-26-0454/19</t>
  </si>
  <si>
    <t>Zakup innowacyjnego systemu do niwelacji terenu przy pracach ziemnych oraz wzrost poziomu zatrudnienia.</t>
  </si>
  <si>
    <t>OBSŁUGA I REALIZACJA INWESTYCJI "CELIS" JANUSZ KOWALCZYK
Niekłań Wielki
ul.Partyzantów 75
26-220 Stąporków
NIP 6581462603
REGON 260058558</t>
  </si>
  <si>
    <t>RPSW.02.05.00-26-0456/19</t>
  </si>
  <si>
    <t xml:space="preserve">Poprawa efektywności usług leśnych w firmie MACIEJ ORYNEK ZAKŁAD USŁUG LEŚNYCH „DZIK” przez wdrożenie innowacyjności </t>
  </si>
  <si>
    <t>ORYNEK MACIEJ ZAKŁAD USŁUG LEŚNYCH "DZIK"
ul.Zafabryczna 33
26-120 Bliżyn
NIP 6631068476
REGON 290970357</t>
  </si>
  <si>
    <t>RPSW.02.05.00-26-0457/19</t>
  </si>
  <si>
    <t>Dywersyfikacja działalności firmy Handlowo Usługowej "LUKAS" poprzez wprowadzenie na rynek burgera z Dżakfrutu</t>
  </si>
  <si>
    <t>ŁUKASZ ŚLĘZAK FIRMA HANDLOWO USŁUGOWA "LUKAS"
ul.Emila Godlewskiego 20
29-105 Krasocin
NIP 6562185321
REGON 292878087</t>
  </si>
  <si>
    <t>RPSW.02.05.00-26-0460/19</t>
  </si>
  <si>
    <t>Rozwój Nessamed Gabinet Medycyny Estetycznej poprzez wsparcie inwestycyjne</t>
  </si>
  <si>
    <t>JOANNA HARATYM INDYWIDUALNA SPECJALISTYCZNA PRAKTYKA LEKARSKA, NESSA MED GABINET MEDYCYNY ESTETYCZNEJ
ul.Domaniówka 20
25-413 Kielce
NIP 9590731607
REGON 260052188</t>
  </si>
  <si>
    <t>RPSW.02.05.00-26-0465/19</t>
  </si>
  <si>
    <t>Zakup urządzeń medycznych w celu wdrożenia w firmie innowacji produktowych i procesowych</t>
  </si>
  <si>
    <t>PRYWATNY GABINET KARDIOLOGICZNY ELŻBIETA JASKULSKA-NIEDZIELA
ul.Generała Tadeusza Kościuszki 11
25-310 Kielce
NIP 6571623453
REGON 291207505</t>
  </si>
  <si>
    <t>RPSW.02.05.00-26-0466/19</t>
  </si>
  <si>
    <t>Zakup wyposażenia cyfrowego laboratorium protetycznego</t>
  </si>
  <si>
    <t>AGATA BARCICKA-SCHATZ "ZĄBEK"
ul.Spółdzielcza 8b
26-200 Końskie
NIP 6581360245
REGON 291068498</t>
  </si>
  <si>
    <t>RPSW.02.05.00-26-0468/19</t>
  </si>
  <si>
    <t>Innowacje w wulkanizacji - rozwój przedsiębiorstwa Auto Części Masterparts Andrzej Starba przez doposażenie warsztatu</t>
  </si>
  <si>
    <t>AUTO CZĘŚCI MASTERPARTS ANDRZEJ STARBA
ul.Siennieńska 150b
27-400 Ostrowiec Świętokrzyski
NIP 8631566838
REGON 260392263</t>
  </si>
  <si>
    <t>RPSW.02.05.00-26-0469/19</t>
  </si>
  <si>
    <t>Dywersyfikacja działalności firmy poprzez zakup innowacyjnych środków trwałych oraz wprowadzenie do oferty nowych produktów i usług w wyniku innowacyjnych procesów technologicznych z zakresu skomputeryzowanej ortodoncji.</t>
  </si>
  <si>
    <t>MAGDALENA TYŃSKA SPECJALISTYCZNY GABINET ORTODONTYCZNY "ORTO"
al..Jerzego Szajnowicza-Iwanowa 13E/15
25-636 Kielce
NIP 8661511061
REGON 260613474</t>
  </si>
  <si>
    <t>RPSW.02.05.00-26-0470/19</t>
  </si>
  <si>
    <t xml:space="preserve">Zakup nowoczesnego, bezdotykowego systemu pomiaru ustawienia i geometrii kół i osi w celu wdrożenia na rynek innowacyjnych usług </t>
  </si>
  <si>
    <t>BOLWIŃSKI ROBERT PRZEDSIĘBIORSTWO PRODUKCYJNO USŁUGOWO HANDLOWE "BOLMOT"
ul.Bartosza Głowackiego 30
28-300 Jędrzejów
NIP 6561753734
REGON 290883196</t>
  </si>
  <si>
    <t>RPSW.02.05.00-26-0471/19</t>
  </si>
  <si>
    <t xml:space="preserve">Wzrost konkurencyjności firmy poprzez zakup chromatografu gazowego </t>
  </si>
  <si>
    <t>EKO-PROJEKT W.Z. ŻYWCZYK SPÓŁKA JAWNA
ul.Jana Kilińskiego 49L
27-400 Ostrowiec Świętokrzyski
NIP 6612148211
REGON 292810623</t>
  </si>
  <si>
    <t>RPSW.02.05.00-26-0473/19</t>
  </si>
  <si>
    <t xml:space="preserve">Wprowadzenie innowacyjnej usługi montażu wielkogabarytowych powierzchni szklanych z wykorzystaniem nowoczesnego urządzenia </t>
  </si>
  <si>
    <t>FADO LOGISTIC MICHAŁ ZAWADZKI
ul.Lwowska 9a
27-600 Sandomierz
NIP 8641731782
REGON 260705035</t>
  </si>
  <si>
    <t>RPSW.02.05.00-26-0474/19</t>
  </si>
  <si>
    <t>Wzrost konkurencyjności i innowacyjności Zakładu Stolarskiego</t>
  </si>
  <si>
    <t>DARIUSZ MATANINA USŁUGI STOLARSKIE
Święta Katarzyna
ul.Kielecka 61a
26-010 Bodzentyn
NIP 6641772627
REGON 290887076</t>
  </si>
  <si>
    <t>RPSW.02.05.00-26-0475/19</t>
  </si>
  <si>
    <t>Otworzenie pierwszego w województwie świętokrzyskim salonu kosmetycznego dla mężczyzn oferującego innowacyjne usługi kosmetyczne w branży turystyki prozdrowotnej.</t>
  </si>
  <si>
    <t>JOANNA WRZECIONOWSKA JO'S NAILS &amp; LASHES
ul.Pogodna 14
26-065 Piekoszów
NIP 6581958221
REGON 365172511</t>
  </si>
  <si>
    <t>RPSW.02.05.00-26-0477/19</t>
  </si>
  <si>
    <t xml:space="preserve">Wzrost konkurencyjności przedsiębiorstwa poprzez wprowadzenie innowacyjnej usługi rozlewania soków i napojów wzbogaconych o zdrowe składniki o właściwościach prozdrowotnych, na rzecz rozwoju Regionalnej Inteligentnej Specjalizacji – Nowoczesne Rolnictwo i Przetwórstwo Spożywcze. </t>
  </si>
  <si>
    <t>DARVIT SPÓŁKA Z OGRANICZONĄ ODPOWIEDZIALNOŚCIĄ
ul.Wojewódzka 19/28
25-536 Kielce
NIP 9591950139
REGON 260647562</t>
  </si>
  <si>
    <t>RPSW.02.05.00-26-0478/19</t>
  </si>
  <si>
    <t>Centrum mobilnego obrazowania z zastosowaniem aparatu ultrasonograficznego i ambulansu transportowego</t>
  </si>
  <si>
    <t>"TRANS INFO" JOANNA CZERWIKMARCINKOWSKA
ul.Alabastrowa 2
25-753 Kielce
NIP 6561130803
REGON 290939940</t>
  </si>
  <si>
    <t>RPSW.02.05.00-26-0479/19</t>
  </si>
  <si>
    <t>Wdrożenie nowych usług w firmie MECHANIKA POJAZDOWA MARIUSZ ZAPAŁA dzięki zakupowi innowacyjnego wyposażenia</t>
  </si>
  <si>
    <t>MECHANIKA POJAZDOWA MARIUSZ ZAPAŁA
Leszczyny 83e
26-008 Górno
NIP 6571709054
REGON 292667657</t>
  </si>
  <si>
    <t>RPSW.02.05.00-26-0481/19</t>
  </si>
  <si>
    <t>„Wprowadzenie do oferty firmy nowej usługi obróbki mechanicznej CNC w systemie just in time, z dostawą do klienta w ciągu 5 dni roboczych od dnia złożenia zamówienia, wykorzystującej proces technologiczny instant manufacturing”</t>
  </si>
  <si>
    <t>ZAKŁAD OBRÓBKI METALI MIK-METAL ANNA MIKOŁAJCZYK
Podzamncze
ul.Zamkowa 2C
26-065 Piekoszów
NIP 9590042115
REGON 290858181</t>
  </si>
  <si>
    <t>RPSW.02.05.00-26-0485/19</t>
  </si>
  <si>
    <t>Rozwój działalności poprzez wdrożenie innowacji produktowych w zakresie technologii pojazdów zeroemisyjnych</t>
  </si>
  <si>
    <t>FIRMA USŁUGOWA ANTEL ANTAS ŁUKASZ
Piaseczny Dół 23
25-675 Kielce
NIP 9591706126
REGON 260334225</t>
  </si>
  <si>
    <t>RPSW.02.05.00-26-0486/19</t>
  </si>
  <si>
    <t>Innowacyjna usługa w ofercie PEWEKS</t>
  </si>
  <si>
    <t>PEWEKS KAMIL STYCZYŃSKI
ul.Dyonizego Czachowskiego 3
24-100 Puławy
NIP 7162736019
REGON 061483637</t>
  </si>
  <si>
    <t>RPSW.02.05.00-26-0488/19</t>
  </si>
  <si>
    <t>Wdrożenie innowacji produktowej oraz procesowej przez wprowadzenie do produkcji produktów produkowanych w metodzie „czystej etykiety” w kontekście rozwoju inteligentnej specjalizacji nowoczesne rolnictwo i przetwórstwo spożywcze</t>
  </si>
  <si>
    <t>FIRMA PRODUKCYJNO USŁUGOWA TRANSPORTOWA; ZAKŁAD PRZETWÓRSTWA MIĘSNEGO WIESŁAW BONAREK
Wiązownica Duża 118
28-200 Staszów
NIP 8660003440
REGON 830247436</t>
  </si>
  <si>
    <t>RPSW.02.05.00-26-0490/19</t>
  </si>
  <si>
    <t>Wprowadzenie usług laserowych w usuwaniu tatuażu</t>
  </si>
  <si>
    <t xml:space="preserve">THE BEETLE TATTOO- STUDIO TATUAŻU 
I PROJEKTOWANIA GRAFICZNEGO 
WIOLETTA CHABIK 
ul. Szkolna 10 26-020 Chmielnik 
NIP 6572925831 
REGON 365551415 </t>
  </si>
  <si>
    <t>RPSW.02.05.00-26-0491/19</t>
  </si>
  <si>
    <t>Wdrożenie nowoczesnych urządzeń w architekturze obrabianego kamienia.</t>
  </si>
  <si>
    <t>ZAKŁAD KAMIENIARSKI EMIL CZAJA
ul.Lubańska 3/a
26-020 Chmielnik
NIP 6572448638
REGON 368063410</t>
  </si>
  <si>
    <t>RPSW.02.05.00-26-0492/19</t>
  </si>
  <si>
    <t>Organizacja rekreacji i rozrywek wodnych w województwie świętokrzyskim</t>
  </si>
  <si>
    <t>MARCIN JUŚKIEWICZ MK STUDIO
ul.Marszałka Piłsudskiego 47
26-200 Końskie
NIP 6581142620
REGON 260293704</t>
  </si>
  <si>
    <t>RPSW.02.05.00-26-0493/19</t>
  </si>
  <si>
    <t>Wdrożenie innowacyjnych usług poprzez zakup nowoczesnej platformy sadowniczej przez firmę Zbigniew Rewera „Rewera”</t>
  </si>
  <si>
    <t>ZBIGNIEW REWERA "REWERA"
Chwałki 192
27-600 Obrazów
NIP 8641113819
REGON 830004120</t>
  </si>
  <si>
    <t>RPSW.02.05.00-26-0494/19</t>
  </si>
  <si>
    <t>Wprowadzenie do oferty firmy RYDWANEX nowej innowacyjnej usługi montażu Perowskitowych modułów fotowoltaicznych</t>
  </si>
  <si>
    <t>FIRMA USŁUGOWO HANDLOWA "RYDWANEX" ZBIGNIEW ŻESŁAWSKI
ul.Marszałkowska 79/47
25-549 Kielce
NIP 8681778689
REGON 260328220</t>
  </si>
  <si>
    <t>RPSW.02.05.00-26-0495/19</t>
  </si>
  <si>
    <t>„Wzrost konkurencyjności firmy działającej w obszarze inteligentnej specjalizacji województwa świętokrzyskiego - Turystyka zdrowotna i prozdrowotna poprzez wdrożenie do oferty innowacyjnej w skali kraju usługi z zakresu kosmetologii medycznej polegającej na połączeniu zleconej długości fali gęstości energii dla danego typu głowicy instalowanej w planowanym do zakupu laserze z wykorzystaniem osocza bogatopłytkowego”</t>
  </si>
  <si>
    <t>INSTYTUT KOSMETOLOGII ESTETYCZNEJ ANETA KOWALSKA
ul.Zgoda 2/13
25-378 Kielce
NIP 6572558717
REGON 260165946</t>
  </si>
  <si>
    <t>RPSW.02.05.00-26-0496/19</t>
  </si>
  <si>
    <t>Rozwój firmy ATELIER FIRAN Renata Pożoga poprzez zakup innowacyjnych urządzeń oraz wprowadzenie do oferty nowej usługi haftu wielkoformatowego</t>
  </si>
  <si>
    <t>ATELIER FIRAN RENATA POŻOGA
ul.Jana Nowaka Jeziorańskiego 67
25-432 Kielce
NIP 6641416677
REGON 364800595</t>
  </si>
  <si>
    <t>RPSW.02.05.00-26-0497/19</t>
  </si>
  <si>
    <t>Wzrost konkurencyjności firmy Automateam Sp. z o.o. dzięki zastosowaniu innowacyjnych urządzeń</t>
  </si>
  <si>
    <t>AUTOMATEAM SPÓŁKA Z OGRANICZONĄ ODPOWIEDZIALNOŚCIĄ
ul.Księdza Hugona Kołłątaja 7
25-715 Kielce
NIP 9591978178
REGON 365582597</t>
  </si>
  <si>
    <t>RPSW.02.05.00-26-0499/19</t>
  </si>
  <si>
    <t xml:space="preserve">Wzrost konkurencyjności firmy dzięki wdrożeniu nowych innowacyjnych produktów z kamienia naturalnego </t>
  </si>
  <si>
    <t>WIERZBICKI ARTUR ZAKŁAD KAMIENIARSKO-BETONIARKI "SKALMAR"
Radkowice 143
26-060 Chęciny
NIP 9590816663
REGON 290122741</t>
  </si>
  <si>
    <t>RPSW.02.05.00-26-0500/19</t>
  </si>
  <si>
    <t>Wprowadzenie na rynek innowacyjnych usług służących poprawie zdrowia i urody.</t>
  </si>
  <si>
    <t>MIROSŁAWA STĘPIEŃ FIRMA USŁUGOWO - HANDLOWA
Celiny Nowe 66
26-020 Chmielnik
NIP 6551150626
REGON 290983377</t>
  </si>
  <si>
    <t>RPSW.02.05.00-26-0507/19</t>
  </si>
  <si>
    <t>Udoskonalenie usług pensjonatowych w Agroturystyce - Noclegi u Moniki - Monika Wiśniewska</t>
  </si>
  <si>
    <t>AGROTURYSTYKA NOCLEGI U MONIKI - MONIKA WIŚNIEWSKA
Masłów Pierwszy
ul.Księdza Józefa Marszałka 90
26-001 Masłów
NIP 6571735123
REGON 290672855</t>
  </si>
  <si>
    <t>RPSW.02.05.00-26-0509/19</t>
  </si>
  <si>
    <t>Wzrost konkurencyjności firmy INOX SPAW poprzez zakup nowoczesnych urządzeń</t>
  </si>
  <si>
    <t>INOX SPAW KUKIEŁKA MAREK
Niziny 136D 28-142 Tuczępy
NIP 8661016522
REGON 260191197</t>
  </si>
  <si>
    <t>RPSW.02.05.00-26-0511/19</t>
  </si>
  <si>
    <t>Wprowadzenie na rynek innowacyjnej usługi regeneracji filtrów cząstek stałych</t>
  </si>
  <si>
    <t>MAREK JUSZCZAK PRZEDSIĘBIORSTWO PRODUKCYJNO-USŁUGOWO-HANDLOWE "AUTODIAG"
Milanowska Wólka 63 26-006 Nowa Słupia 
NIP 5221285096
REGON 140412100</t>
  </si>
  <si>
    <t>RPSW.02.05.00-26-0512/19</t>
  </si>
  <si>
    <t>Wzrost konkurencyjności firmy BORGEO Bartosz Borowski  poprzez udosknalenie procesu wiertniczego i wprowadzenie nowych usług</t>
  </si>
  <si>
    <t>BORGEO BARTOSZ BOROWSKI
ul. Wspólna 56 27-400 Ostrowiec Świętokrzyski 
NIP 6612157629
REGON 361030553</t>
  </si>
  <si>
    <t>RPSW.02.05.00-26-0514/19</t>
  </si>
  <si>
    <t>Rozwój przedsiębiorstwa FREEMEDIA Michał Kotlarski poprzez zakup urządzeń do produkcji i montażu wzmocnionych płyt SIP</t>
  </si>
  <si>
    <t>FREEMEDIA MICHAŁ KOTLARSKI
ul. Mieczysława Karłowicza 4/8 62-510 Konin
NIP 6652883974 
REGON 302505640</t>
  </si>
  <si>
    <t>RPSW.02.05.00-26-0515/19</t>
  </si>
  <si>
    <t>Rozwój serwisu mechaniki pojazdowej o innowacyjne usługi</t>
  </si>
  <si>
    <t>OPONEX AUTO SERWIS ŻYŁA PIOTR
Szwagrów 16/0 28-221 Osiek 
NIP 8661607370
REGON 260762464</t>
  </si>
  <si>
    <t>RPSW.02.05.00-26-0517/19</t>
  </si>
  <si>
    <t>Wdrożenie innowacji w zakresie inteligentnych specjalizacji poprzez dywersyfikację usług firmy KG-MOT Grzegorz Kwiatek</t>
  </si>
  <si>
    <t xml:space="preserve">KG MOT GRZEGORZ KWIATEK
ul. Kielecka 185a 26-004 Bieliny
NIP 6572129761
REGON 260660858
</t>
  </si>
  <si>
    <t>RPSW.02.05.00-26-0518/19</t>
  </si>
  <si>
    <t>Uruchomienie produkcji korpusu przepływowego zaworu różnicowego według zastrzeżonego w Urzędzie Patentowym wynalazku</t>
  </si>
  <si>
    <t>ZAKLAD ŚLUSARSKO-ODLEWNICZY 
IWONA MAKOWSKA
Piła 83A 26-200 Końskie 
NIP 6581704727
REGON 260080032</t>
  </si>
  <si>
    <t>RPSW.02.05.00-26-0519/19</t>
  </si>
  <si>
    <t>Rozwój przedsiębiorstwa w obszarze turystyki medycznej poprzez wprowadzenie na rynek nowego produktu z obszaru caravaningu dedykowanego osobom niepełnosprawnym</t>
  </si>
  <si>
    <t>PGM360 SPÓŁKA Z OGRANICZONĄ ODPOWIEDZIALNOŚCIĄ
ul. Ostródzka 74G 03-289 Warszawa 
NIP 5242743670
REGON 144417240</t>
  </si>
  <si>
    <t>RPSW.02.05.00-26-0520/19</t>
  </si>
  <si>
    <t>Zakup wysokospecjalistycznych urządzeń w celu uruchomienia nowej usługi - komplementarnej terapii nefrologicznej w Poradni Rehabilitacji Ruchowej Grzegorz Kowal</t>
  </si>
  <si>
    <t>PORADNIA REHABILITACJI RUCHOWEJ GRZEGORZ KOWAL
ul. Kryształowa 2 
25-751 Kielce
NIP 6551102917
REGON 260779938</t>
  </si>
  <si>
    <t>RPSW.02.05.00-26-0522/19</t>
  </si>
  <si>
    <t>Uruchomienie linii do produkcji drewnianych prefabrykatów dla budownictwa jednorodzinnego</t>
  </si>
  <si>
    <t>POLMARKET SCHODY DREWNIANE 
DARIUSZ KUTERA
ul. Kolejowa 4   27-415 Kunów
NIP 6611265015
REGON 290902580</t>
  </si>
  <si>
    <t>RPSW.02.05.00-26-0524/19</t>
  </si>
  <si>
    <t>Zakup specjalistycznego sprzętu medycznego jako rozwój inteligentnej specjalizacji regionu: turystyka zdrowotna i prozdrowotna</t>
  </si>
  <si>
    <t>PRYWATNY GABINET LEKARSKI 
LEK. GRZEGORZ ZARZYCKI
ul. Przytulna 8 27-400 Ostrowiec Świętokrzyski 
NIP 6611242385
REGON 291103020</t>
  </si>
  <si>
    <t>RPSW.02.05.00-26-0525/19</t>
  </si>
  <si>
    <t>Dywersyfikacja działalności firmy poprzez zakup innowacyjnych środków trwałych oraz wprowadzenie do oferty nowych produktów z drewna z zastosowaniem innowacyjnych procesów technologicznych</t>
  </si>
  <si>
    <t>USŁUGI AUTOKAREM
KRAJOWE I ZAGRANICZNE WIESŁAW WIŚNIEWSKI
ul. Słoneczna 8 26-050 Zagnańsk 
NIP 6571009121
REGON 290389674</t>
  </si>
  <si>
    <t>RPSW.02.05.00-26-0532/19</t>
  </si>
  <si>
    <t>Zakup innowacyjnego systemu zarządzania serwisowo-eksploatacyjnego urządzeń drukujących i kopiujących</t>
  </si>
  <si>
    <t xml:space="preserve">GLOBO GROUP JACEK KANIA, 
GRZEGORZ KANIA S.C.
ul. Magazynowa 5 25-565 Kielce 
NIP 9591866568
REGON 260315009
</t>
  </si>
  <si>
    <t>RPSW.02.05.00-26-0533/19</t>
  </si>
  <si>
    <t>Rozwój firmy Expo Graf Pracownia Reklamy Katarzyna Dziarek poprzez inwestycje w nowoczesne urządzenie</t>
  </si>
  <si>
    <t>EXPO GRAF PRACOWNIA REKLAMY 
KATARZYNA DZIAREK
ul. Kielecka 3 26-050 Zagnańsk
NIP 8641775578
REGON 364134690</t>
  </si>
  <si>
    <t>RPSW.02.05.00-26-0536/19</t>
  </si>
  <si>
    <t xml:space="preserve">Hybrydowy System Pomiarowy jako innowacyjna usługa w firmie PRZEDSIĘBIORSTWO WIELOBRANŻOWE "GEOPROJEKT" JACEK ROGÓŻ </t>
  </si>
  <si>
    <t>PRZEDSIĘBIORSTWO WIELOBRANŻOWE "GEOPROJEKT" JACEK ROGÓŻ
Zagórze 48A 26-065 Piekoszów 
NIP 9590967095
REGON 260777862</t>
  </si>
  <si>
    <t>RPSW.02.05.00-26-0537/19</t>
  </si>
  <si>
    <t xml:space="preserve">Wprowadzenie innowacyjnej usługi na rynek regionalny </t>
  </si>
  <si>
    <t>LABORATORIUM TECHNIKI DENTYSTYCZNEJ ORTOMA WIERZBOWICZ MACIEJ 
ul. Sokola 27 26-110 Skarżysko- Kamienna 
NIP 6631726784
REGON 260633991</t>
  </si>
  <si>
    <t>RPSW.02.05.00-26-0538/19</t>
  </si>
  <si>
    <t>TAX SERVICE – wzbogacanie oferowanych usług o roboty ziemne nowoczesnym sprzętem</t>
  </si>
  <si>
    <t>TAX SERVICE - BIURO RACHUNKOWE 
EWELINA MACIEJSKA
ul. Starowiejska 44a 26-004 Bieliny
NIP 6572591146
REGON 369893615</t>
  </si>
  <si>
    <t>RPSW.02.05.00-26-0541/19</t>
  </si>
  <si>
    <t>Wdrożenie innowacji produktowej dotyczącej strumieniowo-ściernego oczyszczania powierzchni wodorowęglanem sodu</t>
  </si>
  <si>
    <t>SKLEP PRZEMYSŁOWY HALINA ZIMNA
ul. Wiśniowa 3 25-552 Kielce
NIP 6570005517
REGON 291884849</t>
  </si>
  <si>
    <t>RPSW.02.05.00-26-0542/19</t>
  </si>
  <si>
    <t>Poszerzenie możliwości diagnostycznych o badania elektrofizjologiczne (EMG, PW, EEG ) w ramach Gabinetu Neurologicznego</t>
  </si>
  <si>
    <t xml:space="preserve">INDYWIDUALNA PRAKTYKA LEKARSKA 
KAROL PACIURA
ul. 11 Listopada 141
28-200 Staszów
NIP 8661734766
REGON 260746198
</t>
  </si>
  <si>
    <t>RPSW.02.05.00-26-0543/19</t>
  </si>
  <si>
    <t>Rozwój technologiczny poprzez zastosowanie specjalistycznych maszyn do produkcji odzieży roboczej i ochronnej o zwiększonej widoczności</t>
  </si>
  <si>
    <t xml:space="preserve">P4PRĘDKI S.C. ARTUR PRĘDKI, MARIA PRĘDKA
Szaniec 197a 28-100 Busko- Zdrój
NIP 6551850708
REGON 292868367
</t>
  </si>
  <si>
    <t>RPSW.02.05.00-26-0546/19</t>
  </si>
  <si>
    <t>Rozwój firmy Marek Sadowski PIEROGARNIA poprzez nowe inwestycje i rozszerzenie menu</t>
  </si>
  <si>
    <t>MAREK SADOWSKI PIEROGARNIA
ul. Wojska Polskiego 3 26-200 Końskie
NIP 6581387698
REGON 290867441</t>
  </si>
  <si>
    <t>RPSW.02.05.00-26-0548/19</t>
  </si>
  <si>
    <t>Wdrożenie innowacyjnych usług geodezyjnych poprzez zakup środków trwałych w związku z rozwojem działalności Geodezja Wojciech Ciopiński</t>
  </si>
  <si>
    <t>GEODEZJA WOJCIECH CIOPIŃSKI
ul. Księdza Mikołaja Kopernika 21/16 
25-336 Kielce
NIP 6572410541
REGON 260655521</t>
  </si>
  <si>
    <t>RPSW.02.05.00-26-0549/19</t>
  </si>
  <si>
    <t>Zakup specjalistycznego sprzętu do prowadzenia prac geodezyjnych jako rozwój inteligetnej specjalizacji: zasobooszczędne budownictwo</t>
  </si>
  <si>
    <t>USŁUGI GEODEZYJNO-KARTOGRAFICZNO-INFORMATYCZNE GEOM ZOFIA WALENDZIŃSKA
ul. Tektoniczna 12/6  25-640  Kielce
NIP 5741373719
REGON 365882313</t>
  </si>
  <si>
    <t>RPSW.02.05.00-26-0550/19</t>
  </si>
  <si>
    <t>Rozwój firmy AIMONT Damian Wielgus poprzez zakup nowoczesnego hydraulicznego chwytaka do kostki brukowej 
i urządzeń towarzyszących</t>
  </si>
  <si>
    <t>AIMONT WIELGUS DAMIAN
Galów 10  28-100 Busko- Zdrój 
NIP 6551876412
REGON 260309664</t>
  </si>
  <si>
    <t>RPSW.02.05.00-26-0552/19</t>
  </si>
  <si>
    <t>Wprowadzenie na rynek innowacyjnego pieczywa wysokobłonnikowego o wysokich walorach prozdrowotnych</t>
  </si>
  <si>
    <t>ZAKŁAD PIEKARNICZO-CUKIERNICZY "KAMI" RÓŻALSKI ADRIAN
Pętkowice- Kolonia 44 27-423 Bałtów
NIP 6612004570
REGON 260167260</t>
  </si>
  <si>
    <t>RPSW.02.05.00-26-0555/19</t>
  </si>
  <si>
    <t>Podniesienie rangi przedsiębiorstwa Łukasz Gruca Usługi Budowlane „BRD” na rynku co najmniej regionalnym poprzez zastosowanie nowoczesnych maszyn tynkarskich</t>
  </si>
  <si>
    <t>ŁUKASZ GRUCA USŁUGI BUDOWLANE "BRD"
Małogoskie 16 26-067 Strawczyn
NIP 9591585852
REGON 260452870</t>
  </si>
  <si>
    <t>RPSW.02.05.00-26-0556/19</t>
  </si>
  <si>
    <t xml:space="preserve">Wprowadzenie nowych usług medycznych </t>
  </si>
  <si>
    <t>MALTANKA SP. Z O.O.
ul. Marii Dąbrowskiej 48 
27-400 Ostrowiec Świętokrzyski 
NIP 6612311160
REGON 260229215</t>
  </si>
  <si>
    <t>RPSW.02.05.00-26-0558/19</t>
  </si>
  <si>
    <t>Aktywny Wypoczynek w Górach Świętokrzyskich - Innowacyjną usługą firmy „Sigma - Investment” Piotr Heinich</t>
  </si>
  <si>
    <t>"SIGMA - INVESTMENT" PIOTR HEINICH
ul. Wapiennikowa 10A
25-112 Kielce
NIP 6570239994
REGON 260032984</t>
  </si>
  <si>
    <t>RPSW.02.05.00-26-0560/19</t>
  </si>
  <si>
    <t>Wzrost konkurencyjności przedsiębiorstwa MK-Serwis Michał Kijanka poprzez wprowadzenie na rynek innowacyjnej usługi renowacji felg przywracającej cechy fabryczne</t>
  </si>
  <si>
    <t>PRZEDSIĘBIORSTWO USŁUGOWO-HANDLOWE MK-SERWIS MICHAŁ KIJANKA 
ul. Warszawska 170 25-414 Kielce
NIP 6572622533
REGON 260203664</t>
  </si>
  <si>
    <t>RPSW.02.05.00-26-0561/19</t>
  </si>
  <si>
    <t>Wdrożenie innowacyjnego procesu produkcji lameli drewnianych w przedsiębiorstwie RĘBPOL Katarzyna Rębosz</t>
  </si>
  <si>
    <t>PRZEDSIĘBIORSTWO PRODUKCYJNO-HANDLOWO-USŁUGOWE "RĘBPOL" KATARZYNA RĘBOSZ
ul. Źródlana 104 Podzamcze
26-065 Piekoszów 
NIP 9590091378
REGON 260317304</t>
  </si>
  <si>
    <t>RPSW.02.05.00-26-0563/19</t>
  </si>
  <si>
    <t>Wprowadzenie holistycznej obsługi klientów biznesowych oraz zorganizowanych grup gimnastyczno–tanecznych w centrum biznesowo- rekreacyjnym Kużnica w Sielpi Wielkiej</t>
  </si>
  <si>
    <t>JOLANTA KONWISARCZYK 
ZAKŁAD HANDLOWO-USŁUGOWY "TED&amp;JOL"
ul.  Leśna 48/0  26-200 Końskie
NIP 6581006561
REGON 290557605</t>
  </si>
  <si>
    <t>RPSW.02.05.00-26-0565/19</t>
  </si>
  <si>
    <t>Zielona Fabryka Ruchu – niskoemisyjne centrum aktywności ruchowej dla turystyki wellness i sportów olimpijskich</t>
  </si>
  <si>
    <t>DZIAŁALNOŚĆ KULTURALNA 
ALEKSANDRA HARAŃCZYK KUTER
ul. Stefana Okrzei 5  27-600 Sandomierz 
NIP 8641841358 
REGON 260132119</t>
  </si>
  <si>
    <t>RPSW.02.05.00-26-0569/19</t>
  </si>
  <si>
    <t>Wprowadzenie na rynek woj. świętokrzyskiego innowacyjnych produktów poligraficznych</t>
  </si>
  <si>
    <t>PIOTR GÓRAL PRESSPRINT
ul. Partyzantów 107 29-100 Włoszczowa
NIP 6562094860
REGON 260250801</t>
  </si>
  <si>
    <t>RPSW.02.05.00-26-0570/19</t>
  </si>
  <si>
    <t>Bezzałogowy statek powietrzny – wprowadzenie na rynek innowacyjnej usługi pomiarów</t>
  </si>
  <si>
    <t>MERIDIAN USŁUGI GEODEZYJNE 
MACIEJ SOCHACKI
ul. Krakowska 14 28-200 Staszów 
NIP 8661675153
REGON 260749883</t>
  </si>
  <si>
    <t>RPSW.02.05.00-26-0571/19</t>
  </si>
  <si>
    <t>OLD MOUNTAINS – unikatowe meble z odpadów drewnianych i złomu metalowego</t>
  </si>
  <si>
    <t>KAMIL BRODA 
ul. Ceglana 39/5 25-322 Kielce
NIP 6631558720
REGON 291269699</t>
  </si>
  <si>
    <t>RPSW.02.05.00-26-0572/19</t>
  </si>
  <si>
    <t>Stomatologia przyszłości - diagnostyka i terapia z wykorzystaniem metod holistycznych</t>
  </si>
  <si>
    <t xml:space="preserve">GABINET STOMATOLOGICZNY; PC ­ PROM 
ALINA PARUZEL CZAJKOWSKA
ul. Rokitek 15 27-600 Sandomierz
NIP 8641240943
REGON 292428013
</t>
  </si>
  <si>
    <t>RPSW.02.05.00-26-0573/19</t>
  </si>
  <si>
    <t>Wprowadzenie nowej usługi w firmie Obsługa Nieruchomości "LOKUM" Marta Agata Filipczak poprzez zakup innowacyjnych maszyn</t>
  </si>
  <si>
    <t>OBSŁUGA NIERUCHOMOŚCI "LOKUM" 
MARTA AGATA FILIPCZAK
Tumlin- Dąbrówka 69A 26-050 Zagnańsk
NIP 6572498263
REGON 292803416</t>
  </si>
  <si>
    <t>RPSW.02.05.00-26-0574/19</t>
  </si>
  <si>
    <t>Wprowadzenie na rynek innowacyjnej usługi w postaci „Inteligentnego Hostelu”</t>
  </si>
  <si>
    <t>PRZEDSIĘBIORSTWO HANDLOWE "BOMAX" ALEKSANDRA BĘBEN
Płucki 60  26-025 Łagów
NIP 6571022587
REGON 290410256</t>
  </si>
  <si>
    <t>RPSW.02.05.00-26-0575/19</t>
  </si>
  <si>
    <t>Innowacyjne rozwiązania dla instalacji fotowoltaicznych - ELWRO Daniel Wróbel</t>
  </si>
  <si>
    <t>ELWRO DANIEL WRÓBEL 
ul. Ogrodowa 3 26-060 Chęciny 
NIP 9591251826
REGON 292851846</t>
  </si>
  <si>
    <t>RPSW.02.05.00-26-0576/19</t>
  </si>
  <si>
    <t>Modernizacja suszarni do drewna i budowa hali do produkcji innowacyjnej, hipoalergicznej ściółki dla zwierząt na bazie zrębków z drzew liściastych</t>
  </si>
  <si>
    <t>URSZULA BORGIASZ ZOOLAB
ul. Zielona 14 28-340 Sędziszów 
NIP 6561165061
REGON 260687685</t>
  </si>
  <si>
    <t>RPSW.02.05.00-26-0577/19</t>
  </si>
  <si>
    <t>Zakup sprzętu, oprogramowania oraz szkoleń niezbędnych do wdrożenia nowej technologii BIM w projektowaniu obiektów kubaturowych</t>
  </si>
  <si>
    <t>MARCIN MAZUR ARTHOME
ul. Źródlana 18 Zagórze 26-120 Bliżyn
NIP 6631793450
REGON 365159189</t>
  </si>
  <si>
    <t>RPSW.02.05.00-26-0579/19</t>
  </si>
  <si>
    <t xml:space="preserve">Rozbudowa Cukierni Bajaderka i wprowadzenie na rynek innowacyjnych, zdrowych deserów </t>
  </si>
  <si>
    <t>"BAJADERKA" ALEKSANDRA BAZAK 
Brzezinki 11 26-001 Masłów 
NIP 6572877121
REGON 369819257</t>
  </si>
  <si>
    <t>RPSW.02.05.00-26-0580/19</t>
  </si>
  <si>
    <t>Wdrożenie do produkcji innowacyjnych i ekologicznych, żywych kompozycji roślinnych poprzez inwestycje w środki trwałe</t>
  </si>
  <si>
    <t>HALINA WODZISŁAWSKA 
KOMPLEKSOWE USŁUGI POGRZEBOWE
ul. Kilińskiego 36 29-100 Włoszczowa
NIP 6561470640
REGON 290265133</t>
  </si>
  <si>
    <t>RPSW.02.05.00-26-0585/19</t>
  </si>
  <si>
    <t>Innowacyjny system profilaktyki stomatologicznej 3D</t>
  </si>
  <si>
    <t>"LUXDENT" PIOTR PARZYSZEK, MARTA PARZYSZEK SPÓŁKA JAWNA
ul. Piastowska 8 25-630 Kielce
NIP 9591956231
REGON 260772050</t>
  </si>
  <si>
    <t>RPSW.02.05.00-26-0587/19</t>
  </si>
  <si>
    <t>Rozwój przedsiębiorstwa poprzez wdrożenie innowacyjnych źródeł prądu spawalniczego do procesu produkcyjnego</t>
  </si>
  <si>
    <t xml:space="preserve"> ADAM RZEPA
ul. Karczówkowska 12/78 25-019 Kielce 
NIP 9590743639
REGON 291146933</t>
  </si>
  <si>
    <t>RPSW.02.05.00-26-0593/19</t>
  </si>
  <si>
    <t>Rozwój firmy KERSH poprzez wdrożenie innowacyjnych rozwiązań</t>
  </si>
  <si>
    <t>KERSH OZIOMEK DANIEL 
ul. Klonowa 12 27-400 Ostrowiec Świętokrzyski 
NIP 6612179393
REGON 292875730</t>
  </si>
  <si>
    <t>RPSW.02.05.00-26-0595/19</t>
  </si>
  <si>
    <t>Specjalistyczny sprzęt medyczny do walki z chorobami, w tym nowotworami układu moczowego człowieka</t>
  </si>
  <si>
    <t>"UROMEDIC" SPÓŁKA Z OGRANICZONĄ ODPOWIEDZIALNOŚCIĄ
ul. Przytulna 8 27-400 Ostrowiec Świętokrzyski 
NIP 6612369202
REGON 260664483</t>
  </si>
  <si>
    <t>RPSW.02.05.00-26-0596/19</t>
  </si>
  <si>
    <t>Wprowadzenie na rynek nowej usługi z zakresu stomatologii zachowawczej</t>
  </si>
  <si>
    <t>BELSKA-JAKUBAS MAŁGORZATA GABINET STOMATOLOGICZNY
ul. M. Reja 9 28-530 Skalbmierz 
NIP 6050011753
REGON 260079780</t>
  </si>
  <si>
    <t>RPSW.02.05.00-26-0597/19</t>
  </si>
  <si>
    <t>Wzrost konkurencyjności specjalistycznej praktyki lekarskiej poprzez świadczenie nowych usług oraz nowych metod leczenia</t>
  </si>
  <si>
    <t xml:space="preserve">"SELMEDIC" -
 SPECJALISTYCZNE USŁUGI MEDYCZNE S.C
ul. Chęcińska 14A 25-020 Kielce
NIP 9591669939
REGON 260006372 </t>
  </si>
  <si>
    <t>RPSW.02.05.00-26-0600/19</t>
  </si>
  <si>
    <t>Innowacyjne pochłaniacze i neutralizatory odorów pochodzących z odchodów zwierzęcych FILEK na bazie naturalnego podkładu drewnianego w formie granulatu</t>
  </si>
  <si>
    <t>ANNA CHWEDZIAK PRZEDSIĘBIORSTWO HANDLOWO USŁUGOWE MAJKA
ul. Strażacka 7 A/4  26-070 Łopuszno
NIP 6312260493
REGON 260264111</t>
  </si>
  <si>
    <t>RPSW.02.05.00-26-0604/19</t>
  </si>
  <si>
    <t>Wzrost konkurencyjności firmy ZAKĄTEK PIĘKNA Milena Harabin poprzez wprowadzenie nowych innowacyjnych usług kosmetycznych</t>
  </si>
  <si>
    <t>ZAKĄTEK PIĘKNA MILENA HARABIN
ul. Aleja Niepodległości 113
27-200 Starachowice
NIP 6642003167
REGON 260171817</t>
  </si>
  <si>
    <t>RPSW.02.05.00-26-0607/19</t>
  </si>
  <si>
    <t>Wzrost konkurencyjności firmy poprzez wdrożenie innowacyjnych usług</t>
  </si>
  <si>
    <t>PRZEDSIĘBIORSTWO HANDLOWO USŁUGOWE "PETMAR" MARIUSZ PETRUZ
ul. Rynek 3 26-070 Łopuszno 
NIP 6581414426
REGON 260059316</t>
  </si>
  <si>
    <t>RPSW.02.05.00-26-0610/19</t>
  </si>
  <si>
    <t>Zakup innowacyjnych urządzeń w celu wprowadzenia nowych usług w firmie Studio Kosmetologii Magia Urody</t>
  </si>
  <si>
    <t>STUDIO KOSMETOLOGII MAGIA URODY AGNIESZKA KRAJEWSKA
ul. Spółdzielcza 19 26-110 Skarżysko- Kamienna
NIP 6631777528
REGON 260436397</t>
  </si>
  <si>
    <t>RPSW.02.05.00-26-0613/19</t>
  </si>
  <si>
    <t>Rozwój innowacyjnej usługi piaskowania</t>
  </si>
  <si>
    <t>PIASKO SPA PIOTR STROJNY
ul. Zakościele 20c
28-220 Oleśnica
NIP 8661596442
REGON 364600471</t>
  </si>
  <si>
    <t>RPSW.02.05.00-26-0615/19</t>
  </si>
  <si>
    <t>Mobilne pogotowie hydrauliczne 24h</t>
  </si>
  <si>
    <t>BARBARA SZEMBERG SKLEP WIELOBRANŻOWY
ul. Kopernika 24 26-230 Radoszyce 
NIP 6581176501
REGON 290778536</t>
  </si>
  <si>
    <t>RPSW.02.05.00-26-0618/19</t>
  </si>
  <si>
    <t xml:space="preserve">Zakup narzędzi do stworzenie 
i administracji systemu zarządzania zbiórką surowców wtórnych </t>
  </si>
  <si>
    <t>NAVIMATIK SP. Z O.O. 
Ul. Karola Olszewskiego 6
25-663 Kielce
NIP 9591991090
REGON 367660203</t>
  </si>
  <si>
    <t>RPSW.02.05.00-26-0619/19</t>
  </si>
  <si>
    <t>WDROŻENIE INNOWACJI PRODUKTOWEJ W PRZEDSIĘBIORSTWIE PRODUKCYJNO­USŁUGOWO­HANDLOWYM, EKSPORT­IMPORT "DOMET" Spółka Cywilna</t>
  </si>
  <si>
    <t>PRZEDSIĘBIORSTWO PRODUKCYJNO­ USŁUGOWO­HANDLOWE, EKSPORT­IMPORT "DOMET" SPÓŁKA CYWILNA
ul. Szkolna 12 Promnik
26-067 Strawczyn 
NIP 9591166084
REGON 290855283</t>
  </si>
  <si>
    <t>RPSW.02.05.00-26-0621/19</t>
  </si>
  <si>
    <t>Wprowadzenie programu aktywnego wspomagania i komunikacji w połączeniu z terapią motoryki małej – terapia ręki – PAWiK w kontekście rozwoju inteligentnej specjalizacji turystyka zdrowotna i prozdrowotna</t>
  </si>
  <si>
    <t>ZŁOTA RYBKA ŚWIĘTOKRZYSKIE CENTRUM REHABILITACJI I TERAPII SPÓŁKA Z OGRANICZONĄ ODPOWIEDZIALNOŚCIĄ
ul. Widoma 30 Oblęgór
26-067 Strawczyn
NIP 9591972448
REGON 364475528</t>
  </si>
  <si>
    <t>RPSW.02.05.00-26-0622/19</t>
  </si>
  <si>
    <t>Realizacja projektu pozwalającego na rozpoczęcie produkcji restauracji kontenerowych oraz wzrost poziomu zatrudnienia</t>
  </si>
  <si>
    <t>STER - ZABUDOWA I ADAPTACJA NADWOZI STANISŁAW SZARANIEC
ul. Przemysłowa 2 26-050 Zagnańsk
NIP 6571711849 
REGON 290078448</t>
  </si>
  <si>
    <t>RPSW.02.05.00-26-0624/19</t>
  </si>
  <si>
    <t>Nowoczesne SPA &amp; Wellnes szansą dla firmy Grill Solo na zbudowanie pozycji lidera usług turystycznych w Sandomierzu</t>
  </si>
  <si>
    <t>"GRILL - SOLO" JOANNA MAŃKA - SIERADZKA
ul. Krakowska 36E 27-600 Sandomierz 
NIP 8641829156
REGON 260242291</t>
  </si>
  <si>
    <t>RPSW.02.05.00-26-0625/19</t>
  </si>
  <si>
    <t>Zakup okleiniarki</t>
  </si>
  <si>
    <t>RPSW.02.05.00-26-0626/19</t>
  </si>
  <si>
    <t>beauty VITA ANNA TOPOREK- Iyashi Dome</t>
  </si>
  <si>
    <t>BEAUTY VITA ANNA TOPOREK
ul. Klonowa 23/1
25-553 Kielce
NIP 9591277381
REGON 367791939</t>
  </si>
  <si>
    <t>RPSW.02.05.00-26-0627/19</t>
  </si>
  <si>
    <t xml:space="preserve">DYWERSYFIKACJA DZIAŁALNOŚCI POPRZEZ WPROWADZENIE NOWEJ NIESTANDARDOWEJ USŁUGI ODZYSKU FILTRA CZĄSTEK STAŁYCH NA RYNEK INTERNETOWY </t>
  </si>
  <si>
    <t>FIRMA HANDLOWO USŁUGOWA CEDRIX 
ŁUKASZ CEDRO
Os. Na Stoku 51/8 25-437 Kielce
NIP 6572441033
REGON 260393794</t>
  </si>
  <si>
    <t>RPSW.02.05.00-26-0629/19</t>
  </si>
  <si>
    <t>Wzrost innowacyjności firmy Virtual Future Service</t>
  </si>
  <si>
    <t>VIRTUAL FUTURE SERVICE SZYMON BYRA
ul. Henryka Sienkiewicza 28 25-301 Kielce
NIP 9211988792
REGON 260709286</t>
  </si>
  <si>
    <t>RPSW.02.05.00-26-0632/19</t>
  </si>
  <si>
    <t>Wzrost innowacyjności firmy S_GEO GEODEZJA Seweryn Bakalarz na rynku krajowym i międzynarodowym poprzez wdrożenie innowacyjnych technik pomiarowych</t>
  </si>
  <si>
    <t>S_GEO GEODEZJA SEWERYN BAKALARZ
Kranów 32 A 25-558 Daleszyce 
NIP 6572886640
REGON 365113075</t>
  </si>
  <si>
    <t>RPSW.02.05.00-26-0633/19</t>
  </si>
  <si>
    <t>Rozwój firmy poprzez wprowadzenie nowego produktu. Innowacyjne obrzeża ogrodowe</t>
  </si>
  <si>
    <t>GOLDEN GARDEN SYLWESTER KLIMEK
Kunice 61 27-532 Wojciechowice
NIP 8631591204
REGON 368086309</t>
  </si>
  <si>
    <t>RPSW.02.05.00-26-0636/19</t>
  </si>
  <si>
    <t>WPROWADZENIE INNOWACYJNYCH USŁUG MEDYCYNY ESTETYCZNEJ NA TERENIE POWIATU KIELECKIEGO</t>
  </si>
  <si>
    <t>GABINET KOSMETYKI NATURALNEJ 
ANNA ŻELAZNY
ul. Świętokrzyska 46 Masłów Pierwszy 
26-001 Masłów
NIP 6572538991
REGON 260326540</t>
  </si>
  <si>
    <t>RPSW.02.05.00-26-0637/19</t>
  </si>
  <si>
    <t>Stworzenie innowacyjnego zakładu produkcyjnego mebli poprzez zakup odpowiedniego sprzętu</t>
  </si>
  <si>
    <t>ZAKŁAD MEBLOWY BARTOSZ RADLICA
ul. Piekoszowska 3/5 25-723 Kielce
NIP 9591794389
REGON 260514861</t>
  </si>
  <si>
    <t>RPSW.02.05.00-26-0639/19</t>
  </si>
  <si>
    <t xml:space="preserve">PODNIESIENIE KONKURENCYJNOŚCI PRZEDSIĘBIORSTWA DOM URODY MONIKA WILNIEWCZYC POPRZEZ WDROŻENIE INNOWACYJNO-EKOLOGICZNYCH USŁUG Z ZAKRESU MEDYCYNY ESTETYCZNEJ </t>
  </si>
  <si>
    <t xml:space="preserve">DOM URODY MONIKA WILNIEWCZYC
ul. Karczówkowska 25/1 25-019 Kielce
NIP 6572612405
REGON 369392936
</t>
  </si>
  <si>
    <t>RPSW.02.05.00-26-0640/19</t>
  </si>
  <si>
    <t>POWSTANIE OŚRODKA WELLNESS I SPA WYKORZYSTUJĄCYCH WŁAŚCIWOŚCIOWOŚCI PRZYPRAW Z CAŁEGO ŚWIATA ORAZ LOKALNYCH ZIÓŁ W CELU OSIĄGNIĘCIA HARMONII CIAŁA, UMYSŁU I DUCHA WRAZ Z PRODUKCJĄ NAPOJÓW Z ZIÓŁ</t>
  </si>
  <si>
    <t>VOY-TECH WOJCIECH GLANDA
ul. Szkolna 32/35 25-604 Kielce
NIP 9591796388
REGON 260185601</t>
  </si>
  <si>
    <t>RPSW.02.05.00-26-0641/19</t>
  </si>
  <si>
    <t>Wdrożenie innowacyjnej metody redukcji tkanki tłuszczowej, cellulitu i ujędrniania skóry przy wykorzystaniu technologii mikrofali w kontekście rozwoju inteligentnych specjalizacji turystyki zdrowotnej i prozdrowotnej Województwa Świętokrzyskiego</t>
  </si>
  <si>
    <t>BODYICOONE SYLWIA JURASIK 
ul. Solna 4A/10U 25-006 Kielce 
NIP 6572119136
REGON 366578907</t>
  </si>
  <si>
    <t>RPSW.02.05.00-26-0642/19</t>
  </si>
  <si>
    <t>Wprowadzenie na rynek turystyki medycznej medycznej usługi szkoleniowej z zakresu okluzji</t>
  </si>
  <si>
    <t xml:space="preserve">NANODENT EDUKACJA AGNIESZKA CIESIELSKA
ul. Barwinek 28 25-150 Kielce
NIP 6571973992
REGON 364226653 </t>
  </si>
  <si>
    <t>RPSW.02.05.00-26-0643/19</t>
  </si>
  <si>
    <t>Zakup lagowarki półautomatycznej i maszyn w celu wprowadzenia w firmie BAKTEX innowacji produktowej i procesowej</t>
  </si>
  <si>
    <t xml:space="preserve">BAKTEX BARBARA KITA
ul. Stary Rynek 6/16  95-200 Pabianice 
NIP 7311190325
REGON 101706259 </t>
  </si>
  <si>
    <t>RPSW.02.05.00-26-0646/19</t>
  </si>
  <si>
    <t>SEBASTIAN PRZYBYŁOWICZ ARTIS MACHINAE – DYWERSYFIKACJA DZIAŁALNOŚCI FIRMY</t>
  </si>
  <si>
    <t>SEBASTIAN PRZYBYŁOWICZ ARTIS MACHINAE
ul. Księdza Józefa Marszałka 206 Masłów Drugi
26-001 Masłów
NIP 8311112001
REGON 260463000</t>
  </si>
  <si>
    <t>RPSW.02.05.00-26-0647/19</t>
  </si>
  <si>
    <t>Rozwój i dywersyfikacja usług firmy Okręgowa Stacja Kontroli Pojazdów Dorota Sornat poprzez adaptację budynku na potrzeby centrum szkoleniowo-hotelowego z fitness clubem i parkiem rekreacyjnym</t>
  </si>
  <si>
    <t>OKRĘGOWA STACJA KONTROLI POJAZDÓW 
DOROTA SORNAT
ul. Zakładaowa 11A 26-070 Łopuszno 
NIP 9590654261
REGON 292416228</t>
  </si>
  <si>
    <t>RPSW.02.05.00-26-0649/19</t>
  </si>
  <si>
    <t>"Spieki w domu" Zastosowanie innowacyjnego procesu produkcji oraz wprowadzenie ulepszonych i nowych produktów i usług</t>
  </si>
  <si>
    <t>ART DECO MICHAŁ CHŁOPEK
ul. Mikołaja Reja 11/VI 
27-400 Ostrowiec Świętokrzyski
NIP 6612089661
REGON 292817743</t>
  </si>
  <si>
    <t>RPSW.02.05.00-26-0651/19</t>
  </si>
  <si>
    <t>Dywersyfikacja działalności 
w wyniku zakupu maszyny 
o innowacyjnej technologii oczyszczania powierzchni</t>
  </si>
  <si>
    <t>PRZEDSIĘBIORSTWO WIELOBRANŻOWE "FINEZJA" MAŁGORZATA KURTEK
Wrzosy 1 26-060 Chęciny 
NIP 9591419088 
REGON 291225650</t>
  </si>
  <si>
    <t>RPSW.02.05.00-26-0654/19</t>
  </si>
  <si>
    <t>Zakup urządzeń i maszyn niezbędnych do wdrożenia na rynek produktu o nazwie: Modułowy System Ogrodowy (MSO) - unikatowy zestaw mebli ogrodowych</t>
  </si>
  <si>
    <t>EWELINA GDAK GDAK STUDIO
ul. Ogrodowa 1 Zgórsko (część miejscowości Zagrody)
26-052 Sitkówka- Nowiny
NIP 7481541338
REGON 260715387</t>
  </si>
  <si>
    <t>RPSW.02.05.00-26-0657/19</t>
  </si>
  <si>
    <t>Zakup sprzętu do realizacji innowacyjnej metody terapii dla dzieci</t>
  </si>
  <si>
    <t>NIEPUBLICZNA PORADNIA PSYCHOLOGICZNO-PEDAGOGICZNA KROPKA ANETA ZAWADZKA
ul. Świętokrzyska 72 
27-400 Ostrowiec Świętokrzyski
NIP 6611258541
REGON 292800889</t>
  </si>
  <si>
    <t>RPSW.02.05.00-26-0658/19</t>
  </si>
  <si>
    <t>Rozwój firmy "Przedsiębiorstwo Handlowo Usługowe "BETIX" Krzysztof Lalewicz" poprzez zakup defektoskopu ultradźwiękowego TOFD wraz z akcesoriami do badań jakości dotyczących spawania</t>
  </si>
  <si>
    <t>PRZEDSIĘBIORSTWO HANDLOWO-USŁUGOWE "BETIX" KRZYSZTOF LALEWICZ
ul. Chęcińska 16F/13 25-020 Kielce
NIP 6571468225
REGON 260145808</t>
  </si>
  <si>
    <t>RPSW.02.05.00-26-0659/19</t>
  </si>
  <si>
    <t>Rozwój działalności firmy KONARKA Grzegorz Dulny poprzez zakup nowej maszyny</t>
  </si>
  <si>
    <t>KONARKA GRZEGORZ DULNY
ul. Bukowa 9
27-400 Ostrowiec Świętokrzyski
NIP 6612132380
REGON 260590164</t>
  </si>
  <si>
    <t>RPSW.02.05.00-26-0664/19</t>
  </si>
  <si>
    <t>Rozwój firmy Lech-Met poprzez wyposażenie ślusarni do produkcji innowacyjnego produktu metalowego</t>
  </si>
  <si>
    <t xml:space="preserve">LECH­MET EUGENIUSZ JANIK
Mikułowice 51 28-100 Busko- Zdrój 
NIP 6551277456
REGON 291481146
</t>
  </si>
  <si>
    <t>RPSW.02.05.00-26-0667/19</t>
  </si>
  <si>
    <t xml:space="preserve">Implementacja innowacyjnej usługi w firmie budowlanej COMPLIDO </t>
  </si>
  <si>
    <t>COMPLIDO MICHAŁ DZIUBEK 
ul. Walerego Przyborowskiego 91 Domaszowice
25-351 Masłów
NIP 6572862154
REGON 369712789</t>
  </si>
  <si>
    <t>RPSW.02.05.00-26-0669/19</t>
  </si>
  <si>
    <t>Wzrost konkurencyjności firmy TERRAGEO MARIUSZ PRZENIOSŁO poprzez wdrożenie innowacji produktowej oraz procesowej</t>
  </si>
  <si>
    <t>TERRAGEO MARIUSZ PRZENIOSŁO 
Zawarża (wieś) 47 28-425 Pińczów 
NIP 6621707041
REGON 120724370</t>
  </si>
  <si>
    <t>RPSW.02.05.00-26-0671/19</t>
  </si>
  <si>
    <t>Implementacja innowacyjnej technologii w przedsiębiorstwie Tomasz Puchała PHUiP INTERCO</t>
  </si>
  <si>
    <t>TOMASZ PUCHAŁA PHUIP INTERCO
Warszówek 2a 27-225 Pawłów 
NIP 6641017440
REGON 290696809</t>
  </si>
  <si>
    <t>RPSW.02.05.00-26-0672/19</t>
  </si>
  <si>
    <t xml:space="preserve">Implementacja innowacyjnej technologii poligraficznej w przedsiębiorstwie STUDIO-M MICHAŁ KULIŃSKI </t>
  </si>
  <si>
    <t>STUDIO-M MICHAŁ KULIŃSKI
ul. Jurajska 1b/53 25-640 Kielce
NIP 6572177990
REGON 290995593</t>
  </si>
  <si>
    <t>RPSW.02.05.00-26-0673/19</t>
  </si>
  <si>
    <t>Implementacja innowacyjnej technologii w przedsiębiorstwie Micron Sp.z o.o</t>
  </si>
  <si>
    <t>MICRON SPÓŁKA 
Z OGRANICZONĄ ODPOWIEDZIALNOŚCIĄ
ul. Hoża 18/U1 25-612 Kielce
NIP 9591953333
REGON 260713477</t>
  </si>
  <si>
    <t>RPSW.02.05.00-26-0674/19</t>
  </si>
  <si>
    <t>Uruchomienie nowej usługi w zakresie detalingu pojazdów</t>
  </si>
  <si>
    <t>"ARCES" SPÓŁKA Z OGRANICZONĄ ODPOWIEDZIALNOSCIĄ
ul. Henryka Sienkiewicza 21 27-500 Opatów
NIP 6612163854
REGON 292844125</t>
  </si>
  <si>
    <t>RPSW.02.05.00-26-0677/19</t>
  </si>
  <si>
    <t>Rozbudowa dotychczasowej działalności Przychodni Weterynaryjnej Amigo prowadząca do uruchomienia świadczenia innowacyjnych usług weterynaryjnych, poprzez budowę i wyposażenie w nowoczesny sprzęt nowej siedziby przychodni w Sukowie 
k. Kielc.</t>
  </si>
  <si>
    <t>PRZYCHODNIA WETERYNARYJNA ,,AMIGO'', LEK.WET. ŁUKASZ STEINHOFF
UL. PROSTA 35/1, 25-371 KIELCE
NIP 8981733455
REGON 272121069</t>
  </si>
  <si>
    <t>RPSW.02.05.00-26-0679/19</t>
  </si>
  <si>
    <t>Zakup innowacyjnej układarki drogowej do poboczy w celu podniesienia wydajności i konkurencyjności przedsiębiorstwa Grochbud II Sp. z o.o.</t>
  </si>
  <si>
    <t>"GROCHBUD II" 
SPÓŁKA Z OGRANICZONĄ ODPOWIEDZIALNOŚCIĄ
ul. Żytnia 31/106 27-200 Starachowice
NIP 6642131422
REGON 260724021</t>
  </si>
  <si>
    <t>RPSW.02.05.00-26-0681/19</t>
  </si>
  <si>
    <t>Zakup wiertnicy geotechnicznej wyposażonej w automatyczną sondę dynamiczną oraz aparatury badawczej dla potrzeb wdrożenia innowacyjnego procesu badań podłoża budowlanego w firmie GEOINŻYNIERIA Paweł Mróz</t>
  </si>
  <si>
    <t>GEOINŻYNIERIA PAWEŁ MRÓZ 
ul. Jana Nowaka - Jeziorańskiego 103/28 
25-432 Kielce 
NIP 6572710757 
REGON 260453846</t>
  </si>
  <si>
    <t>RPSW.02.05.00-26-0683/19</t>
  </si>
  <si>
    <t>Wzrost konkurencyjności przedsiębiorstwa poprzez wdrożenie innowacyjnego pakietu usług stomatologicznych dzięki wdrożeniu nowej technologii obrazowania dla świadczonych usług w gabinecie stomatologicznym poprzez zakup cyfrowego pantomografu z tomografem stożkowym o zmiennym polu obrazowania 3D z modułem cefalometrycznym i oprogramowaniem</t>
  </si>
  <si>
    <t>SPECJALISTYCZNE GABINETY STOMATOLOGICZNE MDENT MARIA MAGDZIARZ IBRAHIM-EL-NUR
ul. Jana Nowaka Jeziorańskiego 67 
25-432 Kielce 
NIP 7991401576
REGON 291159775</t>
  </si>
  <si>
    <t>RPSW.02.05.00-26-0684/19</t>
  </si>
  <si>
    <t>ROZSZERZENIE ZAKRESU USŁUG FIRMY GRUPA 4M SP. Z O.O. POPRZEZ ZAKUP WYPOSAŻENIA SPECJALISTYCZNEGO DO BADAŃ NIENISZCZĄCYCH I DIAGNOSTYKI KONSTRUKCJI ORAZ MODELOWANIA 3D</t>
  </si>
  <si>
    <t>GRUPA 4M SP. Z O.O.
ul. 1 Maja 224A 25-614 Kielce
NIP 9591949426
REGON 260626732</t>
  </si>
  <si>
    <t>RPSW.02.05.00-26-0685/19</t>
  </si>
  <si>
    <t>Wzgórze Zdrowia - świętokrzyskie centrum niwelacji stresu i odnowy kondycji psychofizycznej</t>
  </si>
  <si>
    <t>EWELINA ŁUCZYŃSKA 
BIURO PODRÓŻY " EWELTOUR"
ul. Adama Mickiewicza 8 27-600 Sandomierz
NIP 6221746758
REGON 260572858</t>
  </si>
  <si>
    <t>RPSW.02.05.00-26-0686/19</t>
  </si>
  <si>
    <t>Rozwój gabinetu DENTAL poprzez dywersyfikację usług o leczenie przeznaczone dla osób niepełnosprawnych i z niskim progiem bólu</t>
  </si>
  <si>
    <t>STOMATOLOGIA ORTODONCJA DENTAL 
LEK. DENT. ANETA LIPIEC
ul. Stanisława Wyspiańskiego 1G/2
25-409 Kielce
NIP 9591659875
REGON 361559288</t>
  </si>
  <si>
    <t>RPSW.02.05.00-26-0689/19</t>
  </si>
  <si>
    <t>Innowacyjne usługi rachunkowe w firmie Biuro Rachunkowe ­ Renata Dunal</t>
  </si>
  <si>
    <t>BIURO RACHUNKOWE-RENATA DUNAL
ul. Ostrowiecka 10 27-515 Tarłów
NIP 6611182186
REGON 260622800</t>
  </si>
  <si>
    <t>RPSW.02.05.00-26-0690/19</t>
  </si>
  <si>
    <t>Rozwój firmy w branży turystyki pro-zdrowotnej w wyniku zakupu innowacyjnych komór hiperbarycznych</t>
  </si>
  <si>
    <t>ANETA ZAJĘCKA 
SALON FRYZJERSKI CREATIVE LOOK
ul. Wspólna 6
25-003 Kielce
NIP 9591690589
REGON 360957615</t>
  </si>
  <si>
    <t>RPSW.02.05.00-26-0691/19</t>
  </si>
  <si>
    <t xml:space="preserve">Wzrost konkurencyjności firmy poprzez wprowadzenie na rynek nowych usług </t>
  </si>
  <si>
    <t>AGROTURYSTYKA "KLIMAT POŁUDNIA" BARBARA KUŁAGA 
ul. Stefana Żeromskiego 28 Święta Katarzyna 
26-010 Bodzentyn 
NIP 6572427688
REGON 369934290</t>
  </si>
  <si>
    <t>RPSW.02.05.00-26-0692/19</t>
  </si>
  <si>
    <t>Uruchomienie produkcji ogrodowych mebli stalowych oraz pergoli stalowych do samodzielnego montażu</t>
  </si>
  <si>
    <t>WOLMET KRZYSZTOF WOLAK
ul. Spacerowa 22C  Chełmce 26-067 Strawczyn
NIP 6571331638
REGON 260212730</t>
  </si>
  <si>
    <t>RPSW.02.05.00-26-0694/19</t>
  </si>
  <si>
    <t xml:space="preserve">Wprowadzenie na rynek okularów z druku 3d uwzględniających parametry anatomiczne i fizjologiczne pacjenta </t>
  </si>
  <si>
    <t>TWOJEWIDZIMISIĘ WIOLETTA WYDRYCH
ul. Bodzentyńska 24/26 25-308 Kielce
NIP 9591939511
REGON 361814237</t>
  </si>
  <si>
    <t>RPSW.02.05.00-26-0701/19</t>
  </si>
  <si>
    <t>Zakup maszyn i urządzeń dla wdrożenia innowacyjnego procesu produkcyjnego do wypalania ekologicznie certyfikowanych ziaren kawy</t>
  </si>
  <si>
    <t>PRZEDSIĘBIORSTWO HANDLOWO USŁUGOWE DARIA SKUZA
ul. Poleska 44 25-325 Kielce 
NIP 6572704716
REGON 369754500</t>
  </si>
  <si>
    <t>RPSW.02.05.00-26-0703/19</t>
  </si>
  <si>
    <t>Mam Gadane - wprowadzenie innowacyjnych specjalistycznych terapii logopedycznych, pedagogicznych oraz fizjoterapeutycznych dla dzieci ze schorzeniami w formie turnusów rehabilitacyjnych</t>
  </si>
  <si>
    <t>GABINET LOGOPEDYCZNY I REHABILITACYJNY WIOLETTA LEWICKA STĘPIEŃ
ul. Ożarowska 15 27-600 Sandomierz 
NIP 8671921116
REGON 260215970</t>
  </si>
  <si>
    <t>RPSW.02.05.00-26-0706/19</t>
  </si>
  <si>
    <t>DYWERSYFIKACJA DZIAŁALNOŚCI 
I WZROST POZIOMU ZATRUDNIENIA W WYNIKU ZAKUPU INNOWACYJNEJ KOMORY HIPERBARYCZNEJ</t>
  </si>
  <si>
    <t>RAFAŁ OLAK P.P.H.U.G. "SPECTRUM"
ul. Marsz. Piłsudskiego 32 26-200 Końskie
NIP 7971254971
REGON 260513235</t>
  </si>
  <si>
    <t>RPSW.02.05.00-26-0707/19</t>
  </si>
  <si>
    <t>Rozwój SL FIT przez uruchomienie centrum odbudowy kondycji fizycznej osób z urazami i ograniczoną sprawnością ruchową z wykorzystaniem innowacyjnego analizatora wykorzystującego technologię pomiaru segmentalnej impedancji</t>
  </si>
  <si>
    <t>SYLWIA LATKOWSKA
ul. Mokoszyńska 14/2 27-600 Sandomierz
NIP 8641655733
REGON 363120591</t>
  </si>
  <si>
    <t>RPSW.02.05.00-26-0712/19</t>
  </si>
  <si>
    <t>Wzrost konkurencyjności przedsiębiorstwa Galeria AntikArt Ewa Bieniek poprzez wdrożenie innowacyjnych usług wyrobu okuć mosiężnych na potrzeby zabytkowych przedmiotów oraz mobilnego serwisu konserwacji zabytkowych przedmiotów</t>
  </si>
  <si>
    <t>GALERIA ANTIKART EWA BIENIEK
Bugaj 49  26-120 Bliżyn
NIP 7961730660
REGON 366934868</t>
  </si>
  <si>
    <t>RPSW.02.05.00-26-0713/19</t>
  </si>
  <si>
    <t xml:space="preserve">Rozwój firmy poprzez utworzenie centrum mediacji
 w Staszowie i wprowadzenie nowych usług- mediacji </t>
  </si>
  <si>
    <t>DOROTA WOSZCZYŃSKA  CENTRUM HANDLOWE "RICARDO" MAŁA GASTRONOMIA "TYGRYS" 
ul. Towarowa 20A 
28-200 Staszów 
NIP 8661151007
REGON 260141420</t>
  </si>
  <si>
    <t>RPSW.02.05.00-26-0715/19</t>
  </si>
  <si>
    <t>Rozwój A&amp;R&amp;D Wooden Suitcase Sp. z o.o. poprzez wdrożenie innowacyjnej linii technologicznej do produkcji materiałów budowlanych 
z odpadów drzewnych</t>
  </si>
  <si>
    <t>A&amp;R&amp;D WOODEN SUITCASE SPÓŁKA Z OGRANICZONĄ ODPOWIEDZIALNOŚCIĄ
ul. Solna 4b/9  25-001 Kielce
NIP 9591969297
REGON 363671339</t>
  </si>
  <si>
    <t>RPSW.02.05.00-26-0718/19</t>
  </si>
  <si>
    <t>ROZWÓJ FIRMY W BRANŻY TURYSTYKI PROZDROWOTNEJ POPRZEZ WPROWADZENIE INNOWACJI W USŁUGACH STOMATOLOGICZNYCH</t>
  </si>
  <si>
    <t>PLATINUM GROUP ŁUKASZ SAŃPRUCH, MAŁGORZATA SAŃPRUCH S.C.
Mąchocice Kapitulne 135B 
26-001 Masłów 
NIP 6572788305
REGON 260254354</t>
  </si>
  <si>
    <t>RPSW.02.05.00-26-0720/19</t>
  </si>
  <si>
    <t>Wzrost konkurencyjności firmy EXPO EVENT poprzez wdrożenie innowacyjnej usługi montażu stoisk targowych w namiotach sferycznych</t>
  </si>
  <si>
    <t xml:space="preserve">EXPO EVENT KAMILA ŻMIJEWSKA
Warszawska 16/6 25-306 Kielce
NIP 6572570983
REGON 366531076 </t>
  </si>
  <si>
    <t>RPSW.02.05.00-26-0726/19</t>
  </si>
  <si>
    <t>Zakup innowacyjnej linii technologicznej do oczyszczania posmażalniczego oleju spożywczego wraz z myjką tunelową w celu zwiększenia konkurencyjności firmy Łukasz Piętowski EKO-LIFE</t>
  </si>
  <si>
    <t>ŁUKASZ PIĘTOWSKI EKO-LIFE
ul. Warszawska 31/33 lok.12
25-518 Kielce
NIP 6572545459
REGON 260591442</t>
  </si>
  <si>
    <t>RPSW.02.05.00-26-0727/19</t>
  </si>
  <si>
    <t xml:space="preserve">Rozwój działalności poprzez uruchomienie produkcji wyrobów tartacznych </t>
  </si>
  <si>
    <t>KAROL PIEKAJ- PHU KARBUD 
Zakrucze 7 28-366 Małogoszcz
NIP 6562254430
REGON 260454768</t>
  </si>
  <si>
    <t>RPSW.02.05.00-26-0732/19</t>
  </si>
  <si>
    <t>Wzrost konkurencyjności i opłacalności usług poprzez zastosowanie innowacyjnych rozwiązań w turystyce zdrowotnej i wykorzystanie OZE</t>
  </si>
  <si>
    <t>MAJCHERCZYK CZESŁAW - POKOJE GOŚCINNE
ul. Dolna 102 Mąchocice Kapitulne 
26-001 Masłów
NIP 6571162325
REGON 291752042</t>
  </si>
  <si>
    <t>RPSW.02.05.00-26-0733/19</t>
  </si>
  <si>
    <t>Wdrożenie na rynek innowacyjnej usługi opartej na technologii filmów w formacie wirtualnej rzeczywistości VR180 w wyniku zakupu środków trwałych i oprogramowania sposobem na rozwój firmy Agencja Interaktywna Digital Spectacular Justyna Prokop-Proszek</t>
  </si>
  <si>
    <t>AGENCJA INTERAKTYWNA DIGITAL SPECTACULAR JUSTYNA PROKOP-PROSZEK
ul. Juliusza Słowackiego 7b 
27-400 Ostrowiec Świętokrzyski 
NIP 6612104857
REGON 260456796</t>
  </si>
  <si>
    <t>RPSW.02.05.00-26-0735/19</t>
  </si>
  <si>
    <t>Wzrost innowacyjności i konkurencyjności firmy Spaw Expert</t>
  </si>
  <si>
    <t>SPAW EXPERT PAWEŁ SALWA
Brzezinki 35  26-001 Masłów
NIP 6572403417
REGON 366956901</t>
  </si>
  <si>
    <t>RPSW.02.05.00-26-0738/19</t>
  </si>
  <si>
    <t>Rozwój firmy "Zakład Produkcyjno-Usługowy PRO-METAL Andrzej Bocian" poprzez zakup pionowego centrum obróbkowego CNC</t>
  </si>
  <si>
    <t>ZAKŁAD PRODUKCYJNO - USŁUGOWY PRO-METAL ANDRZEJ BOCIAN 
ul. Kolejowa 27 29-145 Secemin
NIP 9491436288
REGON 260251427</t>
  </si>
  <si>
    <t>RPSW.02.05.00-26-0743/19</t>
  </si>
  <si>
    <t>Zakup Innowacyjnego  Robota Montażowego warunkiem koniecznym rozwoju firmy CDB Marek Staniec</t>
  </si>
  <si>
    <t>CDB CENTRUM DOBREGO BUDOWANIA 
MAREK STANIEC 
Kielce 67 B
25-351 Kielce 
NIP 6571588780
REGON 290805167</t>
  </si>
  <si>
    <t>RPSW.02.05.00-26-0744/19</t>
  </si>
  <si>
    <t xml:space="preserve">Świętokrzyskie solankowe innowacje- rozwój agroturystyki prozdrowotnej </t>
  </si>
  <si>
    <t>M'FACTORY KATARZYNA MASZCZYŃSKA 
ul. Światełek 34  Ćmińsk
26-085 Miedziana Góra 
NIP 6572144565
REGON 292807383</t>
  </si>
  <si>
    <t>RPSW.02.05.00-26-0745/19</t>
  </si>
  <si>
    <t>Wprowadzenie innowacji w firmie PHUT "TRANS-SOBOŃ"</t>
  </si>
  <si>
    <t>SOBOŃ BOGUSŁAW PRZEDSIĘBIORSTWO HANDLOWO USŁUGOWO TRANSPORTOWE "TRANS-SOBOŃ" 
Jasień 46B 26-070 Łopuszno 
NIP 6581049955 
REGON 290667067</t>
  </si>
  <si>
    <t>RPSW.02.05.00-26-0751/19</t>
  </si>
  <si>
    <t>Wzrost konkurencyjności firmy Marian Wąsik Zakład Produkcji Palet, Elementów Budowlanych i Tarcicy poprzez uruchomienie produkcji i sterylizacji ekologicznych słomek ze słom</t>
  </si>
  <si>
    <t>MARIAN WĄSIK -ZAKŁAD PRODUKCJI PALET,ELEMENTÓW BUDOWLANYCH I TARCICY
ul. Konecka 49 26-230 Radoszyce 
NIP 6580200344
REGON 290354300</t>
  </si>
  <si>
    <t>RPSW.02.05.00-26-0752/19</t>
  </si>
  <si>
    <t>Wzrost konkurencyjności przedsiębiorstwa AUTO-SERWIS MALINA, poprzez rozbudowę zakładu i poszerzenie oferty usługowej</t>
  </si>
  <si>
    <t>RAFAŁ MALICKI AUTO-SERWIS MALINA
ul. Brzozowa 2 Bieleckie Młyny
26-026 Morawica 
NIP 9590939176
REGON 291347502</t>
  </si>
  <si>
    <t>RPSW.02.05.00-26-0753/19</t>
  </si>
  <si>
    <t>Wzrost konkurencyjności firmy BUDIVER poprzez wdrożenie innowacji procesowej</t>
  </si>
  <si>
    <t>FIRMA BUDOWLANA BUDIVER DAWID GŁUCH
Skałka (część miejscowości Gałęzice) 50
26-065 Piekoszów
NIP 9591905110
REGON 369019769</t>
  </si>
  <si>
    <r>
      <t>Załącznik nr 46</t>
    </r>
    <r>
      <rPr>
        <i/>
        <sz val="11"/>
        <color theme="1"/>
        <rFont val="Cambria"/>
        <family val="1"/>
        <charset val="238"/>
      </rPr>
      <t xml:space="preserve"> Lista projektów które uzyskały wymagana minimalną liczbę punktów w ramach konkursu RPSW.02.05.00-IZ.00-26-253/19</t>
    </r>
  </si>
  <si>
    <t>Proponowana kwota wydatków kwalifikowalnych projektu</t>
  </si>
  <si>
    <t>Proponowana kwota dofinansowania w PLN</t>
  </si>
  <si>
    <t>RPSW.02.05.00-26-0630/19</t>
  </si>
  <si>
    <t>Rozwój Przedsiebiorstwa Wielobranżowego "SOKNA"</t>
  </si>
  <si>
    <t>PRZEDSIĘBIORSTWO WIELOBRANŻOWE "SOKNA" SPÓŁKA CYWILNA
ul. Zakładowa 11 26-070 Łopuszno
NIP 9591746924
REGON 260327521</t>
  </si>
  <si>
    <t>Kryterium nr 4. Poziom bezrobocia na obszarze, na którym realizowany jest projekt.</t>
  </si>
  <si>
    <t xml:space="preserve">Kryterium nr 5. Wpływ realizacji projektu na tworzenie nowych miejsc pracy. </t>
  </si>
  <si>
    <t>Kryterium nr 3. Działalność w obrębie której realizowany jest projekt</t>
  </si>
  <si>
    <t>Kryterium nr 2 Stopień innowacyjnosci</t>
  </si>
  <si>
    <t>Kryteria roztrzygające</t>
  </si>
  <si>
    <t>RPSW.02.05.00-26-0746/19</t>
  </si>
  <si>
    <t xml:space="preserve">Wzrost innowacyjności firmy TRANSIL </t>
  </si>
  <si>
    <t>JERZY SOBOŃ PRZEDSIĘBIORSTWO TRANSPORTOWE "TRANSIL" 
Jasień 43 26-070 Łopuszno 
NIP 6581694058
REGON 290960608</t>
  </si>
  <si>
    <t>RPSW.02.05.00-26-0719/19</t>
  </si>
  <si>
    <t>Zakup wyposażenia i organizacja studia telewizji internetowej dla przedsiębiorców, nadającej programy online na żywo, z możliwością czynnej interakcji oglądających</t>
  </si>
  <si>
    <t>TRADORE SP. Z O.O.
ul. Warszawska 6 25-306 Kielce
NIP 9591950725
REGON 260662509</t>
  </si>
  <si>
    <t>Aneta</t>
  </si>
  <si>
    <t>Ada/Ania</t>
  </si>
  <si>
    <t>Edyta/Monika</t>
  </si>
  <si>
    <t>FIRMA USŁUGOWO-BUDOWLANA IGNIS 
MARCIN PAKUŁA
Wiśniówka 15 26-050 Masłów
NIP 6572434205
REGON 362587045</t>
  </si>
  <si>
    <t>ex aequo</t>
  </si>
  <si>
    <t>rejestr 42</t>
  </si>
  <si>
    <t>ex aequo 1</t>
  </si>
  <si>
    <t>ex aequo 2</t>
  </si>
  <si>
    <t>ex aequo 3</t>
  </si>
  <si>
    <t>ex aequo 4</t>
  </si>
  <si>
    <t>ex aequo 6</t>
  </si>
  <si>
    <t>ex aequo 7</t>
  </si>
  <si>
    <t>ex aequo 5</t>
  </si>
  <si>
    <t>ex aequo 8</t>
  </si>
  <si>
    <t>ex aequo 21</t>
  </si>
  <si>
    <t>ex aequo 26</t>
  </si>
  <si>
    <t>ex aequo 37</t>
  </si>
  <si>
    <t>ex aequo 83</t>
  </si>
  <si>
    <t>ex aequo 130</t>
  </si>
  <si>
    <t>ex aequo 170</t>
  </si>
  <si>
    <t>ex aequo 227</t>
  </si>
  <si>
    <t>ex aequo 16</t>
  </si>
  <si>
    <t>ex aequo 31</t>
  </si>
  <si>
    <t>ex aequo 42</t>
  </si>
  <si>
    <t>ex aequo 44</t>
  </si>
  <si>
    <t>ex aequo 50</t>
  </si>
  <si>
    <t>ex aequo 53</t>
  </si>
  <si>
    <t>ex aequo 56</t>
  </si>
  <si>
    <t>ex aequo 60</t>
  </si>
  <si>
    <t>ex aequo 62</t>
  </si>
  <si>
    <t>ex aequo 71</t>
  </si>
  <si>
    <t>ex aequo 76</t>
  </si>
  <si>
    <t>ex aequo 175</t>
  </si>
  <si>
    <t>ex aequo 206</t>
  </si>
  <si>
    <t>ex aequo 132</t>
  </si>
  <si>
    <t>ex aequo 137</t>
  </si>
  <si>
    <t>ex aequo 142</t>
  </si>
  <si>
    <t>ex aequo 147</t>
  </si>
  <si>
    <t>ex aequo 151</t>
  </si>
  <si>
    <t>ex aequo 166</t>
  </si>
  <si>
    <t>ex aequo 177</t>
  </si>
  <si>
    <t>ex aequo 208</t>
  </si>
  <si>
    <t>ex aequo 213</t>
  </si>
  <si>
    <t>ex aequo 236</t>
  </si>
  <si>
    <t>ex aequo 246</t>
  </si>
  <si>
    <t xml:space="preserve">DARVIT SPÓŁKA Z OGRANICZONĄ ODPOWIEDZIALNOŚCIĄ
</t>
  </si>
  <si>
    <t xml:space="preserve">KOLORBUD SPÓŁKA Z OGRANICZONĄ ODPOWIEDZIALNOŚCIĄ
</t>
  </si>
  <si>
    <t xml:space="preserve">ZAKŁAD PIEKARNICZO-CUKIERNICZY "KAMI" RÓŻALSKI ADRIAN
</t>
  </si>
  <si>
    <t xml:space="preserve">GEOINŻYNIERIA PAWEŁ MRÓZ 
</t>
  </si>
  <si>
    <t xml:space="preserve">BIURO BUDOWLANE "BAUKO"  ŁUKASZ I ANNA TKACZYK SPÓŁKA CYWILNA  </t>
  </si>
  <si>
    <t xml:space="preserve">TRADORE SP. Z O.O.
</t>
  </si>
  <si>
    <t xml:space="preserve">ŁUKASZ PIĘTOWSKI EKO-LIFE
</t>
  </si>
  <si>
    <t xml:space="preserve">PRZYCHODNIA WETERYNARYJNA ,,AMIGO'', LEK.WET. ŁUKASZ STEINHOFF
</t>
  </si>
  <si>
    <t xml:space="preserve">ANNA CHWEDZIAK PRZEDSIĘBIORSTWO HANDLOWO USŁUGOWE MAJKA
</t>
  </si>
  <si>
    <t xml:space="preserve">PRZEDSIĘBIORSTWO HANDLOWO USŁUGOWE DARIA SKUZA
</t>
  </si>
  <si>
    <t xml:space="preserve">KERSH OZIOMEK DANIEL 
</t>
  </si>
  <si>
    <t xml:space="preserve">SALON KOSMETYCZNY 
ADAM I EWA- PACHOLEC EWA 
</t>
  </si>
  <si>
    <t xml:space="preserve">DOROTA WOSZCZYŃSKA  CENTRUM HANDLOWE "RICARDO" MAŁA GASTRONOMIA "TYGRYS" 
</t>
  </si>
  <si>
    <t xml:space="preserve">TERRAGEO MARIUSZ PRZENIOSŁO 
</t>
  </si>
  <si>
    <t xml:space="preserve">NAVIMATIK SP. Z O.O. 
</t>
  </si>
  <si>
    <t>STUDIO KOSMETOLOGII MAGIA URODY AGNIESZKA KRAJEWSKA
+D229</t>
  </si>
  <si>
    <t xml:space="preserve">CENTRUM SZKOLEŃ I DORADZTWA SPUR-EKO.PL KATARZYNA SPUREK 
</t>
  </si>
  <si>
    <t xml:space="preserve">"VACAT- TECHNIKA" MAREK GRZESIŃSKI 
</t>
  </si>
  <si>
    <t xml:space="preserve">"SELMEDIC" -
 SPECJALISTYCZNE USŁUGI MEDYCZNE S.C
</t>
  </si>
  <si>
    <t xml:space="preserve">MONIKA CIEŚLAK - INDYWIDUALNA PRAKTYKA DENTYSTYCZNA
</t>
  </si>
  <si>
    <t xml:space="preserve">PIASKO SPA PIOTR STROJNY
</t>
  </si>
  <si>
    <t xml:space="preserve">HALINA WODZISŁAWSKA 
KOMPLEKSOWE USŁUGI POGRZEBOWE
</t>
  </si>
  <si>
    <t xml:space="preserve">BODYICOONE SYLWIA JURASIK 
</t>
  </si>
  <si>
    <t xml:space="preserve">ZAKĄTEK PIĘKNA MILENA HARABIN
</t>
  </si>
  <si>
    <t xml:space="preserve">PRZEDSIĘBIORSTWO USŁUGOWO- BUDOWLANE ŁUKASZ PIÓRO
</t>
  </si>
  <si>
    <t xml:space="preserve">PRZEDSIĘBIORSTWO USŁUGOWO-HANDLOWE KAPEX BOGUMIŁ </t>
  </si>
  <si>
    <t xml:space="preserve">NEW FACE MAŁGORZATA MICHTA
</t>
  </si>
  <si>
    <t xml:space="preserve">SYLWIA LATKOWSKA
</t>
  </si>
  <si>
    <t xml:space="preserve">CYFROWE STUDIO FOTOGRAFICZNE
 MONIKA SZYSZKA 
</t>
  </si>
  <si>
    <t xml:space="preserve">REFIZ GABINET MASAŻU I REHABILITACJI MAGDALENA POWRÓZEK 
</t>
  </si>
  <si>
    <t xml:space="preserve">DENTICAL. S.C. SYLWIA SZUBARTOWSKA, PIOTR PAWŁAT
</t>
  </si>
  <si>
    <t xml:space="preserve">ZAKŁAD PROJEKTOWANIA I USŁUG INWESTYCYJNYCH ELEKTROINWESTPROJEKT BARTŁOMIEJ MAJ
</t>
  </si>
  <si>
    <t xml:space="preserve">"LUXDENT" PIOTR PARZYSZEK, MARTA PARZYSZEK SPÓŁKA JAWNA
</t>
  </si>
  <si>
    <t xml:space="preserve">TOREX P.P.U. PRZEMYSŁAW ŁUKASIK 
</t>
  </si>
  <si>
    <t xml:space="preserve">EXPO EVENT KAMILA ŻMIJEWSKA
</t>
  </si>
  <si>
    <t xml:space="preserve">PRZEDSIĘBIORSTWO WIELOBRANŻOWE "GEOPROJEKT" JACEK ROGÓŻ
</t>
  </si>
  <si>
    <t xml:space="preserve">PEWEKS KAMIL STYCZYŃSKI
</t>
  </si>
  <si>
    <t xml:space="preserve">DZIAŁALNOŚĆ KULTURALNA 
ALEKSANDRA HARAŃCZYK KUTER
</t>
  </si>
  <si>
    <t xml:space="preserve">ALIS BUDOWNICTWO MACIEJ CHODÓR 
</t>
  </si>
  <si>
    <t xml:space="preserve">ZAKŁAD USŁUGOWO HANDLOWO PRODUKCYJNY ZBIGNIEW SOKÓL
</t>
  </si>
  <si>
    <t xml:space="preserve">AGROTURYSTYKA "KLIMAT POŁUDNIA" BARBARA KUŁAGA 
</t>
  </si>
  <si>
    <t xml:space="preserve">MICRON SPÓŁKA 
Z OGRANICZONĄ ODPOWIEDZIALNOŚCIĄ
</t>
  </si>
  <si>
    <t xml:space="preserve">PORADNIA REHABILITACJI RUCHOWEJ GRZEGORZ KOWAL
</t>
  </si>
  <si>
    <t xml:space="preserve">GABINET KOSMETYKI PROFESJONALNEJ AGNIESZKA SPERCZYŃSKA
</t>
  </si>
  <si>
    <t xml:space="preserve">F.H.U. MWSOFFICE MONIKA STĘPIEŃ
</t>
  </si>
  <si>
    <t xml:space="preserve">COMPLIDO MICHAŁ DZIUBEK 
</t>
  </si>
  <si>
    <t xml:space="preserve">MARIOLA RUTKOWSKA RENOVA 
</t>
  </si>
  <si>
    <t xml:space="preserve">BELSKA-JAKUBAS MAŁGORZATA GABINET STOMATOLOGICZNY
</t>
  </si>
  <si>
    <t xml:space="preserve">FRYZURKA USŁUGI FRYZJERSKIE KLAUDIA PAKUŁA
</t>
  </si>
  <si>
    <t xml:space="preserve">INDYWIDUALNA SPECJALISTYCZNA PRAKTYKA LEKARSKA LEK. MED. ROMAN SŁAWEK
</t>
  </si>
  <si>
    <t xml:space="preserve">AE-PRO ROBERT PALMOWSKI 
</t>
  </si>
  <si>
    <t xml:space="preserve">NZOZ  AGATMED EDYTA AGATOWSKA 
</t>
  </si>
  <si>
    <t xml:space="preserve">CDB CENTRUM DOBREGO BUDOWANIA 
MAREK STANIEC 
</t>
  </si>
  <si>
    <t xml:space="preserve">L-DENT PRACOWNIA PROTETYCZNA PAWEŁ LASOTA
</t>
  </si>
  <si>
    <t xml:space="preserve">TOMASZ PUCHAŁA PHUIP INTERCO
</t>
  </si>
  <si>
    <t xml:space="preserve">MARCIN NIECHCIAŁ KOZŁÓW PARK
</t>
  </si>
  <si>
    <t xml:space="preserve">MAGNUM STUDIO GRAFICZNE  
BARTOSZ CEBULA 
</t>
  </si>
  <si>
    <t xml:space="preserve">TECHRIDE ŁUKASZ KOCIELIŃSKI 
</t>
  </si>
  <si>
    <t xml:space="preserve">SZYMON BROLA  BROLALAB
PRACOWNIA PROTETYKI 
</t>
  </si>
  <si>
    <t xml:space="preserve">MAGDALENA TYŃSKA SPECJALISTYCZNY GABINET ORTODONTYCZNY "ORTO"
</t>
  </si>
  <si>
    <t xml:space="preserve">"IGOREX" MARIUSZ AUGUSTYN
</t>
  </si>
  <si>
    <t xml:space="preserve">MAK STUDIO KOSMETYCZNE 
AGATA OLSZEWSKA
</t>
  </si>
  <si>
    <t xml:space="preserve">"TRANS INFO" JOANNA CZERWIK MARCINKOWSKA
</t>
  </si>
  <si>
    <t xml:space="preserve">MONIKA KOZŁOWSKA STUDIO ODNOWY BIOLOGICZNEJ "MONA"
</t>
  </si>
  <si>
    <t xml:space="preserve">NZOZ LABORATORIUM ANALIZ LEKARSKICH "CITOLAB" 
JANINA CZWARNO
</t>
  </si>
  <si>
    <t xml:space="preserve">TAX SERVICE - BIURO RACHUNKOWE 
EWELINA MACIEJSKA
</t>
  </si>
  <si>
    <t xml:space="preserve">AUTOMATEAM SPÓŁKA Z OGRANICZONĄ ODPOWIEDZIALNOŚCIĄ
</t>
  </si>
  <si>
    <t xml:space="preserve">ZAKŁAD OBRÓBKI METALI MIK-METAL ANNA MIKOŁAJCZYK
</t>
  </si>
  <si>
    <t xml:space="preserve">PRYWATNA PRAKTYKA STOMATOLOGICZNA - AGATA RYBICKA </t>
  </si>
  <si>
    <t xml:space="preserve">M'FACTORY KATARZYNA MASZCZYŃSKA 
</t>
  </si>
  <si>
    <t xml:space="preserve">GABINET KOSMETYKI NATURALNEJ 
ANNA ŻELAZNY
</t>
  </si>
  <si>
    <t xml:space="preserve"> ADAM RZEPA
</t>
  </si>
  <si>
    <t xml:space="preserve">STOMATOLOGIA ORTODONCJA DENTAL 
LEK. DENT. ANETA LIPIEC
</t>
  </si>
  <si>
    <t xml:space="preserve">GABINET LOGOPEDYCZNY I REHABILITACYJNY WIOLETTA LEWICKA STĘPIEŃ
</t>
  </si>
  <si>
    <t xml:space="preserve">EWELINA ŁUCZYŃSKA 
BIURO PODRÓŻY " EWELTOUR"
</t>
  </si>
  <si>
    <t xml:space="preserve">FADO LOGISTIC MICHAŁ ZAWADZKI
</t>
  </si>
  <si>
    <t xml:space="preserve">BOLWIŃSKI ROBERT PRZEDSIĘBIORSTWO PRODUKCYJNO USŁUGOWO HANDLOWE "BOLMOT"
</t>
  </si>
  <si>
    <t xml:space="preserve">ZAKŁAD USŁUG LESNYCH 
JACEK ŚCIPIÓR 
</t>
  </si>
  <si>
    <t xml:space="preserve">MAGDALENA NOWAK SMART-KOM 
</t>
  </si>
  <si>
    <t xml:space="preserve">ZŁOTA RYBKA ŚWIĘTOKRZYSKIE CENTRUM REHABILITACJI I TERAPII SPÓŁKA Z OGRANICZONĄ ODPOWIEDZIALNOŚCIĄ
</t>
  </si>
  <si>
    <t xml:space="preserve">USŁUGI RACHUNKOWE KAZIMIERZ OWCZAREK SPÓŁKA Z OGRANICZONĄ ODPOWIEDZIALNOŚCIĄ
</t>
  </si>
  <si>
    <t xml:space="preserve">STOMATOLOGIA WZIĄTEK S.C.
</t>
  </si>
  <si>
    <t xml:space="preserve">JERZY SOBOŃ PRZEDSIĘBIORSTWO TRANSPORTOWE "TRANSIL" 
</t>
  </si>
  <si>
    <t xml:space="preserve">SPECJALISTYCZNE GABINETY STOMATOLOGICZNE MDENT MARIA MAGDZIARZ IBRAHIM-EL-NUR
</t>
  </si>
  <si>
    <t xml:space="preserve">PRYWATNY GABINET KARDIOLOGICZNY ELŻBIETA JASKULSKA-NIEDZIELA
</t>
  </si>
  <si>
    <t xml:space="preserve">FIRMA HANDLOWO USŁUGOWA PIOTR LACHOWICZ
</t>
  </si>
  <si>
    <t xml:space="preserve">GEODEZJA SURVEYOR ROBERT ŚWIERCZ
</t>
  </si>
  <si>
    <t xml:space="preserve">MICHAŁ SŁOMNICKI PRZEDSIĘBIORSTWO REMONTOWO BUDOWALNO USŁUGOWE SLOM-BUD
</t>
  </si>
  <si>
    <t xml:space="preserve">SKLEP PRZEMYSŁOWY HALINA ZIMNA
</t>
  </si>
  <si>
    <t xml:space="preserve">EWELINA GDAK GDAK STUDIO
</t>
  </si>
  <si>
    <t xml:space="preserve">PRZEDSIĘBIORSTWO PRODUKCYJNO-HANDLOWO-USŁUGOWE "RĘBPOL" KATARZYNA RĘBOSZ
</t>
  </si>
  <si>
    <t xml:space="preserve">WŁADYSŁAW RAKOCZY FIRMA BUDOWLANO HANDLOWO USŁUGOWA "OPTIMUM"
</t>
  </si>
  <si>
    <t xml:space="preserve">MARZENA DZIEDZIC 
SALON KOSMETYCZNY "NEFRETETE"
</t>
  </si>
  <si>
    <t xml:space="preserve">OKRĘGOWA STACJA KONTROLI POJAZDÓW 
DOROTA SORNAT
</t>
  </si>
  <si>
    <t xml:space="preserve">JOLANTA KONWISARCZYK 
ZAKŁAD HANDLOWO-USŁUGOWY "TED&amp;JOL"
</t>
  </si>
  <si>
    <t xml:space="preserve">AIMONT WIELGUS DAMIAN
</t>
  </si>
  <si>
    <t xml:space="preserve">"GROCHBUD II" 
SPÓŁKA Z OGRANICZONĄ ODPOWIEDZIALNOŚCIĄ
</t>
  </si>
  <si>
    <t xml:space="preserve">MERIDIAN USŁUGI GEODEZYJNE 
MACIEJ SOCHACKI
</t>
  </si>
  <si>
    <t xml:space="preserve">MARCIN MAZUR ARTHOME
</t>
  </si>
  <si>
    <t xml:space="preserve">AUTO CZĘŚCI MASTERPARTS ANDRZEJ STARBA
</t>
  </si>
  <si>
    <t xml:space="preserve">STYLOWY BUTIK DOROTA ĆMIEL 
</t>
  </si>
  <si>
    <t xml:space="preserve">TERMOEFEKT JUSTYNA STANIEC
</t>
  </si>
  <si>
    <t xml:space="preserve">STUDIO-M MICHAŁ KULIŃSKI
</t>
  </si>
  <si>
    <t xml:space="preserve">PIOTR GÓRAL PRESSPRINT
</t>
  </si>
  <si>
    <t xml:space="preserve">PRZEDSIĘBIORSTWO USŁUGOWO-HANDLOWE MK-SERWIS MICHAŁ KIJANKA 
</t>
  </si>
  <si>
    <t xml:space="preserve">ZAKŁAD PRODUKCYJNO - USŁUGOWY PRO-METAL ANDRZEJ BOCIAN 
</t>
  </si>
  <si>
    <t xml:space="preserve">WIERZBICKI ARTUR ZAKŁAD KAMIENIARSKO-BETONIARKI "SKALMAR"
</t>
  </si>
  <si>
    <t xml:space="preserve">ZAKŁAD KAMIENIARSKI EMIL CZAJA
</t>
  </si>
  <si>
    <t xml:space="preserve">"SIGMA - INVESTMENT" PIOTR HEINICH
</t>
  </si>
  <si>
    <t xml:space="preserve">OBSŁUGA NIERUCHOMOŚCI "LOKUM" 
MARTA AGATA FILIPCZAK
</t>
  </si>
  <si>
    <t xml:space="preserve">SOBOŃ BOGUSŁAW PRZEDSIĘBIORSTWO HANDLOWO USŁUGOWO TRANSPORTOWE "TRANS-SOBOŃ" 
</t>
  </si>
  <si>
    <t xml:space="preserve">PRZEDSIĘBIORSTWO HANDLOWE "BOMAX" ALEKSANDRA BĘBEN
</t>
  </si>
  <si>
    <t xml:space="preserve">INSTYTUT KOSMETOLOGII ESTETYCZNEJ ANETA KOWALSKA
</t>
  </si>
  <si>
    <t xml:space="preserve">PGM360 SPÓŁKA Z OGRANICZONĄ ODPOWIEDZIALNOŚCIĄ
</t>
  </si>
  <si>
    <t xml:space="preserve">ZBIGNIEW REWERA "REWERA"
</t>
  </si>
  <si>
    <t xml:space="preserve">ELEKTRO-TECH ELEKTROENEREGTYKA
PAWEŁ PLEWA 
</t>
  </si>
  <si>
    <t xml:space="preserve">PRAKTYKA STOMATOLOGICZNA 
STYCZYŃSKA ANETA
</t>
  </si>
  <si>
    <t xml:space="preserve">RAFAŁ MALICKI AUTO-SERWIS MALINA
</t>
  </si>
  <si>
    <t xml:space="preserve">GALERIA ANTIKART EWA BIENIEK
</t>
  </si>
  <si>
    <t xml:space="preserve">S_GEO GEODEZJA SEWERYN BAKALARZ
</t>
  </si>
  <si>
    <t xml:space="preserve">ELWRO DANIEL WRÓBEL 
</t>
  </si>
  <si>
    <t xml:space="preserve">KAROL PIEKAJ- PHU KARBUD 
</t>
  </si>
  <si>
    <t xml:space="preserve">MAKROSAN SPÓŁKA Z OGRANICZONĄ ODPOWIEDZIALNOŚCIĄ
</t>
  </si>
  <si>
    <t xml:space="preserve">PLATINUM GROUP ŁUKASZ SAŃPRUCH, MAŁGORZATA SAŃPRUCH S.C.
</t>
  </si>
  <si>
    <t xml:space="preserve">DARIUSZ MATANINA USŁUGI STOLARSKIE
</t>
  </si>
  <si>
    <t xml:space="preserve">"ARCES" SPÓŁKA Z OGRANICZONĄ ODPOWIEDZIALNOSCIĄ
</t>
  </si>
  <si>
    <t xml:space="preserve">"UROMEDIC" SPÓŁKA Z OGRANICZONĄ ODPOWIEDZIALNOŚCIĄ
</t>
  </si>
  <si>
    <t xml:space="preserve">MALTANKA SP. Z O.O.
</t>
  </si>
  <si>
    <t xml:space="preserve">MAREK JUSZCZAK PRZEDSIĘBIORSTWO PRODUKCYJNO-USŁUGOWO-HANDLOWE "AUTODIAG"
</t>
  </si>
  <si>
    <t xml:space="preserve">DAMIAN JAROS "DRAG BUD"
</t>
  </si>
  <si>
    <t xml:space="preserve">ANETA ZAJĘCKA 
SALON FRYZJERSKI CREATIVE LOOK
</t>
  </si>
  <si>
    <t xml:space="preserve">NIEPUBLICZNA PORADNIA PSYCHOLOGICZNO-PEDAGOGICZNA KROPKA ANETA ZAWADZKA
</t>
  </si>
  <si>
    <t xml:space="preserve">USŁUGI GEODEZYJNO-KARTOGRAFICZNO-INFORMATYCZNE GEOM ZOFIA WALENDZIŃSKA
</t>
  </si>
  <si>
    <t xml:space="preserve">PRESTOM DENTAL OCIEPA PRZEMYSŁAW
</t>
  </si>
  <si>
    <t xml:space="preserve">ATELIER FIRAN RENATA POŻOGA
</t>
  </si>
  <si>
    <t xml:space="preserve">ROTECH POŁETEK ROBERT 
</t>
  </si>
  <si>
    <t xml:space="preserve">MARCIN BŁASZYK PUGS GARAGE
</t>
  </si>
  <si>
    <t xml:space="preserve">SPECJALISTYCZNY GABINET ORTODONTYCZNY ELŻBIETA CHICHŁOWSKA-BIENIEK
</t>
  </si>
  <si>
    <t xml:space="preserve">PRZEDSIĘBIORSTWO PRODUKCYJNO-TECHNICZNE DROG-MET SZOSTAK RYSZARD
</t>
  </si>
  <si>
    <t xml:space="preserve">MAREK GĘBURA ZAKŁAD 
ŚLUSARSKO SPAWALNICZY
 USŁUGI BUDOWLANE
</t>
  </si>
  <si>
    <t xml:space="preserve">RESTAURACJA BASZTOWA MONIKA LUBAS
</t>
  </si>
  <si>
    <t xml:space="preserve">P.U.H. MAGNEZ KATARZYNA SUŁEK 
</t>
  </si>
  <si>
    <t xml:space="preserve">MARZENA CEPAK "KUŹNIA SMAKÓW PIŃCZOWSKICH GÓR"
</t>
  </si>
  <si>
    <t xml:space="preserve">AGATA BARCICKA-SCHATZ "ZĄBEK"
</t>
  </si>
  <si>
    <t xml:space="preserve">EXPO GRAF PRACOWNIA REKLAMY 
KATARZYNA DZIAREK
</t>
  </si>
  <si>
    <t xml:space="preserve">FREEMEDIA MICHAŁ KOTLARSKI
</t>
  </si>
  <si>
    <t xml:space="preserve">BORGEO BARTOSZ BOROWSKI
</t>
  </si>
  <si>
    <t xml:space="preserve">MARCIN JUŚKIEWICZ MK STUDIO
</t>
  </si>
  <si>
    <t xml:space="preserve">P.U. TOP-INFO JANUSZ MICHTA 
</t>
  </si>
  <si>
    <t xml:space="preserve">KAMWID OLGA ADAMSKA 
</t>
  </si>
  <si>
    <t xml:space="preserve">PRZEMYSŁAW BODO SIGMA
</t>
  </si>
  <si>
    <t xml:space="preserve">AGENCJA INTERAKTYWNA DIGITAL SPECTACULAR JUSTYNA PROKOP-PROSZEK
</t>
  </si>
  <si>
    <t xml:space="preserve">FIRMA HANDLOWO USŁUGOWA CEDRIX 
ŁUKASZ CEDRO
</t>
  </si>
  <si>
    <t xml:space="preserve">FIRMA USŁUGOWO HANDLOWA "RYDWANEX" ZBIGNIEW ŻESŁAWSKI
</t>
  </si>
  <si>
    <t xml:space="preserve">FIRMA USŁUGOWA ANTEL ANTAS ŁUKASZ
</t>
  </si>
  <si>
    <t xml:space="preserve">URSZULA BORGIASZ ZOOLAB
</t>
  </si>
  <si>
    <t xml:space="preserve">USŁUGI AUTOKAREM
KRAJOWE I ZAGRANICZNE WIESŁAW WIŚNIEWSKI
</t>
  </si>
  <si>
    <t xml:space="preserve">ZAKLAD ŚLUSARSKO-ODLEWNICZY 
IWONA MAKOWSKA
</t>
  </si>
  <si>
    <t xml:space="preserve">PHPU "AZBI" ZBIGNIEW MĄCZYŃSKI, ANNA MĄCZYŃSKA
</t>
  </si>
  <si>
    <t xml:space="preserve">BAKTEX BARBARA KITA
</t>
  </si>
  <si>
    <t xml:space="preserve">RYSZARD NOWAK PRZEDSIĘBIORSTWO USŁUGOWO-HANDLOWO-PRODUKCYJNE „JUBINO”
</t>
  </si>
  <si>
    <t xml:space="preserve">ROBERT BANIA PRZEDSIĘBIORSTWO HANDLOWO­-USŁUGOWO-­PRODUKCYJNE "ABRA 2"
</t>
  </si>
  <si>
    <t xml:space="preserve">KWIECIEŃ TOMASZ PRZEDSIĘBIORSTWO HANDLOWO USŁUGOWE EMARKECIK.PL
</t>
  </si>
  <si>
    <t xml:space="preserve">PRZEDSIĘBIORSTWO HANDLOWO- USŁUGOWE MICHAŁ ŚLUSARCZYK 
</t>
  </si>
  <si>
    <t xml:space="preserve">ZAKŁAD USŁUGOWO- HANDLOWY 
PRO-MAR MARCIN PTAK
</t>
  </si>
  <si>
    <t xml:space="preserve">ZUHP DACHY BŁASZCZYK 
PIOTR BŁASZCZYK 
</t>
  </si>
  <si>
    <t xml:space="preserve">WOLMET KRZYSZTOF WOLAK
</t>
  </si>
  <si>
    <t xml:space="preserve">VOY-TECH WOJCIECH GLANDA
</t>
  </si>
  <si>
    <t xml:space="preserve">LABORATORIUM TECHNIKI DENTYSTYCZNEJ ORTOMA WIERZBOWICZ MACIEJ 
</t>
  </si>
  <si>
    <t xml:space="preserve">MIROSŁAWA STĘPIEŃ FIRMA USŁUGOWO - HANDLOWA
</t>
  </si>
  <si>
    <t xml:space="preserve">GEODETA ARTUR ERTMAN 
</t>
  </si>
  <si>
    <t xml:space="preserve">BOYS- BRUK GRZEGORZ MURAWSKI 
</t>
  </si>
  <si>
    <t xml:space="preserve">MARIAN WĄSIK -ZAKŁAD PRODUKCJI PALET,ELEMENTÓW BUDOWLANYCH I TARCICY
</t>
  </si>
  <si>
    <t xml:space="preserve">PRZEDSIĘBIORSTWO WIELOBRANŻOWE "FINEZJA" MAŁGORZATA KURTEK
</t>
  </si>
  <si>
    <t xml:space="preserve">TTCL PIOTR RUDZKI 
</t>
  </si>
  <si>
    <t>Wnioskodawca</t>
  </si>
  <si>
    <t xml:space="preserve">OPONEX AUTO SERWIS ŻYŁA PIOTR
</t>
  </si>
  <si>
    <t>Otrzymana ilość punktów</t>
  </si>
  <si>
    <t xml:space="preserve">MATEUSZ MAJKA AGENCJA REKLAMY 
I HANDLU "PRESSGRAF"
</t>
  </si>
  <si>
    <t>POLMARKET SCHODY DREWNIANE 
DARIUSZ KUTERA</t>
  </si>
  <si>
    <t>PRZEDSIĘBIORSTWO PRODUKCYJNO­ USŁUGOWO­HANDLOWE, EKSPORT­IMPORT "DOMET" SPÓŁKA CYWILNA</t>
  </si>
  <si>
    <t>OBSŁUGA I REALIZACJA INWESTYCJI "CELIS" JANUSZ KOWALCZYK</t>
  </si>
  <si>
    <t>PRYWATNY GABINET LEKARSKI 
LEK. GRZEGORZ ZARZYCKI</t>
  </si>
  <si>
    <t>RAFAŁ OLAK P.P.H.U.G. "SPECTRUM"</t>
  </si>
  <si>
    <t>MAJCHERCZYK CZESŁAW - POKOJE GOŚCINNE</t>
  </si>
  <si>
    <t>FIRMA BUDOWLANA BUDIVER DAWID GŁUCH</t>
  </si>
  <si>
    <r>
      <t>KAROLINA CUPER-PIERÓG COOPER TRANS USŁUGI TRANSPORTOWE COOPER ART</t>
    </r>
    <r>
      <rPr>
        <sz val="9"/>
        <color theme="0"/>
        <rFont val="Cambria"/>
        <family val="1"/>
        <charset val="238"/>
      </rPr>
      <t>.</t>
    </r>
  </si>
  <si>
    <t>NOVA-TECH JOLANTA LASEK</t>
  </si>
  <si>
    <t>Powstanie ośrodka wellness i spa wykorzystujących właściwościowości przypraw z całego świata oraz lokalnych ziół w celu osiągnięcia harmonii ciała, umysłu i ducha wraz z produkcją napojów z ziół</t>
  </si>
  <si>
    <t>KG MOT GRZEGORZ KWIATEK</t>
  </si>
  <si>
    <t>Dywersyfikacja działalności poprzez wprowadzenie nowej niestandardowej usługi odzysku filtra cząstek stałych na rynek internetowy</t>
  </si>
  <si>
    <t>FIRMA USŁUGOWO-BUDOWLANA IGNIS MARCIN PAKUŁA</t>
  </si>
  <si>
    <t>ART DECO MICHAŁ CHŁOPEK</t>
  </si>
  <si>
    <t>ŁUKASZ GRUCA USŁUGI BUDOWLANE "BRD"</t>
  </si>
  <si>
    <t>"GRILL - SOLO" JOANNA MAŃKA - SIERADZKA</t>
  </si>
  <si>
    <t>GOLDEN GARDEN SYLWESTER KLIMEK</t>
  </si>
  <si>
    <t>PRZEDSIĘBIORSTWO USŁUGOWO HANDLOWE AGNIESZKA RĄCZKOWSKA "ALTERNATYWA II"</t>
  </si>
  <si>
    <t>"EMITER" MARCIN MALUCH</t>
  </si>
  <si>
    <t>INOX SPAW KUKIEŁKA MAREK</t>
  </si>
  <si>
    <t>Wzrost konkurencyjności firmy pugs garage poprzez wprowadzenie innowacyjnych w skali województwa usług profesjonalnego multibrandowego serwisu motocyklowego ze szczególnym uwzględnieniem obsługi jednośladów klasy premium</t>
  </si>
  <si>
    <t>Cyfrowa chirurgia szczękowo-twarzowa - zakup urządzeń i oprogramowania do projektowania i produkcji epitez twarzy oraz szablonów chirurgicznych.</t>
  </si>
  <si>
    <t>MATEO BARBARA ZAWADZKA</t>
  </si>
  <si>
    <t>Rozwój firmy w branży turystyki prozdrowotnej poprzez wprowadzenie innowacji w usługach stomatologicznych</t>
  </si>
  <si>
    <t>DUHLA AGNIESZKA BARAŃSKA</t>
  </si>
  <si>
    <t xml:space="preserve">BERNADETA ZIOMEK PRZEDSIĘBIORSTWO USŁUGOWO HANDLOWE TAR - TRANS - BIS
</t>
  </si>
  <si>
    <t>TWOJEWIDZIMISIĘ WIOLETTA WYDRYCH</t>
  </si>
  <si>
    <t>P4PRĘDKI S.C. ARTUR PRĘDKI, MARIA PRĘDKA</t>
  </si>
  <si>
    <t>SPAW EXPERT PAWEŁ SALWA</t>
  </si>
  <si>
    <t>VIRTUAL FUTURE SERVICE SZYMON BYRA</t>
  </si>
  <si>
    <t>SILVER MB KOLETA MIERNIK</t>
  </si>
  <si>
    <t>Podniesienie konkurencyjności firmy Doroty Ćmiel przez wdrożenie innowacyjnych mobilnych usług z zakresu kosmetologii</t>
  </si>
  <si>
    <t>Rozwój firmy AIMONT Damian Wielgus poprzez zakup nowoczesnego hydraulicznego chwytaka do kostki brukowej i urządzeń towarzyszących</t>
  </si>
  <si>
    <t>GABINET WETERYNARYJNY 
LEK.WET. WACŁAW RODEK</t>
  </si>
  <si>
    <t>ORYNEK MACIEJ ZAKŁAD USŁUG LEŚNYCH "DZIK"</t>
  </si>
  <si>
    <t>GLOBO GROUP JACEK KANIA, 
GRZEGORZ KANIA S.C.</t>
  </si>
  <si>
    <t>BARBARA SZEMBERG SKLEP WIELOBRANŻOWY</t>
  </si>
  <si>
    <t>PRZEDSIĘBIORSTWO WIELOBRANŻOWE "SOKNA" SPÓŁKA CYWILNA</t>
  </si>
  <si>
    <t>ŁUKASZ ŚLĘZAK FIRMA HANDLOWO USŁUGOWA "LUKAS"</t>
  </si>
  <si>
    <t>Biznes § Innovation 
Izabela Pyszniak</t>
  </si>
  <si>
    <t>AGROTURYSTYKA NOCLEGI U MONIKI - MONIKA WIŚNIEWSKA</t>
  </si>
  <si>
    <t>Wprowadzenie innowacyjnych usług medycyny estetycznej na terenie powiatu kieleckiego</t>
  </si>
  <si>
    <t>ANNA GRZELA</t>
  </si>
  <si>
    <t>PRZEDSIĘBIORSTWO HANDLOWO USŁUGOWE "PETMAR" MARIUSZ PETRUZ</t>
  </si>
  <si>
    <t>FENIX BHP I PPOŻ RENATA STACHOWICZ-SOKÓL</t>
  </si>
  <si>
    <t>Sebastian Przybyłowicz Artis Machinae – Dywersyfikacja Działalności Firmy</t>
  </si>
  <si>
    <t>SEBASTIAN PRZYBYŁOWICZ ARTIS MACHINAE</t>
  </si>
  <si>
    <t>BEAUTY VITA ANNA TOPOREK</t>
  </si>
  <si>
    <t>MAREK SADOWSKI PIEROGARNIA</t>
  </si>
  <si>
    <t>Rozszerzenie zakresu usług firmy grupa 4m sp. Z o.o. Poprzez zakup wyposażenia specjalistycznego do badań nieniszczących i diagnostyki konstrukcji oraz modelowania 3d</t>
  </si>
  <si>
    <t>GRUPA 4M SP. Z O.O.</t>
  </si>
  <si>
    <t>Podniesienie Konkurencyjności Przedsiębiorstwa Usługowo-Handlowego „Kapex” Bogumił Kapusta Poprzez Wdrożenie Innowacyjno-Ekologicznych Usług Oczyszczania, Osuszania I Polerowania Obiektów Infrastrukturalnych</t>
  </si>
  <si>
    <t xml:space="preserve">LECH­MET EUGENIUSZ JANIK
</t>
  </si>
  <si>
    <t>GHZ AUTOMATIC SP. Z O.O.</t>
  </si>
  <si>
    <t>INSTAL-ŁUC INŻ. MARCIN ŁUCKI</t>
  </si>
  <si>
    <t>Centrum Innowacji Technicznych Oraz E-Usług  Szkoleniowo- Doradczych Spur-Eko.Pl</t>
  </si>
  <si>
    <t>NANODENT EDUKACJA AGNIESZKA CIESIELSKA</t>
  </si>
  <si>
    <t xml:space="preserve">Podniesienie konkurencyjności przedsiębiorstwa dom urody monika wilniewczyc poprzez wdrożenie innowacyjno-ekologicznych usług z zakresu medycyny estetycznej </t>
  </si>
  <si>
    <t>DOM URODY MONIKA WILNIEWCZYC</t>
  </si>
  <si>
    <t xml:space="preserve">Rozwój firmy poprzez utworzenie centrum mediacji w Staszowie i wprowadzenie nowych usług- mediacji </t>
  </si>
  <si>
    <t>Implementacja  innowacyjnego urządzenia Icoone Laser w przedsiębiorstwie Salon Kosmetyczny Adam i Ewa</t>
  </si>
  <si>
    <t xml:space="preserve">INDYWIDUALNA PRAKTYKA LEKARSKA 
KAROL PACIURA
</t>
  </si>
  <si>
    <t>ILONA SZLĘZAK-STANEK F.H.U.</t>
  </si>
  <si>
    <t>Rozbudowa dotychczasowej działalności Przychodni Weterynaryjnej Amigo prowadząca do uruchomienia świadczenia innowacyjnych usług weterynaryjnych, poprzez budowę i wyposażenie w nowoczesny sprzęt nowej siedziby przychodni w Sukowie k. Kielc.</t>
  </si>
  <si>
    <t>ZAKŁAD MEBLOWY BARTOSZ RADLICA</t>
  </si>
  <si>
    <t>BIURO RACHUNKOWE-RENATA DUNAL</t>
  </si>
  <si>
    <t>Marszałek</t>
  </si>
  <si>
    <t>Andrzej Bętkowski</t>
  </si>
  <si>
    <t>SUMA</t>
  </si>
  <si>
    <t>FIRMA USŁUGOWO-HANDLOWA" WIELOZADANIOWI" KINGA PÓŁCHŁOPEK</t>
  </si>
  <si>
    <t>GABINET STOMATOLOGICZNY; PC ­ PROM ALINA PARUZEL CZAJKOWSKA</t>
  </si>
  <si>
    <t>AUDIOINFO MICHAŁ ŚCIWIARSKI</t>
  </si>
  <si>
    <t xml:space="preserve">ATEX INŻYNIER POŻARNICTWA
 PAWEŁ OBWAŻANEK </t>
  </si>
  <si>
    <t>GEODEZJA WOJCIECH CIOPIŃSKI</t>
  </si>
  <si>
    <t>"PIO-SAN" PRACOWNIA PROJEKTOWA I USŁUGI REMONTOWO-BUDOWLANE PIOTR ĆWIEK</t>
  </si>
  <si>
    <t>PRZEDSIĘBIORSTWO HANDLOWO-USŁUGOWE "BETIX" KRZYSZTOF LALEWICZ</t>
  </si>
  <si>
    <t>JOANNA HARATYM INDYWIDUALNA SPECJALISTYCZNA PRAKTYKA LEKARSKA, NESSA MED GABINET MEDYCYNY ESTETYCZNEJ</t>
  </si>
  <si>
    <t xml:space="preserve">"BAJADERKA" ALEKSANDRA BAZAK </t>
  </si>
  <si>
    <t xml:space="preserve">ZAKŁAD WĘDLINIARSKI 
SŁAWOMIR MARSZAŁEK </t>
  </si>
  <si>
    <t>EUROJET M. SZCZEPANIAK I WSPÓLNICY SPÓŁKA JAWNA</t>
  </si>
  <si>
    <t>WOJCIECH DENDEK TARTAK W DOLINIE NIDY</t>
  </si>
  <si>
    <t xml:space="preserve">"DAW-TECH" OBRÓBKA MECHANICZNA ELEMENTÓW METALOWYCH SYLWESTER ŻAK </t>
  </si>
  <si>
    <t xml:space="preserve">THE BEETLE TATTOO- STUDIO TATUAŻU I PROJEKTOWANIA GRAFICZNEGO WIOLETTA CHABIK </t>
  </si>
  <si>
    <t>KONARKA GRZEGORZ DULNY</t>
  </si>
  <si>
    <t>MECHANIKA POJAZDOWA MARIUSZ ZAPAŁA</t>
  </si>
  <si>
    <t>Rozwój A&amp;R&amp;D Wooden Suitcase Sp. z o.o. poprzez wdrożenie innowacyjnej linii technologicznej do produkcji materiałów budowlanych z odpadów drzewnych</t>
  </si>
  <si>
    <t>A&amp;R&amp;D WOODEN SUITCASE SPÓŁKA Z OGRANICZONĄ ODPOWIEDZIALNOŚCIĄ</t>
  </si>
  <si>
    <t xml:space="preserve">BEATA ZIĘBA P.P.H.U. "DREW-BET" </t>
  </si>
  <si>
    <t>EKO-PROJEKT W.Z. ŻYWCZYK SPÓŁKA JAWNA</t>
  </si>
  <si>
    <t>STER - ZABUDOWA I ADAPTACJA NADWOZI STANISŁAW SZARANIEC</t>
  </si>
  <si>
    <t>FIRMA PRODUKCYJNO USŁUGOWA TRANSPORTOWA; ZAKŁAD PRZETWÓRSTWA MIĘSNEGO WIESŁAW BONAREK</t>
  </si>
  <si>
    <t xml:space="preserve">KAMIL BRODA </t>
  </si>
  <si>
    <t xml:space="preserve">PRODUKCJA I SPRZEDAŻ PRZYCZEP SAMOCHODOWYCH "SIDECAR" ZBIGNIEW PŁACZKOWSKI </t>
  </si>
  <si>
    <t>TOMASZ DUDA PRZEDSIĘBIORSTWO PRODUKCYJNO-HANDLOWO-USŁUGOWE "DREW-BUD"</t>
  </si>
  <si>
    <t>ex aequo 89</t>
  </si>
  <si>
    <t>ex aequo 91</t>
  </si>
  <si>
    <t>ex aequo 98</t>
  </si>
  <si>
    <t>ex aequo 100</t>
  </si>
  <si>
    <t>ex aequo 102</t>
  </si>
  <si>
    <t>ex aequo 106</t>
  </si>
  <si>
    <t>ex aequo 112</t>
  </si>
  <si>
    <t>ex aequo 116</t>
  </si>
  <si>
    <t>ex aequo 120</t>
  </si>
  <si>
    <t>ex aequo 123</t>
  </si>
  <si>
    <t>ex aequo 125</t>
  </si>
  <si>
    <t>ex aequo 182</t>
  </si>
  <si>
    <t>ex aequo 186</t>
  </si>
  <si>
    <t>ex aequo 193</t>
  </si>
  <si>
    <t>ex aequo 198</t>
  </si>
  <si>
    <t xml:space="preserve"> Cisówka PIOTR CEDRO
</t>
  </si>
  <si>
    <t>Sielska Wioska SPA</t>
  </si>
  <si>
    <t>ZAKŁAD USŁUG TARTACZNYCH 
"DREW-OST"</t>
  </si>
  <si>
    <r>
      <t>JOANNA</t>
    </r>
    <r>
      <rPr>
        <sz val="9"/>
        <color rgb="FFFF0000"/>
        <rFont val="Cambria"/>
        <family val="1"/>
        <charset val="238"/>
      </rPr>
      <t xml:space="preserve"> KOS</t>
    </r>
    <r>
      <rPr>
        <sz val="9"/>
        <color theme="1"/>
        <rFont val="Cambria"/>
        <family val="1"/>
        <charset val="238"/>
      </rPr>
      <t xml:space="preserve"> JO'S NAILS &amp; LASHES
</t>
    </r>
  </si>
  <si>
    <r>
      <t xml:space="preserve">Załącznik nr 1 do Uchwały nr 1915/20 Zarządu Województwa Świętokrzyskiego z dnia1 kwietnia 2020 roku  </t>
    </r>
    <r>
      <rPr>
        <i/>
        <sz val="10"/>
        <color theme="1"/>
        <rFont val="Calibri"/>
        <family val="2"/>
        <charset val="238"/>
        <scheme val="minor"/>
      </rPr>
      <t>Lista projektów pozytywnie ocenionych w ramach konkursu nr RPSW.02.05.00-IZ.00-26-253/19. Zmieniona Uchawłą nr 2023 /20 z dn.29 kwiecień 2020 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</si>
</sst>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[$zł-415];\-#,##0.00\ [$zł-415]"/>
    <numFmt numFmtId="166" formatCode="#,##0.00\ &quot;zł&quot;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name val="Arial"/>
      <family val="2"/>
      <charset val="238"/>
    </font>
    <font>
      <b/>
      <sz val="10"/>
      <name val="Calibri Light"/>
      <family val="1"/>
      <charset val="238"/>
      <scheme val="major"/>
    </font>
    <font>
      <b/>
      <sz val="11"/>
      <name val="Cambria"/>
      <family val="1"/>
      <charset val="238"/>
    </font>
    <font>
      <sz val="10"/>
      <color theme="1"/>
      <name val="Calibri Light"/>
      <family val="1"/>
      <charset val="238"/>
      <scheme val="major"/>
    </font>
    <font>
      <sz val="11"/>
      <name val="Arial"/>
      <family val="1"/>
    </font>
    <font>
      <sz val="10"/>
      <name val="Calibri Light"/>
      <family val="1"/>
      <charset val="238"/>
      <scheme val="major"/>
    </font>
    <font>
      <i/>
      <sz val="11"/>
      <color theme="1"/>
      <name val="Cambria"/>
      <family val="1"/>
      <charset val="238"/>
    </font>
    <font>
      <sz val="10"/>
      <color theme="0"/>
      <name val="Calibri Light"/>
      <family val="1"/>
      <charset val="238"/>
      <scheme val="major"/>
    </font>
    <font>
      <sz val="10"/>
      <color rgb="FF333333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 Light"/>
      <family val="1"/>
      <charset val="238"/>
      <scheme val="major"/>
    </font>
    <font>
      <sz val="9"/>
      <name val="Calibri Light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9"/>
      <name val="Cambria"/>
      <family val="1"/>
      <charset val="238"/>
    </font>
    <font>
      <sz val="9"/>
      <color theme="1"/>
      <name val="Cambria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sz val="9"/>
      <color theme="0"/>
      <name val="Cambria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9"/>
      <color rgb="FFFF0000"/>
      <name val="Cambria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7" fillId="0" borderId="0"/>
    <xf numFmtId="0" fontId="13" fillId="0" borderId="0"/>
    <xf numFmtId="16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202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44" fontId="4" fillId="2" borderId="1" xfId="1" applyNumberFormat="1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65" fontId="8" fillId="0" borderId="2" xfId="3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0" xfId="0" applyFont="1"/>
    <xf numFmtId="0" fontId="6" fillId="0" borderId="2" xfId="0" applyFont="1" applyBorder="1" applyAlignment="1">
      <alignment horizontal="center" vertical="center" wrapText="1"/>
    </xf>
    <xf numFmtId="165" fontId="8" fillId="0" borderId="2" xfId="3" applyNumberFormat="1" applyFont="1" applyBorder="1" applyAlignment="1">
      <alignment horizontal="center" vertical="center"/>
    </xf>
    <xf numFmtId="165" fontId="8" fillId="2" borderId="2" xfId="3" applyNumberFormat="1" applyFont="1" applyFill="1" applyBorder="1" applyAlignment="1">
      <alignment horizontal="center" vertical="center"/>
    </xf>
    <xf numFmtId="44" fontId="6" fillId="2" borderId="2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9" fontId="6" fillId="0" borderId="0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44" fontId="12" fillId="2" borderId="6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4" fontId="0" fillId="0" borderId="0" xfId="0" applyNumberFormat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165" fontId="8" fillId="4" borderId="2" xfId="3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165" fontId="8" fillId="6" borderId="2" xfId="3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shrinkToFit="1"/>
    </xf>
    <xf numFmtId="0" fontId="0" fillId="6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top" wrapText="1"/>
    </xf>
    <xf numFmtId="44" fontId="6" fillId="6" borderId="2" xfId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165" fontId="8" fillId="7" borderId="2" xfId="3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165" fontId="8" fillId="9" borderId="2" xfId="3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 wrapText="1"/>
    </xf>
    <xf numFmtId="165" fontId="8" fillId="10" borderId="2" xfId="3" applyNumberFormat="1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 wrapText="1"/>
    </xf>
    <xf numFmtId="165" fontId="6" fillId="10" borderId="2" xfId="0" applyNumberFormat="1" applyFont="1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 wrapText="1"/>
    </xf>
    <xf numFmtId="0" fontId="15" fillId="0" borderId="2" xfId="4" applyFont="1" applyBorder="1" applyAlignment="1">
      <alignment horizontal="center" vertical="center" wrapText="1"/>
    </xf>
    <xf numFmtId="0" fontId="15" fillId="11" borderId="2" xfId="4" applyFont="1" applyFill="1" applyBorder="1" applyAlignment="1">
      <alignment horizontal="center" vertical="center" wrapText="1"/>
    </xf>
    <xf numFmtId="0" fontId="15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13" borderId="2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 wrapText="1"/>
    </xf>
    <xf numFmtId="165" fontId="8" fillId="13" borderId="2" xfId="3" applyNumberFormat="1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/>
    </xf>
    <xf numFmtId="0" fontId="0" fillId="13" borderId="0" xfId="0" applyFill="1"/>
    <xf numFmtId="0" fontId="14" fillId="13" borderId="0" xfId="0" applyFont="1" applyFill="1"/>
    <xf numFmtId="165" fontId="16" fillId="0" borderId="2" xfId="3" applyNumberFormat="1" applyFont="1" applyBorder="1" applyAlignment="1">
      <alignment horizontal="center" vertical="center"/>
    </xf>
    <xf numFmtId="165" fontId="16" fillId="11" borderId="2" xfId="3" applyNumberFormat="1" applyFont="1" applyFill="1" applyBorder="1" applyAlignment="1">
      <alignment horizontal="center" vertical="center"/>
    </xf>
    <xf numFmtId="4" fontId="15" fillId="11" borderId="2" xfId="4" applyNumberFormat="1" applyFont="1" applyFill="1" applyBorder="1" applyAlignment="1">
      <alignment horizontal="center" vertical="center"/>
    </xf>
    <xf numFmtId="165" fontId="16" fillId="2" borderId="2" xfId="3" applyNumberFormat="1" applyFont="1" applyFill="1" applyBorder="1" applyAlignment="1">
      <alignment horizontal="center" vertical="center"/>
    </xf>
    <xf numFmtId="44" fontId="15" fillId="4" borderId="2" xfId="6" applyFont="1" applyFill="1" applyBorder="1" applyAlignment="1">
      <alignment horizontal="center" vertical="center"/>
    </xf>
    <xf numFmtId="165" fontId="16" fillId="4" borderId="2" xfId="3" applyNumberFormat="1" applyFont="1" applyFill="1" applyBorder="1" applyAlignment="1">
      <alignment horizontal="center" vertical="center"/>
    </xf>
    <xf numFmtId="166" fontId="15" fillId="0" borderId="2" xfId="4" applyNumberFormat="1" applyFont="1" applyBorder="1" applyAlignment="1">
      <alignment horizontal="center" vertical="center"/>
    </xf>
    <xf numFmtId="165" fontId="15" fillId="13" borderId="2" xfId="4" applyNumberFormat="1" applyFont="1" applyFill="1" applyBorder="1" applyAlignment="1">
      <alignment horizontal="center" vertical="center"/>
    </xf>
    <xf numFmtId="165" fontId="16" fillId="0" borderId="2" xfId="3" applyNumberFormat="1" applyFont="1" applyFill="1" applyBorder="1" applyAlignment="1">
      <alignment horizontal="center" vertical="center"/>
    </xf>
    <xf numFmtId="166" fontId="15" fillId="2" borderId="2" xfId="4" applyNumberFormat="1" applyFont="1" applyFill="1" applyBorder="1" applyAlignment="1">
      <alignment horizontal="center" vertical="center"/>
    </xf>
    <xf numFmtId="4" fontId="15" fillId="2" borderId="2" xfId="4" applyNumberFormat="1" applyFont="1" applyFill="1" applyBorder="1" applyAlignment="1">
      <alignment horizontal="center" vertical="center"/>
    </xf>
    <xf numFmtId="166" fontId="15" fillId="4" borderId="2" xfId="4" applyNumberFormat="1" applyFont="1" applyFill="1" applyBorder="1" applyAlignment="1">
      <alignment horizontal="center" vertical="center"/>
    </xf>
    <xf numFmtId="4" fontId="15" fillId="0" borderId="2" xfId="4" applyNumberFormat="1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165" fontId="16" fillId="12" borderId="2" xfId="3" applyNumberFormat="1" applyFont="1" applyFill="1" applyBorder="1" applyAlignment="1">
      <alignment horizontal="center" vertical="center"/>
    </xf>
    <xf numFmtId="0" fontId="0" fillId="13" borderId="0" xfId="0" applyFill="1" applyAlignment="1">
      <alignment wrapText="1"/>
    </xf>
    <xf numFmtId="165" fontId="16" fillId="13" borderId="2" xfId="3" applyNumberFormat="1" applyFont="1" applyFill="1" applyBorder="1" applyAlignment="1">
      <alignment horizontal="center" vertical="center"/>
    </xf>
    <xf numFmtId="165" fontId="16" fillId="3" borderId="2" xfId="3" applyNumberFormat="1" applyFont="1" applyFill="1" applyBorder="1" applyAlignment="1">
      <alignment horizontal="center" vertical="center"/>
    </xf>
    <xf numFmtId="165" fontId="0" fillId="0" borderId="0" xfId="0" applyNumberFormat="1"/>
    <xf numFmtId="165" fontId="8" fillId="3" borderId="2" xfId="3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 wrapText="1"/>
    </xf>
    <xf numFmtId="165" fontId="8" fillId="14" borderId="2" xfId="3" applyNumberFormat="1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 vertical="center"/>
    </xf>
    <xf numFmtId="0" fontId="0" fillId="14" borderId="0" xfId="0" applyFill="1"/>
    <xf numFmtId="0" fontId="8" fillId="14" borderId="2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 wrapText="1"/>
    </xf>
    <xf numFmtId="165" fontId="8" fillId="15" borderId="2" xfId="3" applyNumberFormat="1" applyFont="1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0" fillId="15" borderId="2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/>
    </xf>
    <xf numFmtId="44" fontId="12" fillId="2" borderId="11" xfId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 textRotation="90"/>
    </xf>
    <xf numFmtId="0" fontId="20" fillId="0" borderId="0" xfId="0" applyFont="1"/>
    <xf numFmtId="0" fontId="20" fillId="0" borderId="0" xfId="0" applyFont="1" applyAlignment="1">
      <alignment wrapText="1"/>
    </xf>
    <xf numFmtId="165" fontId="20" fillId="0" borderId="0" xfId="0" applyNumberFormat="1" applyFont="1"/>
    <xf numFmtId="44" fontId="12" fillId="3" borderId="0" xfId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0" fillId="3" borderId="0" xfId="0" applyFill="1" applyAlignment="1"/>
    <xf numFmtId="0" fontId="20" fillId="0" borderId="0" xfId="0" applyFont="1" applyAlignment="1">
      <alignment horizontal="center" vertical="center"/>
    </xf>
    <xf numFmtId="0" fontId="18" fillId="2" borderId="2" xfId="2" applyFont="1" applyFill="1" applyBorder="1" applyAlignment="1">
      <alignment horizontal="center" vertical="center" wrapText="1"/>
    </xf>
    <xf numFmtId="44" fontId="18" fillId="2" borderId="2" xfId="1" applyNumberFormat="1" applyFont="1" applyFill="1" applyBorder="1" applyAlignment="1">
      <alignment horizontal="center" vertical="center" wrapText="1"/>
    </xf>
    <xf numFmtId="44" fontId="18" fillId="2" borderId="2" xfId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wrapText="1"/>
    </xf>
    <xf numFmtId="0" fontId="19" fillId="3" borderId="2" xfId="0" applyFont="1" applyFill="1" applyBorder="1" applyAlignment="1">
      <alignment horizontal="center" vertical="top" wrapText="1"/>
    </xf>
    <xf numFmtId="0" fontId="21" fillId="3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5" fontId="21" fillId="3" borderId="2" xfId="3" applyNumberFormat="1" applyFont="1" applyFill="1" applyBorder="1" applyAlignment="1">
      <alignment horizontal="center" vertical="center" wrapText="1"/>
    </xf>
    <xf numFmtId="4" fontId="19" fillId="3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44" fontId="19" fillId="3" borderId="2" xfId="1" applyFont="1" applyFill="1" applyBorder="1" applyAlignment="1">
      <alignment horizontal="center" vertical="center" wrapText="1"/>
    </xf>
    <xf numFmtId="165" fontId="19" fillId="3" borderId="2" xfId="0" applyNumberFormat="1" applyFont="1" applyFill="1" applyBorder="1" applyAlignment="1">
      <alignment horizontal="center" vertical="center" wrapText="1"/>
    </xf>
    <xf numFmtId="166" fontId="19" fillId="3" borderId="2" xfId="0" applyNumberFormat="1" applyFont="1" applyFill="1" applyBorder="1" applyAlignment="1">
      <alignment horizontal="center" vertical="center" wrapText="1"/>
    </xf>
    <xf numFmtId="165" fontId="21" fillId="0" borderId="2" xfId="3" applyNumberFormat="1" applyFont="1" applyFill="1" applyBorder="1" applyAlignment="1">
      <alignment horizontal="center" vertical="center" wrapText="1"/>
    </xf>
    <xf numFmtId="165" fontId="21" fillId="0" borderId="2" xfId="3" applyNumberFormat="1" applyFont="1" applyBorder="1" applyAlignment="1">
      <alignment horizontal="center" vertical="center" wrapText="1"/>
    </xf>
    <xf numFmtId="165" fontId="23" fillId="0" borderId="0" xfId="0" applyNumberFormat="1" applyFont="1"/>
    <xf numFmtId="0" fontId="19" fillId="3" borderId="2" xfId="0" applyFont="1" applyFill="1" applyBorder="1" applyAlignment="1">
      <alignment horizontal="center" vertical="center" wrapText="1" shrinkToFi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65" fontId="23" fillId="0" borderId="0" xfId="0" applyNumberFormat="1" applyFont="1" applyFill="1"/>
    <xf numFmtId="0" fontId="19" fillId="0" borderId="0" xfId="0" applyFont="1"/>
    <xf numFmtId="4" fontId="19" fillId="0" borderId="0" xfId="0" applyNumberFormat="1" applyFont="1"/>
    <xf numFmtId="165" fontId="19" fillId="0" borderId="0" xfId="0" applyNumberFormat="1" applyFont="1"/>
    <xf numFmtId="0" fontId="19" fillId="3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165" fontId="26" fillId="0" borderId="2" xfId="0" applyNumberFormat="1" applyFont="1" applyBorder="1"/>
    <xf numFmtId="0" fontId="19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165" fontId="21" fillId="4" borderId="2" xfId="3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10" borderId="9" xfId="0" applyFont="1" applyFill="1" applyBorder="1" applyAlignment="1">
      <alignment horizontal="center" vertical="center" textRotation="90"/>
    </xf>
    <xf numFmtId="0" fontId="6" fillId="10" borderId="8" xfId="0" applyFont="1" applyFill="1" applyBorder="1" applyAlignment="1">
      <alignment horizontal="center" vertical="center" textRotation="90"/>
    </xf>
    <xf numFmtId="0" fontId="6" fillId="10" borderId="10" xfId="0" applyFont="1" applyFill="1" applyBorder="1" applyAlignment="1">
      <alignment horizontal="center" vertical="center" textRotation="90"/>
    </xf>
    <xf numFmtId="0" fontId="6" fillId="3" borderId="9" xfId="0" applyFont="1" applyFill="1" applyBorder="1" applyAlignment="1">
      <alignment horizontal="center" vertical="center" textRotation="90"/>
    </xf>
    <xf numFmtId="0" fontId="6" fillId="3" borderId="10" xfId="0" applyFont="1" applyFill="1" applyBorder="1" applyAlignment="1">
      <alignment horizontal="center" vertical="center" textRotation="90"/>
    </xf>
    <xf numFmtId="0" fontId="6" fillId="3" borderId="8" xfId="0" applyFont="1" applyFill="1" applyBorder="1" applyAlignment="1">
      <alignment horizontal="center" vertical="center" textRotation="90"/>
    </xf>
    <xf numFmtId="0" fontId="6" fillId="3" borderId="12" xfId="0" applyFont="1" applyFill="1" applyBorder="1" applyAlignment="1">
      <alignment horizontal="center" vertical="center" textRotation="90"/>
    </xf>
    <xf numFmtId="0" fontId="6" fillId="3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27" fillId="0" borderId="0" xfId="0" applyNumberFormat="1" applyFont="1" applyAlignment="1">
      <alignment horizontal="center"/>
    </xf>
    <xf numFmtId="0" fontId="24" fillId="0" borderId="1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3" borderId="2" xfId="0" applyFont="1" applyFill="1" applyBorder="1" applyAlignment="1">
      <alignment horizontal="center" vertical="center" textRotation="90" wrapText="1"/>
    </xf>
    <xf numFmtId="0" fontId="19" fillId="3" borderId="2" xfId="0" applyFont="1" applyFill="1" applyBorder="1" applyAlignment="1">
      <alignment horizontal="center" vertical="center" wrapText="1"/>
    </xf>
  </cellXfs>
  <cellStyles count="8">
    <cellStyle name="Dziesiętny 2" xfId="5" xr:uid="{00000000-0005-0000-0000-000000000000}"/>
    <cellStyle name="Dziesiętny 3" xfId="7" xr:uid="{00000000-0005-0000-0000-000001000000}"/>
    <cellStyle name="Normal" xfId="3" xr:uid="{00000000-0005-0000-0000-000002000000}"/>
    <cellStyle name="Normalny" xfId="0" builtinId="0"/>
    <cellStyle name="Normalny 2" xfId="2" xr:uid="{00000000-0005-0000-0000-000004000000}"/>
    <cellStyle name="Normalny 3" xfId="4" xr:uid="{00000000-0005-0000-0000-000005000000}"/>
    <cellStyle name="Walutowy" xfId="1" builtinId="4"/>
    <cellStyle name="Walutowy 2" xfId="6" xr:uid="{00000000-0005-0000-0000-000007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68"/>
  <sheetViews>
    <sheetView topLeftCell="A2" zoomScale="70" zoomScaleNormal="70" workbookViewId="0">
      <pane xSplit="5" ySplit="2" topLeftCell="F251" activePane="bottomRight" state="frozen"/>
      <selection activeCell="A2" sqref="A2"/>
      <selection pane="topRight" activeCell="F2" sqref="F2"/>
      <selection pane="bottomLeft" activeCell="A4" sqref="A4"/>
      <selection pane="bottomRight" activeCell="I255" sqref="I255"/>
    </sheetView>
  </sheetViews>
  <sheetFormatPr defaultRowHeight="15"/>
  <cols>
    <col min="1" max="1" width="4.85546875" customWidth="1"/>
    <col min="2" max="2" width="23" customWidth="1"/>
    <col min="3" max="3" width="29.7109375" customWidth="1"/>
    <col min="4" max="4" width="31.140625" customWidth="1"/>
    <col min="5" max="6" width="16.28515625" customWidth="1"/>
    <col min="7" max="7" width="22.28515625" customWidth="1"/>
    <col min="8" max="8" width="18.140625" customWidth="1"/>
    <col min="9" max="9" width="18.5703125" customWidth="1"/>
    <col min="10" max="10" width="14.42578125" customWidth="1"/>
    <col min="11" max="11" width="12.140625" customWidth="1"/>
    <col min="12" max="12" width="18.5703125" customWidth="1"/>
    <col min="13" max="13" width="18.5703125" style="150" customWidth="1"/>
    <col min="14" max="14" width="0" hidden="1" customWidth="1"/>
    <col min="15" max="15" width="19.28515625" hidden="1" customWidth="1"/>
    <col min="16" max="16" width="13.85546875" style="87" hidden="1" customWidth="1"/>
    <col min="17" max="17" width="14.85546875" hidden="1" customWidth="1"/>
    <col min="18" max="18" width="0" hidden="1" customWidth="1"/>
    <col min="19" max="19" width="18.7109375" hidden="1" customWidth="1"/>
    <col min="20" max="20" width="12" hidden="1" customWidth="1"/>
  </cols>
  <sheetData>
    <row r="1" spans="1:20" ht="18.75" hidden="1" customHeight="1" thickBot="1">
      <c r="A1" s="10" t="s">
        <v>757</v>
      </c>
      <c r="I1" s="185" t="s">
        <v>767</v>
      </c>
      <c r="J1" s="185"/>
      <c r="K1" s="185"/>
      <c r="L1" s="185"/>
      <c r="M1" s="136"/>
    </row>
    <row r="2" spans="1:20" ht="105.75" customHeight="1" thickBo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3" t="s">
        <v>758</v>
      </c>
      <c r="G2" s="3" t="s">
        <v>759</v>
      </c>
      <c r="H2" s="28" t="s">
        <v>5</v>
      </c>
      <c r="I2" s="29" t="s">
        <v>766</v>
      </c>
      <c r="J2" s="29" t="s">
        <v>765</v>
      </c>
      <c r="K2" s="29" t="s">
        <v>763</v>
      </c>
      <c r="L2" s="141" t="s">
        <v>764</v>
      </c>
      <c r="M2" s="148"/>
    </row>
    <row r="3" spans="1:20" ht="80.25" customHeight="1">
      <c r="A3" s="189" t="s">
        <v>780</v>
      </c>
      <c r="B3" s="115" t="s">
        <v>161</v>
      </c>
      <c r="C3" s="116" t="s">
        <v>162</v>
      </c>
      <c r="D3" s="137" t="s">
        <v>163</v>
      </c>
      <c r="E3" s="114">
        <v>250500</v>
      </c>
      <c r="F3" s="114">
        <v>200000</v>
      </c>
      <c r="G3" s="114">
        <v>170000</v>
      </c>
      <c r="H3" s="138">
        <v>55</v>
      </c>
      <c r="I3" s="138">
        <v>3</v>
      </c>
      <c r="J3" s="138">
        <v>4</v>
      </c>
      <c r="K3" s="138">
        <v>6</v>
      </c>
      <c r="L3" s="116">
        <v>9</v>
      </c>
      <c r="M3" s="149"/>
      <c r="N3" t="s">
        <v>774</v>
      </c>
      <c r="O3" s="11" t="s">
        <v>161</v>
      </c>
      <c r="P3" s="87" t="s">
        <v>161</v>
      </c>
      <c r="Q3" t="b">
        <f>IF(B3=O3,TRUE)</f>
        <v>1</v>
      </c>
      <c r="S3" s="95">
        <v>170000</v>
      </c>
      <c r="T3" t="b">
        <f>IF(G3=S3,TRUE)</f>
        <v>1</v>
      </c>
    </row>
    <row r="4" spans="1:20" ht="87.75" customHeight="1">
      <c r="A4" s="190"/>
      <c r="B4" s="115" t="s">
        <v>422</v>
      </c>
      <c r="C4" s="116" t="s">
        <v>423</v>
      </c>
      <c r="D4" s="116" t="s">
        <v>424</v>
      </c>
      <c r="E4" s="114">
        <v>236356.65</v>
      </c>
      <c r="F4" s="114">
        <v>188501.34</v>
      </c>
      <c r="G4" s="114">
        <v>160226.14000000001</v>
      </c>
      <c r="H4" s="139">
        <v>55</v>
      </c>
      <c r="I4" s="138">
        <v>3</v>
      </c>
      <c r="J4" s="138">
        <v>4</v>
      </c>
      <c r="K4" s="138">
        <v>6</v>
      </c>
      <c r="L4" s="116">
        <v>9</v>
      </c>
      <c r="M4" s="149"/>
      <c r="N4" t="s">
        <v>775</v>
      </c>
      <c r="O4" s="11" t="s">
        <v>422</v>
      </c>
      <c r="P4" s="87" t="s">
        <v>422</v>
      </c>
      <c r="Q4" t="b">
        <f t="shared" ref="Q4" si="0">IF(B4=O4,TRUE)</f>
        <v>1</v>
      </c>
      <c r="S4" s="95">
        <v>160226.14000000001</v>
      </c>
      <c r="T4" t="b">
        <f t="shared" ref="T4" si="1">IF(G4=S4,TRUE)</f>
        <v>1</v>
      </c>
    </row>
    <row r="5" spans="1:20" ht="101.25" customHeight="1">
      <c r="A5" s="189" t="s">
        <v>781</v>
      </c>
      <c r="B5" s="115" t="s">
        <v>341</v>
      </c>
      <c r="C5" s="116" t="s">
        <v>342</v>
      </c>
      <c r="D5" s="116" t="s">
        <v>343</v>
      </c>
      <c r="E5" s="114">
        <v>199184.13</v>
      </c>
      <c r="F5" s="114">
        <v>161938.32</v>
      </c>
      <c r="G5" s="114">
        <v>137647.57</v>
      </c>
      <c r="H5" s="139">
        <v>54</v>
      </c>
      <c r="I5" s="138">
        <v>3</v>
      </c>
      <c r="J5" s="138">
        <v>4</v>
      </c>
      <c r="K5" s="138">
        <v>6</v>
      </c>
      <c r="L5" s="116">
        <v>9</v>
      </c>
      <c r="M5" s="149"/>
      <c r="N5" t="s">
        <v>774</v>
      </c>
      <c r="O5" s="11" t="s">
        <v>745</v>
      </c>
      <c r="P5" s="87" t="s">
        <v>745</v>
      </c>
      <c r="Q5" t="b">
        <f>IF(B88=O5,TRUE)</f>
        <v>0</v>
      </c>
      <c r="S5" s="95">
        <v>169654.47</v>
      </c>
      <c r="T5" t="b">
        <f>IF(G88=S5,TRUE)</f>
        <v>0</v>
      </c>
    </row>
    <row r="6" spans="1:20" ht="102">
      <c r="A6" s="190"/>
      <c r="B6" s="115" t="s">
        <v>563</v>
      </c>
      <c r="C6" s="116" t="s">
        <v>564</v>
      </c>
      <c r="D6" s="116" t="s">
        <v>565</v>
      </c>
      <c r="E6" s="114">
        <v>240627.96</v>
      </c>
      <c r="F6" s="114">
        <v>195632.49</v>
      </c>
      <c r="G6" s="114">
        <v>166287.62</v>
      </c>
      <c r="H6" s="139">
        <v>54</v>
      </c>
      <c r="I6" s="31">
        <v>3</v>
      </c>
      <c r="J6" s="31">
        <v>4</v>
      </c>
      <c r="K6" s="31">
        <v>6</v>
      </c>
      <c r="L6" s="31">
        <v>9</v>
      </c>
      <c r="M6" s="149">
        <v>3</v>
      </c>
      <c r="N6" t="s">
        <v>775</v>
      </c>
      <c r="O6" s="11" t="s">
        <v>341</v>
      </c>
      <c r="P6" s="87" t="s">
        <v>341</v>
      </c>
      <c r="Q6" t="b">
        <f>IF(B5=O6,TRUE)</f>
        <v>1</v>
      </c>
      <c r="S6" s="95">
        <v>137647.57</v>
      </c>
      <c r="T6" t="b">
        <f>IF(G5=S6,TRUE)</f>
        <v>1</v>
      </c>
    </row>
    <row r="7" spans="1:20" ht="63.75">
      <c r="A7" s="189" t="s">
        <v>782</v>
      </c>
      <c r="B7" s="115" t="s">
        <v>158</v>
      </c>
      <c r="C7" s="116" t="s">
        <v>159</v>
      </c>
      <c r="D7" s="116" t="s">
        <v>160</v>
      </c>
      <c r="E7" s="114">
        <v>213388.35</v>
      </c>
      <c r="F7" s="114">
        <v>199897.01</v>
      </c>
      <c r="G7" s="114">
        <v>169912.46</v>
      </c>
      <c r="H7" s="139">
        <v>53</v>
      </c>
      <c r="I7" s="138">
        <v>3</v>
      </c>
      <c r="J7" s="138">
        <v>4</v>
      </c>
      <c r="K7" s="138">
        <v>6</v>
      </c>
      <c r="L7" s="116">
        <v>9</v>
      </c>
      <c r="M7" s="135"/>
      <c r="O7" s="11" t="s">
        <v>563</v>
      </c>
      <c r="P7" s="87" t="s">
        <v>563</v>
      </c>
      <c r="Q7" t="b">
        <f>IF(B6=O7,TRUE)</f>
        <v>1</v>
      </c>
      <c r="S7" s="95">
        <v>166287.62</v>
      </c>
      <c r="T7" t="b">
        <f>IF(G6=S7,TRUE)</f>
        <v>1</v>
      </c>
    </row>
    <row r="8" spans="1:20" ht="63.75">
      <c r="A8" s="191"/>
      <c r="B8" s="115" t="s">
        <v>622</v>
      </c>
      <c r="C8" s="116" t="s">
        <v>623</v>
      </c>
      <c r="D8" s="116" t="s">
        <v>624</v>
      </c>
      <c r="E8" s="114">
        <v>246005.8</v>
      </c>
      <c r="F8" s="114">
        <v>200000</v>
      </c>
      <c r="G8" s="114">
        <v>170000</v>
      </c>
      <c r="H8" s="139">
        <v>53</v>
      </c>
      <c r="I8" s="31">
        <v>3</v>
      </c>
      <c r="J8" s="31">
        <v>4</v>
      </c>
      <c r="K8" s="31">
        <v>6</v>
      </c>
      <c r="L8" s="31">
        <v>9</v>
      </c>
      <c r="M8" s="143">
        <v>3</v>
      </c>
      <c r="N8" s="40">
        <v>2</v>
      </c>
      <c r="O8" s="83" t="s">
        <v>83</v>
      </c>
      <c r="P8" s="87" t="s">
        <v>83</v>
      </c>
      <c r="Q8" t="b">
        <f>IF(B7=O8,TRUE)</f>
        <v>0</v>
      </c>
      <c r="S8" s="96">
        <v>170000</v>
      </c>
      <c r="T8" t="b">
        <f>IF(G7=S8,TRUE)</f>
        <v>0</v>
      </c>
    </row>
    <row r="9" spans="1:20" ht="75" customHeight="1">
      <c r="A9" s="191"/>
      <c r="B9" s="115" t="s">
        <v>748</v>
      </c>
      <c r="C9" s="116" t="s">
        <v>749</v>
      </c>
      <c r="D9" s="116" t="s">
        <v>750</v>
      </c>
      <c r="E9" s="114">
        <v>615000</v>
      </c>
      <c r="F9" s="114">
        <v>200000</v>
      </c>
      <c r="G9" s="114">
        <v>170000</v>
      </c>
      <c r="H9" s="139">
        <v>53</v>
      </c>
      <c r="I9" s="31">
        <v>3</v>
      </c>
      <c r="J9" s="31">
        <v>4</v>
      </c>
      <c r="K9" s="31">
        <v>6</v>
      </c>
      <c r="L9" s="31">
        <v>9</v>
      </c>
      <c r="M9" s="149"/>
      <c r="N9" s="39">
        <v>1</v>
      </c>
      <c r="O9" s="11" t="s">
        <v>158</v>
      </c>
      <c r="P9" s="87" t="s">
        <v>158</v>
      </c>
      <c r="Q9" t="b">
        <f>IF(B8=O9,TRUE)</f>
        <v>0</v>
      </c>
      <c r="S9" s="95">
        <v>169912.46</v>
      </c>
      <c r="T9" t="b">
        <f>IF(G8=S9,TRUE)</f>
        <v>0</v>
      </c>
    </row>
    <row r="10" spans="1:20" ht="75.75" customHeight="1">
      <c r="A10" s="192" t="s">
        <v>783</v>
      </c>
      <c r="B10" s="115" t="s">
        <v>167</v>
      </c>
      <c r="C10" s="116" t="s">
        <v>168</v>
      </c>
      <c r="D10" s="116" t="s">
        <v>169</v>
      </c>
      <c r="E10" s="114">
        <v>350550</v>
      </c>
      <c r="F10" s="114">
        <v>200000</v>
      </c>
      <c r="G10" s="114">
        <v>170000</v>
      </c>
      <c r="H10" s="139">
        <v>53</v>
      </c>
      <c r="I10" s="31">
        <v>3</v>
      </c>
      <c r="J10" s="31">
        <v>2</v>
      </c>
      <c r="K10" s="31">
        <v>6</v>
      </c>
      <c r="L10" s="31">
        <v>9</v>
      </c>
      <c r="M10" s="143"/>
      <c r="N10" s="40">
        <v>2</v>
      </c>
      <c r="O10" s="11" t="s">
        <v>167</v>
      </c>
      <c r="P10" s="87" t="s">
        <v>167</v>
      </c>
      <c r="Q10" t="b">
        <f>IF(B11=O10,TRUE)</f>
        <v>0</v>
      </c>
      <c r="S10" s="95">
        <v>170000</v>
      </c>
      <c r="T10" t="b">
        <f>IF(G11=S10,TRUE)</f>
        <v>1</v>
      </c>
    </row>
    <row r="11" spans="1:20" ht="89.25">
      <c r="A11" s="192"/>
      <c r="B11" s="115" t="s">
        <v>302</v>
      </c>
      <c r="C11" s="116" t="s">
        <v>303</v>
      </c>
      <c r="D11" s="116" t="s">
        <v>304</v>
      </c>
      <c r="E11" s="114">
        <v>265680</v>
      </c>
      <c r="F11" s="114">
        <v>200000</v>
      </c>
      <c r="G11" s="114">
        <v>170000</v>
      </c>
      <c r="H11" s="139">
        <v>53</v>
      </c>
      <c r="I11" s="138">
        <v>3</v>
      </c>
      <c r="J11" s="138">
        <v>2</v>
      </c>
      <c r="K11" s="138">
        <v>6</v>
      </c>
      <c r="L11" s="116">
        <v>9</v>
      </c>
      <c r="M11" s="149"/>
      <c r="N11" s="39">
        <v>2</v>
      </c>
      <c r="O11" s="11" t="s">
        <v>302</v>
      </c>
      <c r="P11" s="87" t="s">
        <v>302</v>
      </c>
      <c r="Q11" t="b">
        <f>IF(B12=O11,TRUE)</f>
        <v>0</v>
      </c>
      <c r="S11" s="95">
        <v>170000</v>
      </c>
      <c r="T11" t="b">
        <f>IF(G12=S11,TRUE)</f>
        <v>1</v>
      </c>
    </row>
    <row r="12" spans="1:20" ht="88.5" customHeight="1">
      <c r="A12" s="192"/>
      <c r="B12" s="115" t="s">
        <v>83</v>
      </c>
      <c r="C12" s="116" t="s">
        <v>84</v>
      </c>
      <c r="D12" s="116" t="s">
        <v>85</v>
      </c>
      <c r="E12" s="114">
        <v>292863</v>
      </c>
      <c r="F12" s="114">
        <v>200000</v>
      </c>
      <c r="G12" s="114">
        <v>170000</v>
      </c>
      <c r="H12" s="139">
        <v>53</v>
      </c>
      <c r="I12" s="31">
        <v>3</v>
      </c>
      <c r="J12" s="31">
        <v>2</v>
      </c>
      <c r="K12" s="31">
        <v>6</v>
      </c>
      <c r="L12" s="31">
        <v>9</v>
      </c>
      <c r="M12" s="143"/>
      <c r="N12" s="40">
        <v>2</v>
      </c>
      <c r="O12" s="11" t="s">
        <v>389</v>
      </c>
      <c r="P12" s="87" t="s">
        <v>389</v>
      </c>
      <c r="Q12" t="b">
        <f>IF(B14=O12,TRUE)</f>
        <v>0</v>
      </c>
      <c r="S12" s="95">
        <v>170000</v>
      </c>
      <c r="T12" t="b">
        <f>IF(G14=S12,TRUE)</f>
        <v>1</v>
      </c>
    </row>
    <row r="13" spans="1:20" ht="93.75" customHeight="1">
      <c r="A13" s="192"/>
      <c r="B13" s="115" t="s">
        <v>389</v>
      </c>
      <c r="C13" s="116" t="s">
        <v>390</v>
      </c>
      <c r="D13" s="116" t="s">
        <v>391</v>
      </c>
      <c r="E13" s="114">
        <v>246000</v>
      </c>
      <c r="F13" s="114">
        <v>200000</v>
      </c>
      <c r="G13" s="114">
        <v>170000</v>
      </c>
      <c r="H13" s="139">
        <v>53</v>
      </c>
      <c r="I13" s="31">
        <v>3</v>
      </c>
      <c r="J13" s="31">
        <v>2</v>
      </c>
      <c r="K13" s="31">
        <v>6</v>
      </c>
      <c r="L13" s="31">
        <v>9</v>
      </c>
      <c r="M13" s="135">
        <v>3</v>
      </c>
      <c r="N13" s="39">
        <v>2</v>
      </c>
      <c r="O13" s="11" t="s">
        <v>425</v>
      </c>
      <c r="P13" s="87" t="s">
        <v>425</v>
      </c>
      <c r="Q13" t="b">
        <f>IF(B15=O13,TRUE)</f>
        <v>0</v>
      </c>
      <c r="S13" s="95">
        <v>170000</v>
      </c>
      <c r="T13" t="b">
        <f>IF(G15=S13,TRUE)</f>
        <v>0</v>
      </c>
    </row>
    <row r="14" spans="1:20" ht="76.5">
      <c r="A14" s="192"/>
      <c r="B14" s="115" t="s">
        <v>425</v>
      </c>
      <c r="C14" s="116" t="s">
        <v>426</v>
      </c>
      <c r="D14" s="116" t="s">
        <v>427</v>
      </c>
      <c r="E14" s="114">
        <v>236406</v>
      </c>
      <c r="F14" s="114">
        <v>200000</v>
      </c>
      <c r="G14" s="114">
        <v>170000</v>
      </c>
      <c r="H14" s="139">
        <v>53</v>
      </c>
      <c r="I14" s="31">
        <v>3</v>
      </c>
      <c r="J14" s="31">
        <v>2</v>
      </c>
      <c r="K14" s="31">
        <v>6</v>
      </c>
      <c r="L14" s="31">
        <v>9</v>
      </c>
      <c r="M14" s="143"/>
      <c r="N14" s="40">
        <v>1</v>
      </c>
      <c r="O14" s="83" t="s">
        <v>622</v>
      </c>
      <c r="P14" s="87" t="s">
        <v>622</v>
      </c>
      <c r="Q14" t="b">
        <f>IF(B9=O14,TRUE)</f>
        <v>0</v>
      </c>
      <c r="S14" s="96">
        <v>170000</v>
      </c>
      <c r="T14" t="b">
        <f>IF(G9=S14,TRUE)</f>
        <v>1</v>
      </c>
    </row>
    <row r="15" spans="1:20" ht="89.25" customHeight="1">
      <c r="A15" s="192"/>
      <c r="B15" s="115" t="s">
        <v>700</v>
      </c>
      <c r="C15" s="116" t="s">
        <v>701</v>
      </c>
      <c r="D15" s="116" t="s">
        <v>702</v>
      </c>
      <c r="E15" s="114">
        <v>215375.41</v>
      </c>
      <c r="F15" s="114">
        <v>199421.68</v>
      </c>
      <c r="G15" s="114">
        <v>169508</v>
      </c>
      <c r="H15" s="139">
        <v>53</v>
      </c>
      <c r="I15" s="31">
        <v>3</v>
      </c>
      <c r="J15" s="31">
        <v>2</v>
      </c>
      <c r="K15" s="31">
        <v>6</v>
      </c>
      <c r="L15" s="31">
        <v>9</v>
      </c>
      <c r="M15" s="135"/>
      <c r="N15" s="39">
        <v>2</v>
      </c>
      <c r="O15" s="11" t="s">
        <v>700</v>
      </c>
      <c r="P15" s="87" t="s">
        <v>700</v>
      </c>
      <c r="Q15" t="b">
        <f>IF(B16=O15,TRUE)</f>
        <v>0</v>
      </c>
      <c r="S15" s="95">
        <v>169508</v>
      </c>
      <c r="T15" t="b">
        <f>IF(G16=S15,TRUE)</f>
        <v>0</v>
      </c>
    </row>
    <row r="16" spans="1:20" ht="92.25" customHeight="1">
      <c r="A16" s="192"/>
      <c r="B16" s="115" t="s">
        <v>727</v>
      </c>
      <c r="C16" s="116" t="s">
        <v>728</v>
      </c>
      <c r="D16" s="116" t="s">
        <v>729</v>
      </c>
      <c r="E16" s="114">
        <v>332098.28000000003</v>
      </c>
      <c r="F16" s="114">
        <v>200000</v>
      </c>
      <c r="G16" s="114">
        <v>170000</v>
      </c>
      <c r="H16" s="139">
        <v>53</v>
      </c>
      <c r="I16" s="31">
        <v>3</v>
      </c>
      <c r="J16" s="31">
        <v>2</v>
      </c>
      <c r="K16" s="31">
        <v>6</v>
      </c>
      <c r="L16" s="31">
        <v>9</v>
      </c>
      <c r="M16" s="135"/>
      <c r="N16" s="41">
        <v>2</v>
      </c>
      <c r="O16" s="11" t="s">
        <v>727</v>
      </c>
      <c r="P16" s="87" t="s">
        <v>727</v>
      </c>
      <c r="Q16" t="b">
        <f>IF(B17=O16,TRUE)</f>
        <v>0</v>
      </c>
      <c r="S16" s="95">
        <v>170000</v>
      </c>
      <c r="T16" t="b">
        <f>IF(G17=S16,TRUE)</f>
        <v>0</v>
      </c>
    </row>
    <row r="17" spans="1:20" ht="89.25">
      <c r="A17" s="144">
        <v>5</v>
      </c>
      <c r="B17" s="115" t="s">
        <v>754</v>
      </c>
      <c r="C17" s="116" t="s">
        <v>755</v>
      </c>
      <c r="D17" s="116" t="s">
        <v>756</v>
      </c>
      <c r="E17" s="140">
        <v>245064.86</v>
      </c>
      <c r="F17" s="140">
        <v>199239.72</v>
      </c>
      <c r="G17" s="140">
        <v>169353.76</v>
      </c>
      <c r="H17" s="139">
        <v>53</v>
      </c>
      <c r="I17" s="31">
        <v>3</v>
      </c>
      <c r="J17" s="31">
        <v>2</v>
      </c>
      <c r="K17" s="31">
        <v>6</v>
      </c>
      <c r="L17" s="31">
        <v>6</v>
      </c>
      <c r="M17" s="143"/>
      <c r="N17" s="40">
        <v>1</v>
      </c>
      <c r="O17" s="11" t="s">
        <v>748</v>
      </c>
      <c r="P17" s="87" t="s">
        <v>748</v>
      </c>
      <c r="Q17" t="b">
        <f>IF(B10=O17,TRUE)</f>
        <v>0</v>
      </c>
      <c r="S17" s="95">
        <v>170000</v>
      </c>
      <c r="T17" t="b">
        <f>IF(G10=S17,TRUE)</f>
        <v>1</v>
      </c>
    </row>
    <row r="18" spans="1:20" ht="114.75">
      <c r="A18" s="193" t="s">
        <v>784</v>
      </c>
      <c r="B18" s="42" t="s">
        <v>107</v>
      </c>
      <c r="C18" s="43" t="s">
        <v>108</v>
      </c>
      <c r="D18" s="49" t="s">
        <v>109</v>
      </c>
      <c r="E18" s="44">
        <v>244155</v>
      </c>
      <c r="F18" s="44">
        <v>198500</v>
      </c>
      <c r="G18" s="44">
        <v>168725</v>
      </c>
      <c r="H18" s="45">
        <v>52</v>
      </c>
      <c r="I18" s="48">
        <v>3</v>
      </c>
      <c r="J18" s="48">
        <v>4</v>
      </c>
      <c r="K18" s="48">
        <v>6</v>
      </c>
      <c r="L18" s="48">
        <v>9</v>
      </c>
      <c r="M18" s="42" t="s">
        <v>15</v>
      </c>
      <c r="N18" s="40"/>
      <c r="O18" s="11"/>
      <c r="S18" s="95"/>
    </row>
    <row r="19" spans="1:20" ht="76.5">
      <c r="A19" s="193"/>
      <c r="B19" s="42" t="s">
        <v>293</v>
      </c>
      <c r="C19" s="43" t="s">
        <v>294</v>
      </c>
      <c r="D19" s="43" t="s">
        <v>295</v>
      </c>
      <c r="E19" s="44">
        <v>313650</v>
      </c>
      <c r="F19" s="44">
        <v>200000</v>
      </c>
      <c r="G19" s="44">
        <v>170000</v>
      </c>
      <c r="H19" s="45">
        <v>52</v>
      </c>
      <c r="I19" s="48">
        <v>3</v>
      </c>
      <c r="J19" s="48">
        <v>4</v>
      </c>
      <c r="K19" s="48">
        <v>6</v>
      </c>
      <c r="L19" s="48">
        <v>9</v>
      </c>
      <c r="M19" s="42" t="s">
        <v>51</v>
      </c>
      <c r="N19" s="40"/>
      <c r="O19" s="11"/>
      <c r="S19" s="95"/>
    </row>
    <row r="20" spans="1:20" ht="89.25">
      <c r="A20" s="193"/>
      <c r="B20" s="42" t="s">
        <v>601</v>
      </c>
      <c r="C20" s="43" t="s">
        <v>602</v>
      </c>
      <c r="D20" s="43" t="s">
        <v>603</v>
      </c>
      <c r="E20" s="44">
        <v>241400</v>
      </c>
      <c r="F20" s="44">
        <v>200000</v>
      </c>
      <c r="G20" s="44">
        <v>170000</v>
      </c>
      <c r="H20" s="45">
        <v>52</v>
      </c>
      <c r="I20" s="48">
        <v>3</v>
      </c>
      <c r="J20" s="48">
        <v>4</v>
      </c>
      <c r="K20" s="48">
        <v>6</v>
      </c>
      <c r="L20" s="48">
        <v>9</v>
      </c>
      <c r="M20" s="42" t="s">
        <v>86</v>
      </c>
      <c r="N20" s="40"/>
      <c r="O20" s="11"/>
      <c r="S20" s="95"/>
    </row>
    <row r="21" spans="1:20" ht="63.75">
      <c r="A21" s="193"/>
      <c r="B21" s="42" t="s">
        <v>688</v>
      </c>
      <c r="C21" s="43" t="s">
        <v>689</v>
      </c>
      <c r="D21" s="43" t="s">
        <v>690</v>
      </c>
      <c r="E21" s="44">
        <v>250600.69</v>
      </c>
      <c r="F21" s="44">
        <v>200000</v>
      </c>
      <c r="G21" s="44">
        <v>170000</v>
      </c>
      <c r="H21" s="45">
        <v>52</v>
      </c>
      <c r="I21" s="48">
        <v>3</v>
      </c>
      <c r="J21" s="48">
        <v>4</v>
      </c>
      <c r="K21" s="48">
        <v>6</v>
      </c>
      <c r="L21" s="48">
        <v>9</v>
      </c>
      <c r="M21" s="42" t="s">
        <v>95</v>
      </c>
      <c r="N21" s="40"/>
      <c r="O21" s="11"/>
      <c r="S21" s="95"/>
    </row>
    <row r="22" spans="1:20" ht="102.75" customHeight="1">
      <c r="A22" s="193"/>
      <c r="B22" s="42" t="s">
        <v>440</v>
      </c>
      <c r="C22" s="43" t="s">
        <v>441</v>
      </c>
      <c r="D22" s="43" t="s">
        <v>442</v>
      </c>
      <c r="E22" s="44">
        <v>198727.58</v>
      </c>
      <c r="F22" s="44">
        <v>198481.58</v>
      </c>
      <c r="G22" s="44">
        <v>168709.34</v>
      </c>
      <c r="H22" s="45">
        <v>52</v>
      </c>
      <c r="I22" s="48">
        <v>3</v>
      </c>
      <c r="J22" s="48">
        <v>4</v>
      </c>
      <c r="K22" s="48">
        <v>6</v>
      </c>
      <c r="L22" s="48">
        <v>9</v>
      </c>
      <c r="M22" s="42" t="s">
        <v>101</v>
      </c>
      <c r="N22" s="40">
        <v>3</v>
      </c>
      <c r="O22" s="83" t="s">
        <v>754</v>
      </c>
      <c r="P22" s="87" t="s">
        <v>754</v>
      </c>
      <c r="Q22" t="b">
        <f>IF(B28=O22,TRUE)</f>
        <v>0</v>
      </c>
      <c r="S22" s="97">
        <v>169353.76</v>
      </c>
      <c r="T22" t="b">
        <f>IF(G28=S22,TRUE)</f>
        <v>0</v>
      </c>
    </row>
    <row r="23" spans="1:20" ht="91.5" customHeight="1">
      <c r="A23" s="194" t="s">
        <v>785</v>
      </c>
      <c r="B23" s="42" t="s">
        <v>51</v>
      </c>
      <c r="C23" s="43" t="s">
        <v>52</v>
      </c>
      <c r="D23" s="43" t="s">
        <v>53</v>
      </c>
      <c r="E23" s="44">
        <v>246000</v>
      </c>
      <c r="F23" s="44">
        <v>200000</v>
      </c>
      <c r="G23" s="44">
        <v>170000</v>
      </c>
      <c r="H23" s="45">
        <v>52</v>
      </c>
      <c r="I23" s="47">
        <v>3</v>
      </c>
      <c r="J23" s="47">
        <v>4</v>
      </c>
      <c r="K23" s="47">
        <v>6</v>
      </c>
      <c r="L23" s="47">
        <v>6</v>
      </c>
      <c r="M23" s="42" t="s">
        <v>239</v>
      </c>
      <c r="N23" s="51">
        <v>2</v>
      </c>
      <c r="O23" s="4" t="s">
        <v>95</v>
      </c>
      <c r="P23" s="87" t="s">
        <v>95</v>
      </c>
      <c r="Q23" t="b">
        <f>IF(B26=O23,TRUE)</f>
        <v>0</v>
      </c>
      <c r="S23" s="95">
        <v>170000</v>
      </c>
      <c r="T23" t="b">
        <f>IF(G26=S23,TRUE)</f>
        <v>1</v>
      </c>
    </row>
    <row r="24" spans="1:20" ht="76.5">
      <c r="A24" s="195"/>
      <c r="B24" s="42" t="s">
        <v>86</v>
      </c>
      <c r="C24" s="43" t="s">
        <v>87</v>
      </c>
      <c r="D24" s="43" t="s">
        <v>88</v>
      </c>
      <c r="E24" s="44">
        <v>313771.49</v>
      </c>
      <c r="F24" s="44">
        <v>200000</v>
      </c>
      <c r="G24" s="44">
        <v>170000</v>
      </c>
      <c r="H24" s="45">
        <v>52</v>
      </c>
      <c r="I24" s="46">
        <v>3</v>
      </c>
      <c r="J24" s="46">
        <v>4</v>
      </c>
      <c r="K24" s="46">
        <v>6</v>
      </c>
      <c r="L24" s="43">
        <v>6</v>
      </c>
      <c r="M24" s="42" t="s">
        <v>293</v>
      </c>
      <c r="N24" s="51">
        <v>2</v>
      </c>
      <c r="O24" s="4" t="s">
        <v>101</v>
      </c>
      <c r="P24" s="87" t="s">
        <v>101</v>
      </c>
      <c r="Q24" t="b">
        <f>IF(B18=O24,TRUE)</f>
        <v>0</v>
      </c>
      <c r="S24" s="95">
        <v>170000</v>
      </c>
      <c r="T24" t="b">
        <f>IF(G18=S24,TRUE)</f>
        <v>0</v>
      </c>
    </row>
    <row r="25" spans="1:20" ht="96" customHeight="1">
      <c r="A25" s="195"/>
      <c r="B25" s="42" t="s">
        <v>95</v>
      </c>
      <c r="C25" s="43" t="s">
        <v>96</v>
      </c>
      <c r="D25" s="43" t="s">
        <v>97</v>
      </c>
      <c r="E25" s="44">
        <v>249444</v>
      </c>
      <c r="F25" s="44">
        <v>200000</v>
      </c>
      <c r="G25" s="44">
        <v>170000</v>
      </c>
      <c r="H25" s="45">
        <v>52</v>
      </c>
      <c r="I25" s="48">
        <v>3</v>
      </c>
      <c r="J25" s="48">
        <v>4</v>
      </c>
      <c r="K25" s="48">
        <v>6</v>
      </c>
      <c r="L25" s="48">
        <v>6</v>
      </c>
      <c r="M25" s="42" t="s">
        <v>359</v>
      </c>
      <c r="N25" s="51">
        <v>1</v>
      </c>
      <c r="O25" s="4" t="s">
        <v>107</v>
      </c>
      <c r="P25" s="87" t="s">
        <v>107</v>
      </c>
      <c r="Q25" t="b">
        <f>IF(B31=O25,TRUE)</f>
        <v>0</v>
      </c>
      <c r="S25" s="95">
        <v>168725</v>
      </c>
      <c r="T25" t="b">
        <f>IF(G31=S25,TRUE)</f>
        <v>0</v>
      </c>
    </row>
    <row r="26" spans="1:20" ht="117.75" customHeight="1">
      <c r="A26" s="195"/>
      <c r="B26" s="42" t="s">
        <v>101</v>
      </c>
      <c r="C26" s="43" t="s">
        <v>102</v>
      </c>
      <c r="D26" s="43" t="s">
        <v>103</v>
      </c>
      <c r="E26" s="44">
        <v>246000</v>
      </c>
      <c r="F26" s="44">
        <v>200000</v>
      </c>
      <c r="G26" s="44">
        <v>170000</v>
      </c>
      <c r="H26" s="45">
        <v>52</v>
      </c>
      <c r="I26" s="48">
        <v>3</v>
      </c>
      <c r="J26" s="48">
        <v>4</v>
      </c>
      <c r="K26" s="48">
        <v>6</v>
      </c>
      <c r="L26" s="48">
        <v>6</v>
      </c>
      <c r="M26" s="42" t="s">
        <v>440</v>
      </c>
      <c r="N26" t="s">
        <v>776</v>
      </c>
      <c r="O26" s="35" t="s">
        <v>182</v>
      </c>
      <c r="P26" s="87" t="s">
        <v>182</v>
      </c>
      <c r="Q26" t="b">
        <f>IF(B29=O26,TRUE)</f>
        <v>0</v>
      </c>
      <c r="S26" s="99">
        <v>146601.21</v>
      </c>
      <c r="T26" t="b">
        <f>IF(G29=S26,TRUE)</f>
        <v>0</v>
      </c>
    </row>
    <row r="27" spans="1:20" ht="51">
      <c r="A27" s="196"/>
      <c r="B27" s="42" t="s">
        <v>497</v>
      </c>
      <c r="C27" s="43" t="s">
        <v>498</v>
      </c>
      <c r="D27" s="43" t="s">
        <v>499</v>
      </c>
      <c r="E27" s="44">
        <v>246114.54</v>
      </c>
      <c r="F27" s="44">
        <v>200000</v>
      </c>
      <c r="G27" s="44">
        <v>170000</v>
      </c>
      <c r="H27" s="45">
        <v>52</v>
      </c>
      <c r="I27" s="48">
        <v>3</v>
      </c>
      <c r="J27" s="48">
        <v>4</v>
      </c>
      <c r="K27" s="48">
        <v>6</v>
      </c>
      <c r="L27" s="48">
        <v>6</v>
      </c>
      <c r="M27" s="42" t="s">
        <v>497</v>
      </c>
      <c r="N27" s="51">
        <v>3</v>
      </c>
      <c r="O27" s="82" t="s">
        <v>239</v>
      </c>
      <c r="P27" s="87" t="s">
        <v>239</v>
      </c>
      <c r="Q27" t="b">
        <f>IF(B19=O27,TRUE)</f>
        <v>0</v>
      </c>
      <c r="S27" s="96">
        <v>169830</v>
      </c>
      <c r="T27" t="b">
        <f>IF(G19=S27,TRUE)</f>
        <v>0</v>
      </c>
    </row>
    <row r="28" spans="1:20" ht="90.75" customHeight="1">
      <c r="A28" s="194" t="s">
        <v>778</v>
      </c>
      <c r="B28" s="42" t="s">
        <v>15</v>
      </c>
      <c r="C28" s="43" t="s">
        <v>16</v>
      </c>
      <c r="D28" s="43" t="s">
        <v>17</v>
      </c>
      <c r="E28" s="44">
        <v>241080</v>
      </c>
      <c r="F28" s="44">
        <v>196000</v>
      </c>
      <c r="G28" s="44">
        <v>166000</v>
      </c>
      <c r="H28" s="45">
        <v>52</v>
      </c>
      <c r="I28" s="46">
        <v>3</v>
      </c>
      <c r="J28" s="46">
        <v>4</v>
      </c>
      <c r="K28" s="46">
        <v>3</v>
      </c>
      <c r="L28" s="43">
        <v>9</v>
      </c>
      <c r="M28" s="42" t="s">
        <v>601</v>
      </c>
      <c r="N28" s="51">
        <v>1</v>
      </c>
      <c r="O28" s="4" t="s">
        <v>293</v>
      </c>
      <c r="P28" s="87" t="s">
        <v>293</v>
      </c>
      <c r="Q28" t="b">
        <f>IF(B30=O28,TRUE)</f>
        <v>0</v>
      </c>
      <c r="S28" s="95">
        <v>170000</v>
      </c>
      <c r="T28" t="b">
        <f>IF(G30=S28,TRUE)</f>
        <v>1</v>
      </c>
    </row>
    <row r="29" spans="1:20" ht="120.75" customHeight="1">
      <c r="A29" s="195"/>
      <c r="B29" s="42" t="s">
        <v>239</v>
      </c>
      <c r="C29" s="43" t="s">
        <v>240</v>
      </c>
      <c r="D29" s="43" t="s">
        <v>241</v>
      </c>
      <c r="E29" s="44">
        <v>245754</v>
      </c>
      <c r="F29" s="44">
        <v>199800</v>
      </c>
      <c r="G29" s="44">
        <v>169830</v>
      </c>
      <c r="H29" s="45">
        <v>52</v>
      </c>
      <c r="I29" s="48">
        <v>3</v>
      </c>
      <c r="J29" s="48">
        <v>4</v>
      </c>
      <c r="K29" s="48">
        <v>3</v>
      </c>
      <c r="L29" s="48">
        <v>9</v>
      </c>
      <c r="M29" s="42" t="s">
        <v>688</v>
      </c>
      <c r="N29" t="s">
        <v>774</v>
      </c>
      <c r="O29" s="4" t="s">
        <v>359</v>
      </c>
      <c r="P29" s="87" t="s">
        <v>359</v>
      </c>
      <c r="Q29" t="b">
        <f>IF(B22=O29,TRUE)</f>
        <v>0</v>
      </c>
      <c r="S29" s="95">
        <v>170000</v>
      </c>
      <c r="T29" t="b">
        <f>IF(G22=S29,TRUE)</f>
        <v>0</v>
      </c>
    </row>
    <row r="30" spans="1:20" ht="98.25" customHeight="1">
      <c r="A30" s="196"/>
      <c r="B30" s="42" t="s">
        <v>359</v>
      </c>
      <c r="C30" s="43" t="s">
        <v>360</v>
      </c>
      <c r="D30" s="43" t="s">
        <v>361</v>
      </c>
      <c r="E30" s="44">
        <v>246000.21</v>
      </c>
      <c r="F30" s="44">
        <v>200000</v>
      </c>
      <c r="G30" s="44">
        <v>170000</v>
      </c>
      <c r="H30" s="45">
        <v>52</v>
      </c>
      <c r="I30" s="46">
        <v>3</v>
      </c>
      <c r="J30" s="46">
        <v>4</v>
      </c>
      <c r="K30" s="46">
        <v>3</v>
      </c>
      <c r="L30" s="43">
        <v>9</v>
      </c>
      <c r="M30" s="143">
        <v>2</v>
      </c>
      <c r="N30" s="52">
        <v>1</v>
      </c>
      <c r="O30" s="4" t="s">
        <v>440</v>
      </c>
      <c r="P30" s="87" t="s">
        <v>440</v>
      </c>
      <c r="Q30" t="b">
        <f>IF(B27=O30,TRUE)</f>
        <v>0</v>
      </c>
      <c r="S30" s="95">
        <v>168709.34</v>
      </c>
      <c r="T30" t="b">
        <f>IF(G27=S30,TRUE)</f>
        <v>0</v>
      </c>
    </row>
    <row r="31" spans="1:20" ht="79.5" customHeight="1">
      <c r="A31" s="42">
        <v>22</v>
      </c>
      <c r="B31" s="42" t="s">
        <v>182</v>
      </c>
      <c r="C31" s="43" t="s">
        <v>183</v>
      </c>
      <c r="D31" s="43" t="s">
        <v>184</v>
      </c>
      <c r="E31" s="50">
        <v>226199.51</v>
      </c>
      <c r="F31" s="50">
        <v>174525.25</v>
      </c>
      <c r="G31" s="50">
        <v>146601.21</v>
      </c>
      <c r="H31" s="45">
        <v>52</v>
      </c>
      <c r="I31" s="46">
        <v>3</v>
      </c>
      <c r="J31" s="46">
        <v>4</v>
      </c>
      <c r="K31" s="46">
        <v>3</v>
      </c>
      <c r="L31" s="43">
        <v>6</v>
      </c>
      <c r="M31" s="143">
        <v>1</v>
      </c>
      <c r="N31" s="52">
        <v>2</v>
      </c>
      <c r="O31" s="82" t="s">
        <v>497</v>
      </c>
      <c r="P31" s="87" t="s">
        <v>497</v>
      </c>
      <c r="Q31" t="e">
        <f>IF(#REF!=O31,TRUE)</f>
        <v>#REF!</v>
      </c>
      <c r="S31" s="96">
        <v>170000</v>
      </c>
      <c r="T31" t="e">
        <f>IF(#REF!=S31,TRUE)</f>
        <v>#REF!</v>
      </c>
    </row>
    <row r="32" spans="1:20" ht="105" customHeight="1">
      <c r="A32" s="42">
        <v>30</v>
      </c>
      <c r="B32" s="53" t="s">
        <v>12</v>
      </c>
      <c r="C32" s="54" t="s">
        <v>13</v>
      </c>
      <c r="D32" s="54" t="s">
        <v>14</v>
      </c>
      <c r="E32" s="55">
        <v>244093.5</v>
      </c>
      <c r="F32" s="55">
        <v>198450</v>
      </c>
      <c r="G32" s="55">
        <v>168682.5</v>
      </c>
      <c r="H32" s="56">
        <v>51</v>
      </c>
      <c r="I32" s="57">
        <v>3</v>
      </c>
      <c r="J32" s="57">
        <v>4</v>
      </c>
      <c r="K32" s="57">
        <v>6</v>
      </c>
      <c r="L32" s="54">
        <v>6</v>
      </c>
      <c r="M32" s="143"/>
      <c r="N32" s="52">
        <v>1</v>
      </c>
      <c r="O32" s="82" t="s">
        <v>688</v>
      </c>
      <c r="P32" s="87" t="s">
        <v>688</v>
      </c>
      <c r="Q32" t="b">
        <f t="shared" ref="Q32:Q48" si="2">IF(B32=O32,TRUE)</f>
        <v>0</v>
      </c>
      <c r="S32" s="96">
        <v>170000</v>
      </c>
      <c r="T32" t="b">
        <f t="shared" ref="T32:T63" si="3">IF(G32=S32,TRUE)</f>
        <v>0</v>
      </c>
    </row>
    <row r="33" spans="1:20" ht="89.25">
      <c r="A33" s="53">
        <v>31</v>
      </c>
      <c r="B33" s="53" t="s">
        <v>278</v>
      </c>
      <c r="C33" s="54" t="s">
        <v>279</v>
      </c>
      <c r="D33" s="54" t="s">
        <v>280</v>
      </c>
      <c r="E33" s="55">
        <v>242709.75</v>
      </c>
      <c r="F33" s="55">
        <v>197325</v>
      </c>
      <c r="G33" s="55">
        <v>167726.25</v>
      </c>
      <c r="H33" s="56">
        <v>51</v>
      </c>
      <c r="I33" s="58">
        <v>3</v>
      </c>
      <c r="J33" s="58">
        <v>4</v>
      </c>
      <c r="K33" s="58">
        <v>6</v>
      </c>
      <c r="L33" s="58">
        <v>6</v>
      </c>
      <c r="M33" s="149"/>
      <c r="N33" t="s">
        <v>775</v>
      </c>
      <c r="O33" s="4" t="s">
        <v>12</v>
      </c>
      <c r="P33" s="87" t="s">
        <v>12</v>
      </c>
      <c r="Q33" t="b">
        <f t="shared" si="2"/>
        <v>0</v>
      </c>
      <c r="S33" s="95">
        <v>168682.5</v>
      </c>
      <c r="T33" t="b">
        <f t="shared" si="3"/>
        <v>0</v>
      </c>
    </row>
    <row r="34" spans="1:20" ht="76.5">
      <c r="A34" s="53">
        <v>32</v>
      </c>
      <c r="B34" s="53" t="s">
        <v>353</v>
      </c>
      <c r="C34" s="54" t="s">
        <v>354</v>
      </c>
      <c r="D34" s="54" t="s">
        <v>355</v>
      </c>
      <c r="E34" s="55">
        <v>246255.66</v>
      </c>
      <c r="F34" s="55">
        <v>200000</v>
      </c>
      <c r="G34" s="55">
        <v>170000</v>
      </c>
      <c r="H34" s="56">
        <v>51</v>
      </c>
      <c r="I34" s="57">
        <v>3</v>
      </c>
      <c r="J34" s="57">
        <v>2</v>
      </c>
      <c r="K34" s="57">
        <v>6</v>
      </c>
      <c r="L34" s="54">
        <v>9</v>
      </c>
      <c r="M34" s="135"/>
      <c r="N34" s="60">
        <v>2</v>
      </c>
      <c r="O34" s="5" t="s">
        <v>278</v>
      </c>
      <c r="P34" s="87" t="s">
        <v>278</v>
      </c>
      <c r="Q34" t="b">
        <f t="shared" si="2"/>
        <v>0</v>
      </c>
      <c r="S34" s="98">
        <v>167726.25</v>
      </c>
      <c r="T34" t="b">
        <f t="shared" si="3"/>
        <v>0</v>
      </c>
    </row>
    <row r="35" spans="1:20" ht="76.5">
      <c r="A35" s="53">
        <v>33</v>
      </c>
      <c r="B35" s="53" t="s">
        <v>374</v>
      </c>
      <c r="C35" s="54" t="s">
        <v>375</v>
      </c>
      <c r="D35" s="54" t="s">
        <v>376</v>
      </c>
      <c r="E35" s="55">
        <v>256122.9</v>
      </c>
      <c r="F35" s="55">
        <v>200000</v>
      </c>
      <c r="G35" s="55">
        <v>170000</v>
      </c>
      <c r="H35" s="56">
        <v>51</v>
      </c>
      <c r="I35" s="58">
        <v>3</v>
      </c>
      <c r="J35" s="58">
        <v>2</v>
      </c>
      <c r="K35" s="58">
        <v>6</v>
      </c>
      <c r="L35" s="58">
        <v>9</v>
      </c>
      <c r="M35" s="149"/>
      <c r="N35" t="s">
        <v>774</v>
      </c>
      <c r="O35" s="4" t="s">
        <v>353</v>
      </c>
      <c r="P35" s="87" t="s">
        <v>353</v>
      </c>
      <c r="Q35" t="b">
        <f t="shared" si="2"/>
        <v>0</v>
      </c>
      <c r="S35" s="95">
        <v>170000</v>
      </c>
      <c r="T35" t="b">
        <f t="shared" si="3"/>
        <v>1</v>
      </c>
    </row>
    <row r="36" spans="1:20" ht="63.75">
      <c r="A36" s="53">
        <v>34</v>
      </c>
      <c r="B36" s="53" t="s">
        <v>410</v>
      </c>
      <c r="C36" s="54" t="s">
        <v>411</v>
      </c>
      <c r="D36" s="54" t="s">
        <v>412</v>
      </c>
      <c r="E36" s="55">
        <v>185730</v>
      </c>
      <c r="F36" s="55">
        <v>151000</v>
      </c>
      <c r="G36" s="55">
        <v>127500</v>
      </c>
      <c r="H36" s="56">
        <v>51</v>
      </c>
      <c r="I36" s="57">
        <v>3</v>
      </c>
      <c r="J36" s="57">
        <v>4</v>
      </c>
      <c r="K36" s="57">
        <v>6</v>
      </c>
      <c r="L36" s="54">
        <v>6</v>
      </c>
      <c r="M36" s="135"/>
      <c r="N36" s="61">
        <v>3</v>
      </c>
      <c r="O36" s="4" t="s">
        <v>374</v>
      </c>
      <c r="P36" s="87" t="s">
        <v>374</v>
      </c>
      <c r="Q36" t="b">
        <f t="shared" si="2"/>
        <v>0</v>
      </c>
      <c r="S36" s="95">
        <v>170000</v>
      </c>
      <c r="T36" t="b">
        <f t="shared" si="3"/>
        <v>0</v>
      </c>
    </row>
    <row r="37" spans="1:20" ht="63.75">
      <c r="A37" s="53">
        <v>35</v>
      </c>
      <c r="B37" s="53" t="s">
        <v>413</v>
      </c>
      <c r="C37" s="54" t="s">
        <v>414</v>
      </c>
      <c r="D37" s="54" t="s">
        <v>415</v>
      </c>
      <c r="E37" s="55">
        <v>265065</v>
      </c>
      <c r="F37" s="55">
        <v>200000</v>
      </c>
      <c r="G37" s="55">
        <v>170000</v>
      </c>
      <c r="H37" s="56">
        <v>51</v>
      </c>
      <c r="I37" s="58">
        <v>3</v>
      </c>
      <c r="J37" s="58">
        <v>4</v>
      </c>
      <c r="K37" s="58">
        <v>6</v>
      </c>
      <c r="L37" s="58">
        <v>6</v>
      </c>
      <c r="M37" s="149"/>
      <c r="N37" t="s">
        <v>776</v>
      </c>
      <c r="O37" s="35" t="s">
        <v>410</v>
      </c>
      <c r="P37" s="87" t="s">
        <v>410</v>
      </c>
      <c r="Q37" t="b">
        <f t="shared" si="2"/>
        <v>0</v>
      </c>
      <c r="S37" s="100">
        <v>127500</v>
      </c>
      <c r="T37" t="b">
        <f t="shared" si="3"/>
        <v>0</v>
      </c>
    </row>
    <row r="38" spans="1:20" ht="89.25">
      <c r="A38" s="53">
        <v>36</v>
      </c>
      <c r="B38" s="53" t="s">
        <v>428</v>
      </c>
      <c r="C38" s="54" t="s">
        <v>429</v>
      </c>
      <c r="D38" s="54" t="s">
        <v>430</v>
      </c>
      <c r="E38" s="55">
        <v>205025.93</v>
      </c>
      <c r="F38" s="55">
        <v>167358.48000000001</v>
      </c>
      <c r="G38" s="55">
        <v>142254.71</v>
      </c>
      <c r="H38" s="56">
        <v>51</v>
      </c>
      <c r="I38" s="58">
        <v>3</v>
      </c>
      <c r="J38" s="58">
        <v>4</v>
      </c>
      <c r="K38" s="58">
        <v>6</v>
      </c>
      <c r="L38" s="58">
        <v>6</v>
      </c>
      <c r="M38" s="143"/>
      <c r="N38" s="59">
        <v>2</v>
      </c>
      <c r="O38" s="4" t="s">
        <v>413</v>
      </c>
      <c r="P38" s="87" t="s">
        <v>413</v>
      </c>
      <c r="Q38" t="b">
        <f t="shared" si="2"/>
        <v>0</v>
      </c>
      <c r="S38" s="95">
        <v>170000</v>
      </c>
      <c r="T38" t="b">
        <f t="shared" si="3"/>
        <v>0</v>
      </c>
    </row>
    <row r="39" spans="1:20" ht="63.75">
      <c r="A39" s="53">
        <v>37</v>
      </c>
      <c r="B39" s="53" t="s">
        <v>512</v>
      </c>
      <c r="C39" s="54" t="s">
        <v>513</v>
      </c>
      <c r="D39" s="54" t="s">
        <v>514</v>
      </c>
      <c r="E39" s="55">
        <v>577306.02</v>
      </c>
      <c r="F39" s="55">
        <v>199889.39</v>
      </c>
      <c r="G39" s="55">
        <v>169706.09</v>
      </c>
      <c r="H39" s="56">
        <v>51</v>
      </c>
      <c r="I39" s="57">
        <v>3</v>
      </c>
      <c r="J39" s="57">
        <v>4</v>
      </c>
      <c r="K39" s="57">
        <v>3</v>
      </c>
      <c r="L39" s="54">
        <v>9</v>
      </c>
      <c r="M39" s="143"/>
      <c r="N39" s="59">
        <v>2</v>
      </c>
      <c r="O39" s="4" t="s">
        <v>428</v>
      </c>
      <c r="P39" s="87" t="s">
        <v>428</v>
      </c>
      <c r="Q39" t="b">
        <f t="shared" si="2"/>
        <v>0</v>
      </c>
      <c r="S39" s="95">
        <v>142254.71</v>
      </c>
      <c r="T39" t="b">
        <f t="shared" si="3"/>
        <v>0</v>
      </c>
    </row>
    <row r="40" spans="1:20" ht="76.5">
      <c r="A40" s="53">
        <v>38</v>
      </c>
      <c r="B40" s="53" t="s">
        <v>580</v>
      </c>
      <c r="C40" s="54" t="s">
        <v>581</v>
      </c>
      <c r="D40" s="54" t="s">
        <v>582</v>
      </c>
      <c r="E40" s="55">
        <v>166170</v>
      </c>
      <c r="F40" s="55">
        <v>135097.56</v>
      </c>
      <c r="G40" s="55">
        <v>114832.93</v>
      </c>
      <c r="H40" s="56">
        <v>51</v>
      </c>
      <c r="I40" s="58">
        <v>3</v>
      </c>
      <c r="J40" s="58">
        <v>2</v>
      </c>
      <c r="K40" s="58">
        <v>6</v>
      </c>
      <c r="L40" s="58">
        <v>9</v>
      </c>
      <c r="M40" s="149"/>
      <c r="N40" t="s">
        <v>774</v>
      </c>
      <c r="O40" s="4" t="s">
        <v>512</v>
      </c>
      <c r="P40" s="87" t="s">
        <v>512</v>
      </c>
      <c r="Q40" t="b">
        <f t="shared" si="2"/>
        <v>0</v>
      </c>
      <c r="S40" s="98">
        <v>169706.09</v>
      </c>
      <c r="T40" t="b">
        <f t="shared" si="3"/>
        <v>0</v>
      </c>
    </row>
    <row r="41" spans="1:20" ht="51">
      <c r="A41" s="53">
        <v>39</v>
      </c>
      <c r="B41" s="53" t="s">
        <v>610</v>
      </c>
      <c r="C41" s="54" t="s">
        <v>611</v>
      </c>
      <c r="D41" s="54" t="s">
        <v>612</v>
      </c>
      <c r="E41" s="55">
        <v>256423.57</v>
      </c>
      <c r="F41" s="55">
        <v>199974.45</v>
      </c>
      <c r="G41" s="55">
        <v>169978.28</v>
      </c>
      <c r="H41" s="56">
        <v>51</v>
      </c>
      <c r="I41" s="58">
        <v>3</v>
      </c>
      <c r="J41" s="58">
        <v>4</v>
      </c>
      <c r="K41" s="58">
        <v>6</v>
      </c>
      <c r="L41" s="58">
        <v>9</v>
      </c>
      <c r="M41" s="143"/>
      <c r="N41" s="59">
        <v>3</v>
      </c>
      <c r="O41" s="4" t="s">
        <v>580</v>
      </c>
      <c r="P41" s="87" t="s">
        <v>580</v>
      </c>
      <c r="Q41" t="b">
        <f t="shared" si="2"/>
        <v>0</v>
      </c>
      <c r="S41" s="95">
        <v>114832.93</v>
      </c>
      <c r="T41" t="b">
        <f t="shared" si="3"/>
        <v>0</v>
      </c>
    </row>
    <row r="42" spans="1:20" ht="102">
      <c r="A42" s="53">
        <v>40</v>
      </c>
      <c r="B42" s="53" t="s">
        <v>730</v>
      </c>
      <c r="C42" s="54" t="s">
        <v>731</v>
      </c>
      <c r="D42" s="54" t="s">
        <v>732</v>
      </c>
      <c r="E42" s="55">
        <v>195447</v>
      </c>
      <c r="F42" s="55">
        <v>158900</v>
      </c>
      <c r="G42" s="55">
        <v>135065</v>
      </c>
      <c r="H42" s="56">
        <v>51</v>
      </c>
      <c r="I42" s="58">
        <v>3</v>
      </c>
      <c r="J42" s="58">
        <v>2</v>
      </c>
      <c r="K42" s="58">
        <v>6</v>
      </c>
      <c r="L42" s="58">
        <v>9</v>
      </c>
      <c r="M42" s="143"/>
      <c r="N42" s="59">
        <v>1</v>
      </c>
      <c r="O42" s="4" t="s">
        <v>610</v>
      </c>
      <c r="P42" s="87" t="s">
        <v>610</v>
      </c>
      <c r="Q42" t="b">
        <f t="shared" si="2"/>
        <v>0</v>
      </c>
      <c r="S42" s="95">
        <v>169978.28</v>
      </c>
      <c r="T42" t="b">
        <f t="shared" si="3"/>
        <v>0</v>
      </c>
    </row>
    <row r="43" spans="1:20" ht="63.75">
      <c r="A43" s="53">
        <v>41</v>
      </c>
      <c r="B43" s="119" t="s">
        <v>119</v>
      </c>
      <c r="C43" s="120" t="s">
        <v>120</v>
      </c>
      <c r="D43" s="120" t="s">
        <v>121</v>
      </c>
      <c r="E43" s="121">
        <v>242310</v>
      </c>
      <c r="F43" s="121">
        <v>197000</v>
      </c>
      <c r="G43" s="121">
        <v>167450</v>
      </c>
      <c r="H43" s="122">
        <v>50</v>
      </c>
      <c r="I43" s="123">
        <v>3</v>
      </c>
      <c r="J43" s="123">
        <v>2</v>
      </c>
      <c r="K43" s="123">
        <v>6</v>
      </c>
      <c r="L43" s="123">
        <v>9</v>
      </c>
      <c r="M43" s="135"/>
      <c r="N43" s="61">
        <v>3</v>
      </c>
      <c r="O43" s="4" t="s">
        <v>730</v>
      </c>
      <c r="P43" s="87" t="s">
        <v>730</v>
      </c>
      <c r="Q43" t="b">
        <f t="shared" si="2"/>
        <v>0</v>
      </c>
      <c r="S43" s="95">
        <v>135065</v>
      </c>
      <c r="T43" t="b">
        <f t="shared" si="3"/>
        <v>0</v>
      </c>
    </row>
    <row r="44" spans="1:20" ht="51">
      <c r="A44" s="119">
        <v>42</v>
      </c>
      <c r="B44" s="119" t="s">
        <v>134</v>
      </c>
      <c r="C44" s="120" t="s">
        <v>135</v>
      </c>
      <c r="D44" s="120" t="s">
        <v>136</v>
      </c>
      <c r="E44" s="121">
        <v>212790</v>
      </c>
      <c r="F44" s="121">
        <v>173000</v>
      </c>
      <c r="G44" s="121">
        <v>147050</v>
      </c>
      <c r="H44" s="122">
        <v>50</v>
      </c>
      <c r="I44" s="124">
        <v>3</v>
      </c>
      <c r="J44" s="124">
        <v>2</v>
      </c>
      <c r="K44" s="124">
        <v>6</v>
      </c>
      <c r="L44" s="120">
        <v>9</v>
      </c>
      <c r="M44" s="135"/>
      <c r="N44" s="126">
        <v>2</v>
      </c>
      <c r="O44" s="4" t="s">
        <v>119</v>
      </c>
      <c r="P44" s="87" t="s">
        <v>119</v>
      </c>
      <c r="Q44" t="b">
        <f t="shared" si="2"/>
        <v>0</v>
      </c>
      <c r="S44" s="95">
        <v>167450</v>
      </c>
      <c r="T44" t="b">
        <f t="shared" si="3"/>
        <v>0</v>
      </c>
    </row>
    <row r="45" spans="1:20" ht="76.5">
      <c r="A45" s="119">
        <v>43</v>
      </c>
      <c r="B45" s="119" t="s">
        <v>242</v>
      </c>
      <c r="C45" s="120" t="s">
        <v>243</v>
      </c>
      <c r="D45" s="120" t="s">
        <v>244</v>
      </c>
      <c r="E45" s="121">
        <v>244770</v>
      </c>
      <c r="F45" s="121">
        <v>199000</v>
      </c>
      <c r="G45" s="121">
        <v>169150</v>
      </c>
      <c r="H45" s="122">
        <v>50</v>
      </c>
      <c r="I45" s="124">
        <v>3</v>
      </c>
      <c r="J45" s="124">
        <v>4</v>
      </c>
      <c r="K45" s="124">
        <v>6</v>
      </c>
      <c r="L45" s="120">
        <v>6</v>
      </c>
      <c r="M45" s="149"/>
      <c r="N45" s="127" t="s">
        <v>775</v>
      </c>
      <c r="O45" s="4" t="s">
        <v>134</v>
      </c>
      <c r="P45" s="87" t="s">
        <v>134</v>
      </c>
      <c r="Q45" t="b">
        <f t="shared" si="2"/>
        <v>0</v>
      </c>
      <c r="S45" s="95">
        <v>147050</v>
      </c>
      <c r="T45" t="b">
        <f t="shared" si="3"/>
        <v>0</v>
      </c>
    </row>
    <row r="46" spans="1:20" ht="76.5">
      <c r="A46" s="119">
        <v>44</v>
      </c>
      <c r="B46" s="119" t="s">
        <v>329</v>
      </c>
      <c r="C46" s="120" t="s">
        <v>330</v>
      </c>
      <c r="D46" s="120" t="s">
        <v>331</v>
      </c>
      <c r="E46" s="121">
        <v>278352.69</v>
      </c>
      <c r="F46" s="121">
        <v>200000</v>
      </c>
      <c r="G46" s="121">
        <v>170000</v>
      </c>
      <c r="H46" s="122">
        <v>50</v>
      </c>
      <c r="I46" s="124">
        <v>3</v>
      </c>
      <c r="J46" s="124">
        <v>2</v>
      </c>
      <c r="K46" s="124">
        <v>6</v>
      </c>
      <c r="L46" s="120">
        <v>6</v>
      </c>
      <c r="M46" s="149"/>
      <c r="N46" s="126">
        <v>1</v>
      </c>
      <c r="O46" s="4" t="s">
        <v>242</v>
      </c>
      <c r="P46" s="87" t="s">
        <v>242</v>
      </c>
      <c r="Q46" t="b">
        <f t="shared" si="2"/>
        <v>0</v>
      </c>
      <c r="S46" s="95">
        <v>169150</v>
      </c>
      <c r="T46" t="b">
        <f t="shared" si="3"/>
        <v>0</v>
      </c>
    </row>
    <row r="47" spans="1:20" ht="63.75">
      <c r="A47" s="119">
        <v>45</v>
      </c>
      <c r="B47" s="119" t="s">
        <v>368</v>
      </c>
      <c r="C47" s="120" t="s">
        <v>369</v>
      </c>
      <c r="D47" s="120" t="s">
        <v>370</v>
      </c>
      <c r="E47" s="121">
        <v>170421.4</v>
      </c>
      <c r="F47" s="121">
        <v>136197.07999999999</v>
      </c>
      <c r="G47" s="121">
        <v>115767.52</v>
      </c>
      <c r="H47" s="122">
        <v>50</v>
      </c>
      <c r="I47" s="124">
        <v>3</v>
      </c>
      <c r="J47" s="124">
        <v>2</v>
      </c>
      <c r="K47" s="124">
        <v>6</v>
      </c>
      <c r="L47" s="120">
        <v>9</v>
      </c>
      <c r="M47" s="149"/>
      <c r="N47" s="126">
        <v>3</v>
      </c>
      <c r="O47" s="4" t="s">
        <v>329</v>
      </c>
      <c r="P47" s="87" t="s">
        <v>329</v>
      </c>
      <c r="Q47" t="b">
        <f t="shared" si="2"/>
        <v>0</v>
      </c>
      <c r="S47" s="95">
        <v>170000</v>
      </c>
      <c r="T47" t="b">
        <f t="shared" si="3"/>
        <v>0</v>
      </c>
    </row>
    <row r="48" spans="1:20" ht="63.75">
      <c r="A48" s="119">
        <v>46</v>
      </c>
      <c r="B48" s="128" t="s">
        <v>401</v>
      </c>
      <c r="C48" s="125" t="s">
        <v>402</v>
      </c>
      <c r="D48" s="125" t="s">
        <v>403</v>
      </c>
      <c r="E48" s="121">
        <v>246000</v>
      </c>
      <c r="F48" s="121">
        <v>200000</v>
      </c>
      <c r="G48" s="121">
        <v>170000</v>
      </c>
      <c r="H48" s="122">
        <v>50</v>
      </c>
      <c r="I48" s="124">
        <v>3</v>
      </c>
      <c r="J48" s="124">
        <v>2</v>
      </c>
      <c r="K48" s="124">
        <v>6</v>
      </c>
      <c r="L48" s="120">
        <v>9</v>
      </c>
      <c r="M48" s="149"/>
      <c r="N48" s="127" t="s">
        <v>775</v>
      </c>
      <c r="O48" s="4" t="s">
        <v>368</v>
      </c>
      <c r="P48" s="87" t="s">
        <v>368</v>
      </c>
      <c r="Q48" t="b">
        <f t="shared" si="2"/>
        <v>0</v>
      </c>
      <c r="S48" s="95">
        <v>115767.52</v>
      </c>
      <c r="T48" t="b">
        <f t="shared" si="3"/>
        <v>0</v>
      </c>
    </row>
    <row r="49" spans="1:20" ht="63.75">
      <c r="A49" s="119">
        <v>47</v>
      </c>
      <c r="B49" s="119" t="s">
        <v>404</v>
      </c>
      <c r="C49" s="120" t="s">
        <v>405</v>
      </c>
      <c r="D49" s="120" t="s">
        <v>406</v>
      </c>
      <c r="E49" s="121">
        <v>204758.87</v>
      </c>
      <c r="F49" s="121">
        <v>166470.60999999999</v>
      </c>
      <c r="G49" s="121">
        <v>141500.01999999999</v>
      </c>
      <c r="H49" s="122">
        <v>50</v>
      </c>
      <c r="I49" s="123">
        <v>3</v>
      </c>
      <c r="J49" s="123">
        <v>2</v>
      </c>
      <c r="K49" s="123">
        <v>6</v>
      </c>
      <c r="L49" s="123">
        <v>9</v>
      </c>
      <c r="M49" s="149"/>
      <c r="N49" s="127" t="s">
        <v>774</v>
      </c>
      <c r="P49" s="87" t="s">
        <v>401</v>
      </c>
      <c r="Q49" t="b">
        <f t="shared" ref="Q49:Q87" si="4">IF(B49=P49,TRUE)</f>
        <v>0</v>
      </c>
      <c r="S49" s="95">
        <v>170000</v>
      </c>
      <c r="T49" t="b">
        <f t="shared" si="3"/>
        <v>0</v>
      </c>
    </row>
    <row r="50" spans="1:20" ht="63.75">
      <c r="A50" s="119">
        <v>48</v>
      </c>
      <c r="B50" s="119" t="s">
        <v>434</v>
      </c>
      <c r="C50" s="120" t="s">
        <v>435</v>
      </c>
      <c r="D50" s="120" t="s">
        <v>436</v>
      </c>
      <c r="E50" s="121">
        <v>246000</v>
      </c>
      <c r="F50" s="121">
        <v>200000</v>
      </c>
      <c r="G50" s="121">
        <v>170000</v>
      </c>
      <c r="H50" s="122">
        <v>50</v>
      </c>
      <c r="I50" s="123">
        <v>3</v>
      </c>
      <c r="J50" s="123">
        <v>2</v>
      </c>
      <c r="K50" s="123">
        <v>6</v>
      </c>
      <c r="L50" s="123">
        <v>9</v>
      </c>
      <c r="M50" s="143"/>
      <c r="N50" s="63">
        <v>2</v>
      </c>
      <c r="P50" s="87" t="s">
        <v>404</v>
      </c>
      <c r="Q50" t="b">
        <f t="shared" si="4"/>
        <v>0</v>
      </c>
      <c r="S50" s="95">
        <v>141500.01999999999</v>
      </c>
      <c r="T50" t="b">
        <f t="shared" si="3"/>
        <v>0</v>
      </c>
    </row>
    <row r="51" spans="1:20" ht="63.75">
      <c r="A51" s="119">
        <v>49</v>
      </c>
      <c r="B51" s="119" t="s">
        <v>470</v>
      </c>
      <c r="C51" s="120" t="s">
        <v>471</v>
      </c>
      <c r="D51" s="120" t="s">
        <v>472</v>
      </c>
      <c r="E51" s="121">
        <v>208485</v>
      </c>
      <c r="F51" s="121">
        <v>169500</v>
      </c>
      <c r="G51" s="121">
        <v>144075</v>
      </c>
      <c r="H51" s="122">
        <v>50</v>
      </c>
      <c r="I51" s="123">
        <v>3</v>
      </c>
      <c r="J51" s="123">
        <v>2</v>
      </c>
      <c r="K51" s="123">
        <v>6</v>
      </c>
      <c r="L51" s="123">
        <v>6</v>
      </c>
      <c r="M51" s="143"/>
      <c r="N51" s="63">
        <v>2</v>
      </c>
      <c r="P51" s="87" t="s">
        <v>434</v>
      </c>
      <c r="Q51" t="b">
        <f t="shared" si="4"/>
        <v>0</v>
      </c>
      <c r="S51" s="95">
        <v>170000</v>
      </c>
      <c r="T51" t="b">
        <f t="shared" si="3"/>
        <v>0</v>
      </c>
    </row>
    <row r="52" spans="1:20" ht="63.75">
      <c r="A52" s="119">
        <v>50</v>
      </c>
      <c r="B52" s="119" t="s">
        <v>572</v>
      </c>
      <c r="C52" s="120" t="s">
        <v>573</v>
      </c>
      <c r="D52" s="120" t="s">
        <v>574</v>
      </c>
      <c r="E52" s="121">
        <v>240763.25</v>
      </c>
      <c r="F52" s="121">
        <v>200000</v>
      </c>
      <c r="G52" s="121">
        <v>170000</v>
      </c>
      <c r="H52" s="122">
        <v>50</v>
      </c>
      <c r="I52" s="124">
        <v>3</v>
      </c>
      <c r="J52" s="124">
        <v>2</v>
      </c>
      <c r="K52" s="124">
        <v>3</v>
      </c>
      <c r="L52" s="120">
        <v>9</v>
      </c>
      <c r="M52" s="143"/>
      <c r="N52" s="63">
        <v>3</v>
      </c>
      <c r="P52" s="87" t="s">
        <v>470</v>
      </c>
      <c r="Q52" t="b">
        <f t="shared" si="4"/>
        <v>0</v>
      </c>
      <c r="S52" s="96">
        <v>144075</v>
      </c>
      <c r="T52" t="b">
        <f t="shared" si="3"/>
        <v>0</v>
      </c>
    </row>
    <row r="53" spans="1:20" ht="76.5">
      <c r="A53" s="119">
        <v>51</v>
      </c>
      <c r="B53" s="119" t="s">
        <v>575</v>
      </c>
      <c r="C53" s="119" t="s">
        <v>576</v>
      </c>
      <c r="D53" s="125" t="s">
        <v>777</v>
      </c>
      <c r="E53" s="121">
        <v>336401.83</v>
      </c>
      <c r="F53" s="121">
        <v>200000</v>
      </c>
      <c r="G53" s="121">
        <v>170000</v>
      </c>
      <c r="H53" s="122">
        <v>50</v>
      </c>
      <c r="I53" s="124">
        <v>3</v>
      </c>
      <c r="J53" s="124">
        <v>4</v>
      </c>
      <c r="K53" s="124">
        <v>6</v>
      </c>
      <c r="L53" s="120">
        <v>9</v>
      </c>
      <c r="M53" s="149"/>
      <c r="N53" t="s">
        <v>774</v>
      </c>
      <c r="P53" s="87" t="s">
        <v>572</v>
      </c>
      <c r="Q53" t="b">
        <f t="shared" si="4"/>
        <v>0</v>
      </c>
      <c r="S53" s="95">
        <v>170000</v>
      </c>
      <c r="T53" t="b">
        <f t="shared" si="3"/>
        <v>1</v>
      </c>
    </row>
    <row r="54" spans="1:20" ht="63.75">
      <c r="A54" s="119">
        <v>52</v>
      </c>
      <c r="B54" s="119" t="s">
        <v>619</v>
      </c>
      <c r="C54" s="120" t="s">
        <v>620</v>
      </c>
      <c r="D54" s="120" t="s">
        <v>621</v>
      </c>
      <c r="E54" s="121">
        <v>273060</v>
      </c>
      <c r="F54" s="121">
        <v>200000</v>
      </c>
      <c r="G54" s="121">
        <v>170000</v>
      </c>
      <c r="H54" s="122">
        <v>50</v>
      </c>
      <c r="I54" s="124">
        <v>3</v>
      </c>
      <c r="J54" s="124">
        <v>4</v>
      </c>
      <c r="K54" s="124">
        <v>6</v>
      </c>
      <c r="L54" s="120">
        <v>6</v>
      </c>
      <c r="M54" s="149"/>
      <c r="N54" t="s">
        <v>776</v>
      </c>
      <c r="P54" s="87" t="s">
        <v>575</v>
      </c>
      <c r="Q54" t="b">
        <f t="shared" si="4"/>
        <v>0</v>
      </c>
      <c r="S54" s="100">
        <v>170000</v>
      </c>
      <c r="T54" t="b">
        <f t="shared" si="3"/>
        <v>1</v>
      </c>
    </row>
    <row r="55" spans="1:20" ht="89.25">
      <c r="A55" s="119">
        <v>53</v>
      </c>
      <c r="B55" s="64" t="s">
        <v>48</v>
      </c>
      <c r="C55" s="65" t="s">
        <v>49</v>
      </c>
      <c r="D55" s="65" t="s">
        <v>50</v>
      </c>
      <c r="E55" s="66">
        <v>204126.81</v>
      </c>
      <c r="F55" s="66">
        <v>162956.79</v>
      </c>
      <c r="G55" s="66">
        <v>138512.29999999999</v>
      </c>
      <c r="H55" s="67">
        <v>49</v>
      </c>
      <c r="I55" s="68">
        <v>3</v>
      </c>
      <c r="J55" s="68">
        <v>4</v>
      </c>
      <c r="K55" s="68">
        <v>3</v>
      </c>
      <c r="L55" s="65">
        <v>9</v>
      </c>
      <c r="M55" s="149"/>
      <c r="N55" s="62">
        <v>1</v>
      </c>
      <c r="P55" s="87" t="s">
        <v>619</v>
      </c>
      <c r="Q55" t="b">
        <f t="shared" si="4"/>
        <v>0</v>
      </c>
      <c r="S55" s="95">
        <v>170000</v>
      </c>
      <c r="T55" t="b">
        <f t="shared" si="3"/>
        <v>0</v>
      </c>
    </row>
    <row r="56" spans="1:20" ht="63.75">
      <c r="A56" s="64">
        <v>54</v>
      </c>
      <c r="B56" s="64" t="s">
        <v>69</v>
      </c>
      <c r="C56" s="65" t="s">
        <v>70</v>
      </c>
      <c r="D56" s="65" t="s">
        <v>71</v>
      </c>
      <c r="E56" s="66">
        <v>246000</v>
      </c>
      <c r="F56" s="66">
        <v>200000</v>
      </c>
      <c r="G56" s="66">
        <v>170000</v>
      </c>
      <c r="H56" s="67">
        <v>49</v>
      </c>
      <c r="I56" s="69">
        <v>3</v>
      </c>
      <c r="J56" s="69">
        <v>2</v>
      </c>
      <c r="K56" s="69">
        <v>6</v>
      </c>
      <c r="L56" s="69">
        <v>6</v>
      </c>
      <c r="M56" s="149"/>
      <c r="N56" t="s">
        <v>774</v>
      </c>
      <c r="P56" s="87" t="s">
        <v>48</v>
      </c>
      <c r="Q56" t="b">
        <f t="shared" si="4"/>
        <v>0</v>
      </c>
      <c r="S56" s="98">
        <v>138512.29999999999</v>
      </c>
      <c r="T56" t="b">
        <f t="shared" si="3"/>
        <v>0</v>
      </c>
    </row>
    <row r="57" spans="1:20" ht="51">
      <c r="A57" s="64">
        <v>55</v>
      </c>
      <c r="B57" s="64" t="s">
        <v>110</v>
      </c>
      <c r="C57" s="65" t="s">
        <v>111</v>
      </c>
      <c r="D57" s="65" t="s">
        <v>112</v>
      </c>
      <c r="E57" s="66">
        <v>258425.74</v>
      </c>
      <c r="F57" s="66">
        <v>200000</v>
      </c>
      <c r="G57" s="66">
        <v>170000</v>
      </c>
      <c r="H57" s="67">
        <v>49</v>
      </c>
      <c r="I57" s="69">
        <v>3</v>
      </c>
      <c r="J57" s="69">
        <v>4</v>
      </c>
      <c r="K57" s="69">
        <v>3</v>
      </c>
      <c r="L57" s="69">
        <v>6</v>
      </c>
      <c r="M57" s="143"/>
      <c r="N57" s="70">
        <v>7</v>
      </c>
      <c r="P57" s="87" t="s">
        <v>69</v>
      </c>
      <c r="Q57" t="b">
        <f t="shared" si="4"/>
        <v>0</v>
      </c>
      <c r="S57" s="96">
        <v>170000</v>
      </c>
      <c r="T57" t="b">
        <f t="shared" si="3"/>
        <v>1</v>
      </c>
    </row>
    <row r="58" spans="1:20" ht="89.25">
      <c r="A58" s="64">
        <v>56</v>
      </c>
      <c r="B58" s="64" t="s">
        <v>149</v>
      </c>
      <c r="C58" s="65" t="s">
        <v>150</v>
      </c>
      <c r="D58" s="65" t="s">
        <v>151</v>
      </c>
      <c r="E58" s="66">
        <v>235777.44</v>
      </c>
      <c r="F58" s="66">
        <v>197814.37</v>
      </c>
      <c r="G58" s="66">
        <v>168142.21</v>
      </c>
      <c r="H58" s="67">
        <v>49</v>
      </c>
      <c r="I58" s="68">
        <v>3</v>
      </c>
      <c r="J58" s="68">
        <v>4</v>
      </c>
      <c r="K58" s="68">
        <v>3</v>
      </c>
      <c r="L58" s="65">
        <v>6</v>
      </c>
      <c r="M58" s="143"/>
      <c r="N58" s="70">
        <v>4</v>
      </c>
      <c r="P58" s="87" t="s">
        <v>110</v>
      </c>
      <c r="Q58" t="b">
        <f t="shared" si="4"/>
        <v>0</v>
      </c>
      <c r="S58" s="101">
        <v>170000</v>
      </c>
      <c r="T58" t="b">
        <f t="shared" si="3"/>
        <v>0</v>
      </c>
    </row>
    <row r="59" spans="1:20" ht="89.25">
      <c r="A59" s="64">
        <v>57</v>
      </c>
      <c r="B59" s="64" t="s">
        <v>164</v>
      </c>
      <c r="C59" s="65" t="s">
        <v>165</v>
      </c>
      <c r="D59" s="65" t="s">
        <v>166</v>
      </c>
      <c r="E59" s="66">
        <v>245741.49</v>
      </c>
      <c r="F59" s="66">
        <v>199789.83</v>
      </c>
      <c r="G59" s="66">
        <v>169821.35</v>
      </c>
      <c r="H59" s="67">
        <v>49</v>
      </c>
      <c r="I59" s="68">
        <v>3</v>
      </c>
      <c r="J59" s="68">
        <v>4</v>
      </c>
      <c r="K59" s="68">
        <v>3</v>
      </c>
      <c r="L59" s="65">
        <v>9</v>
      </c>
      <c r="M59" s="149"/>
      <c r="N59" t="s">
        <v>775</v>
      </c>
      <c r="P59" s="87" t="s">
        <v>149</v>
      </c>
      <c r="Q59" t="b">
        <f t="shared" si="4"/>
        <v>0</v>
      </c>
      <c r="S59" s="95">
        <v>168142.21</v>
      </c>
      <c r="T59" t="b">
        <f t="shared" si="3"/>
        <v>0</v>
      </c>
    </row>
    <row r="60" spans="1:20" ht="76.5">
      <c r="A60" s="64">
        <v>58</v>
      </c>
      <c r="B60" s="64" t="s">
        <v>218</v>
      </c>
      <c r="C60" s="65" t="s">
        <v>219</v>
      </c>
      <c r="D60" s="65" t="s">
        <v>220</v>
      </c>
      <c r="E60" s="66">
        <v>246000</v>
      </c>
      <c r="F60" s="66">
        <v>200000</v>
      </c>
      <c r="G60" s="66">
        <v>170000</v>
      </c>
      <c r="H60" s="67">
        <v>49</v>
      </c>
      <c r="I60" s="68">
        <v>3</v>
      </c>
      <c r="J60" s="68">
        <v>4</v>
      </c>
      <c r="K60" s="68">
        <v>3</v>
      </c>
      <c r="L60" s="65">
        <v>9</v>
      </c>
      <c r="M60" s="149"/>
      <c r="N60" s="71">
        <v>3</v>
      </c>
      <c r="P60" s="87" t="s">
        <v>164</v>
      </c>
      <c r="Q60" t="b">
        <f t="shared" si="4"/>
        <v>0</v>
      </c>
      <c r="S60" s="95">
        <v>169821.35</v>
      </c>
      <c r="T60" t="b">
        <f t="shared" si="3"/>
        <v>0</v>
      </c>
    </row>
    <row r="61" spans="1:20" ht="89.25">
      <c r="A61" s="64">
        <v>59</v>
      </c>
      <c r="B61" s="129" t="s">
        <v>221</v>
      </c>
      <c r="C61" s="130" t="s">
        <v>222</v>
      </c>
      <c r="D61" s="130" t="s">
        <v>223</v>
      </c>
      <c r="E61" s="131">
        <v>225336</v>
      </c>
      <c r="F61" s="131">
        <v>183200</v>
      </c>
      <c r="G61" s="131">
        <v>155720</v>
      </c>
      <c r="H61" s="132">
        <v>49</v>
      </c>
      <c r="I61" s="133">
        <v>3</v>
      </c>
      <c r="J61" s="133">
        <v>4</v>
      </c>
      <c r="K61" s="133">
        <v>3</v>
      </c>
      <c r="L61" s="130">
        <v>9</v>
      </c>
      <c r="M61" s="149"/>
      <c r="N61" t="s">
        <v>774</v>
      </c>
      <c r="P61" s="87" t="s">
        <v>218</v>
      </c>
      <c r="Q61" t="b">
        <f t="shared" si="4"/>
        <v>0</v>
      </c>
      <c r="S61" s="95">
        <v>170000</v>
      </c>
      <c r="T61" t="b">
        <f t="shared" si="3"/>
        <v>0</v>
      </c>
    </row>
    <row r="62" spans="1:20" ht="89.25">
      <c r="A62" s="129">
        <v>60</v>
      </c>
      <c r="B62" s="129" t="s">
        <v>233</v>
      </c>
      <c r="C62" s="130" t="s">
        <v>234</v>
      </c>
      <c r="D62" s="130" t="s">
        <v>235</v>
      </c>
      <c r="E62" s="131">
        <v>246000</v>
      </c>
      <c r="F62" s="131">
        <v>200000</v>
      </c>
      <c r="G62" s="131">
        <v>170000</v>
      </c>
      <c r="H62" s="132">
        <v>49</v>
      </c>
      <c r="I62" s="134">
        <v>3</v>
      </c>
      <c r="J62" s="134">
        <v>4</v>
      </c>
      <c r="K62" s="134">
        <v>0</v>
      </c>
      <c r="L62" s="134">
        <v>9</v>
      </c>
      <c r="M62" s="149"/>
      <c r="N62" t="s">
        <v>774</v>
      </c>
      <c r="P62" s="87" t="s">
        <v>221</v>
      </c>
      <c r="Q62" t="b">
        <f t="shared" si="4"/>
        <v>0</v>
      </c>
      <c r="S62" s="95">
        <v>155720</v>
      </c>
      <c r="T62" t="b">
        <f t="shared" si="3"/>
        <v>0</v>
      </c>
    </row>
    <row r="63" spans="1:20" ht="89.25">
      <c r="A63" s="129">
        <v>61</v>
      </c>
      <c r="B63" s="129" t="s">
        <v>254</v>
      </c>
      <c r="C63" s="130" t="s">
        <v>255</v>
      </c>
      <c r="D63" s="130" t="s">
        <v>256</v>
      </c>
      <c r="E63" s="131">
        <v>199779.48</v>
      </c>
      <c r="F63" s="131">
        <v>199533.48</v>
      </c>
      <c r="G63" s="131">
        <v>169603.46</v>
      </c>
      <c r="H63" s="132">
        <v>49</v>
      </c>
      <c r="I63" s="134">
        <v>3</v>
      </c>
      <c r="J63" s="134">
        <v>4</v>
      </c>
      <c r="K63" s="134">
        <v>0</v>
      </c>
      <c r="L63" s="134">
        <v>9</v>
      </c>
      <c r="M63" s="143"/>
      <c r="N63" s="70">
        <v>5</v>
      </c>
      <c r="P63" s="87" t="s">
        <v>233</v>
      </c>
      <c r="Q63" t="b">
        <f t="shared" si="4"/>
        <v>0</v>
      </c>
      <c r="S63" s="95">
        <v>170000</v>
      </c>
      <c r="T63" t="b">
        <f t="shared" si="3"/>
        <v>0</v>
      </c>
    </row>
    <row r="64" spans="1:20" ht="127.5">
      <c r="A64" s="129">
        <v>62</v>
      </c>
      <c r="B64" s="129" t="s">
        <v>287</v>
      </c>
      <c r="C64" s="130" t="s">
        <v>288</v>
      </c>
      <c r="D64" s="130" t="s">
        <v>289</v>
      </c>
      <c r="E64" s="131">
        <v>381988.8</v>
      </c>
      <c r="F64" s="131">
        <v>200000</v>
      </c>
      <c r="G64" s="131">
        <v>170000</v>
      </c>
      <c r="H64" s="132">
        <v>49</v>
      </c>
      <c r="I64" s="133">
        <v>3</v>
      </c>
      <c r="J64" s="133">
        <v>2</v>
      </c>
      <c r="K64" s="133">
        <v>6</v>
      </c>
      <c r="L64" s="130">
        <v>9</v>
      </c>
      <c r="M64" s="143"/>
      <c r="N64" s="70">
        <v>5</v>
      </c>
      <c r="P64" s="87" t="s">
        <v>254</v>
      </c>
      <c r="Q64" t="b">
        <f t="shared" si="4"/>
        <v>0</v>
      </c>
      <c r="S64" s="95">
        <v>169603.46</v>
      </c>
      <c r="T64" t="b">
        <f t="shared" ref="T64:T87" si="5">IF(G64=S64,TRUE)</f>
        <v>0</v>
      </c>
    </row>
    <row r="65" spans="1:20" ht="63.75">
      <c r="A65" s="129">
        <v>63</v>
      </c>
      <c r="B65" s="129" t="s">
        <v>317</v>
      </c>
      <c r="C65" s="130" t="s">
        <v>318</v>
      </c>
      <c r="D65" s="130" t="s">
        <v>319</v>
      </c>
      <c r="E65" s="131">
        <v>200000</v>
      </c>
      <c r="F65" s="131">
        <v>200000</v>
      </c>
      <c r="G65" s="131">
        <v>170000</v>
      </c>
      <c r="H65" s="132">
        <v>49</v>
      </c>
      <c r="I65" s="134">
        <v>3</v>
      </c>
      <c r="J65" s="134">
        <v>4</v>
      </c>
      <c r="K65" s="134">
        <v>6</v>
      </c>
      <c r="L65" s="134">
        <v>6</v>
      </c>
      <c r="M65" s="149"/>
      <c r="N65" s="71">
        <v>6</v>
      </c>
      <c r="P65" s="85" t="s">
        <v>287</v>
      </c>
      <c r="Q65" t="b">
        <f t="shared" si="4"/>
        <v>0</v>
      </c>
      <c r="S65" s="96">
        <v>170000</v>
      </c>
      <c r="T65" t="b">
        <f t="shared" si="5"/>
        <v>1</v>
      </c>
    </row>
    <row r="66" spans="1:20" ht="51">
      <c r="A66" s="129">
        <v>64</v>
      </c>
      <c r="B66" s="129" t="s">
        <v>395</v>
      </c>
      <c r="C66" s="130" t="s">
        <v>396</v>
      </c>
      <c r="D66" s="130" t="s">
        <v>397</v>
      </c>
      <c r="E66" s="131">
        <v>245052.3</v>
      </c>
      <c r="F66" s="131">
        <v>199229.51</v>
      </c>
      <c r="G66" s="131">
        <v>169345.08</v>
      </c>
      <c r="H66" s="132">
        <v>49</v>
      </c>
      <c r="I66" s="133">
        <v>3</v>
      </c>
      <c r="J66" s="133">
        <v>4</v>
      </c>
      <c r="K66" s="133">
        <v>0</v>
      </c>
      <c r="L66" s="130">
        <v>9</v>
      </c>
      <c r="M66" s="143"/>
      <c r="N66" s="70">
        <v>2</v>
      </c>
      <c r="P66" s="84" t="s">
        <v>317</v>
      </c>
      <c r="Q66" t="b">
        <f t="shared" si="4"/>
        <v>0</v>
      </c>
      <c r="S66" s="96">
        <v>170000</v>
      </c>
      <c r="T66" t="b">
        <f t="shared" si="5"/>
        <v>0</v>
      </c>
    </row>
    <row r="67" spans="1:20" ht="63.75">
      <c r="A67" s="129">
        <v>65</v>
      </c>
      <c r="B67" s="129" t="s">
        <v>569</v>
      </c>
      <c r="C67" s="130" t="s">
        <v>570</v>
      </c>
      <c r="D67" s="130" t="s">
        <v>571</v>
      </c>
      <c r="E67" s="131">
        <v>247634</v>
      </c>
      <c r="F67" s="131">
        <v>200000</v>
      </c>
      <c r="G67" s="131">
        <v>170000</v>
      </c>
      <c r="H67" s="132">
        <v>49</v>
      </c>
      <c r="I67" s="134">
        <v>3</v>
      </c>
      <c r="J67" s="134">
        <v>4</v>
      </c>
      <c r="K67" s="134">
        <v>6</v>
      </c>
      <c r="L67" s="134">
        <v>9</v>
      </c>
      <c r="M67" s="149"/>
      <c r="N67" t="s">
        <v>774</v>
      </c>
      <c r="P67" s="84" t="s">
        <v>395</v>
      </c>
      <c r="Q67" t="b">
        <f t="shared" si="4"/>
        <v>0</v>
      </c>
      <c r="S67" s="95">
        <v>169345.08</v>
      </c>
      <c r="T67" t="b">
        <f t="shared" si="5"/>
        <v>0</v>
      </c>
    </row>
    <row r="68" spans="1:20" ht="51">
      <c r="A68" s="129">
        <v>66</v>
      </c>
      <c r="B68" s="129" t="s">
        <v>589</v>
      </c>
      <c r="C68" s="130" t="s">
        <v>590</v>
      </c>
      <c r="D68" s="130" t="s">
        <v>591</v>
      </c>
      <c r="E68" s="131">
        <v>184789.06</v>
      </c>
      <c r="F68" s="131">
        <v>184789.06</v>
      </c>
      <c r="G68" s="131">
        <v>157070.70000000001</v>
      </c>
      <c r="H68" s="132">
        <v>49</v>
      </c>
      <c r="I68" s="133">
        <v>3</v>
      </c>
      <c r="J68" s="133">
        <v>4</v>
      </c>
      <c r="K68" s="133">
        <v>6</v>
      </c>
      <c r="L68" s="130">
        <v>9</v>
      </c>
      <c r="M68" s="143"/>
      <c r="N68" s="70">
        <v>1</v>
      </c>
      <c r="P68" s="84" t="s">
        <v>569</v>
      </c>
      <c r="Q68" t="b">
        <f t="shared" si="4"/>
        <v>0</v>
      </c>
      <c r="S68" s="95">
        <v>170000</v>
      </c>
      <c r="T68" t="b">
        <f t="shared" si="5"/>
        <v>0</v>
      </c>
    </row>
    <row r="69" spans="1:20" ht="51">
      <c r="A69" s="129">
        <v>67</v>
      </c>
      <c r="B69" s="72" t="s">
        <v>128</v>
      </c>
      <c r="C69" s="73" t="s">
        <v>129</v>
      </c>
      <c r="D69" s="73" t="s">
        <v>130</v>
      </c>
      <c r="E69" s="74">
        <v>246000</v>
      </c>
      <c r="F69" s="74">
        <v>200000</v>
      </c>
      <c r="G69" s="74">
        <v>170000</v>
      </c>
      <c r="H69" s="75">
        <v>48</v>
      </c>
      <c r="I69" s="76">
        <v>3</v>
      </c>
      <c r="J69" s="76">
        <v>4</v>
      </c>
      <c r="K69" s="76">
        <v>3</v>
      </c>
      <c r="L69" s="73">
        <v>6</v>
      </c>
      <c r="M69" s="149"/>
      <c r="N69" t="s">
        <v>774</v>
      </c>
      <c r="P69" s="84" t="s">
        <v>589</v>
      </c>
      <c r="Q69" t="b">
        <f t="shared" si="4"/>
        <v>0</v>
      </c>
      <c r="S69" s="95">
        <v>157070.70000000001</v>
      </c>
      <c r="T69" t="b">
        <f t="shared" si="5"/>
        <v>0</v>
      </c>
    </row>
    <row r="70" spans="1:20" ht="63.75">
      <c r="A70" s="72">
        <v>68</v>
      </c>
      <c r="B70" s="72" t="s">
        <v>191</v>
      </c>
      <c r="C70" s="73" t="s">
        <v>192</v>
      </c>
      <c r="D70" s="73" t="s">
        <v>193</v>
      </c>
      <c r="E70" s="74">
        <v>246000</v>
      </c>
      <c r="F70" s="74">
        <v>200000</v>
      </c>
      <c r="G70" s="74">
        <v>170000</v>
      </c>
      <c r="H70" s="75">
        <v>48</v>
      </c>
      <c r="I70" s="77">
        <v>3</v>
      </c>
      <c r="J70" s="77">
        <v>2</v>
      </c>
      <c r="K70" s="77">
        <v>6</v>
      </c>
      <c r="L70" s="77">
        <v>6</v>
      </c>
      <c r="M70" s="149"/>
      <c r="P70" s="84" t="s">
        <v>128</v>
      </c>
      <c r="Q70" t="b">
        <f t="shared" si="4"/>
        <v>0</v>
      </c>
      <c r="S70" s="95">
        <v>170000</v>
      </c>
      <c r="T70" t="b">
        <f t="shared" si="5"/>
        <v>1</v>
      </c>
    </row>
    <row r="71" spans="1:20" ht="76.5">
      <c r="A71" s="72">
        <v>69</v>
      </c>
      <c r="B71" s="72" t="s">
        <v>266</v>
      </c>
      <c r="C71" s="73" t="s">
        <v>267</v>
      </c>
      <c r="D71" s="73" t="s">
        <v>268</v>
      </c>
      <c r="E71" s="74">
        <v>200000</v>
      </c>
      <c r="F71" s="74">
        <v>200000</v>
      </c>
      <c r="G71" s="74">
        <v>170000</v>
      </c>
      <c r="H71" s="75">
        <v>48</v>
      </c>
      <c r="I71" s="77">
        <v>3</v>
      </c>
      <c r="J71" s="77">
        <v>4</v>
      </c>
      <c r="K71" s="77">
        <v>6</v>
      </c>
      <c r="L71" s="77">
        <v>6</v>
      </c>
      <c r="M71" s="143"/>
      <c r="N71" s="80">
        <v>3</v>
      </c>
      <c r="P71" s="84" t="s">
        <v>191</v>
      </c>
      <c r="Q71" t="b">
        <f t="shared" si="4"/>
        <v>0</v>
      </c>
      <c r="S71" s="95">
        <v>170000</v>
      </c>
      <c r="T71" t="b">
        <f t="shared" si="5"/>
        <v>1</v>
      </c>
    </row>
    <row r="72" spans="1:20" ht="63.75">
      <c r="A72" s="72">
        <v>70</v>
      </c>
      <c r="B72" s="72" t="s">
        <v>296</v>
      </c>
      <c r="C72" s="73" t="s">
        <v>297</v>
      </c>
      <c r="D72" s="73" t="s">
        <v>298</v>
      </c>
      <c r="E72" s="74">
        <v>325950</v>
      </c>
      <c r="F72" s="74">
        <v>200000</v>
      </c>
      <c r="G72" s="74">
        <v>170000</v>
      </c>
      <c r="H72" s="75">
        <v>48</v>
      </c>
      <c r="I72" s="76">
        <v>3</v>
      </c>
      <c r="J72" s="76">
        <v>2</v>
      </c>
      <c r="K72" s="76">
        <v>6</v>
      </c>
      <c r="L72" s="73">
        <v>9</v>
      </c>
      <c r="M72" s="143"/>
      <c r="N72" s="80">
        <v>1</v>
      </c>
      <c r="P72" s="84" t="s">
        <v>266</v>
      </c>
      <c r="Q72" t="b">
        <f t="shared" si="4"/>
        <v>0</v>
      </c>
      <c r="S72" s="95">
        <v>170000</v>
      </c>
      <c r="T72" t="b">
        <f t="shared" si="5"/>
        <v>1</v>
      </c>
    </row>
    <row r="73" spans="1:20" ht="89.25">
      <c r="A73" s="72">
        <v>71</v>
      </c>
      <c r="B73" s="72" t="s">
        <v>335</v>
      </c>
      <c r="C73" s="73" t="s">
        <v>336</v>
      </c>
      <c r="D73" s="73" t="s">
        <v>337</v>
      </c>
      <c r="E73" s="74">
        <v>220376.57</v>
      </c>
      <c r="F73" s="74">
        <v>200000</v>
      </c>
      <c r="G73" s="74">
        <v>170000</v>
      </c>
      <c r="H73" s="75">
        <v>48</v>
      </c>
      <c r="I73" s="76">
        <v>0</v>
      </c>
      <c r="J73" s="76">
        <v>4</v>
      </c>
      <c r="K73" s="76">
        <v>6</v>
      </c>
      <c r="L73" s="73">
        <v>6</v>
      </c>
      <c r="M73" s="149"/>
      <c r="P73" s="84" t="s">
        <v>296</v>
      </c>
      <c r="Q73" t="b">
        <f t="shared" si="4"/>
        <v>0</v>
      </c>
      <c r="S73" s="95">
        <v>170000</v>
      </c>
      <c r="T73" t="b">
        <f t="shared" si="5"/>
        <v>1</v>
      </c>
    </row>
    <row r="74" spans="1:20" ht="76.5">
      <c r="A74" s="72">
        <v>72</v>
      </c>
      <c r="B74" s="72" t="s">
        <v>338</v>
      </c>
      <c r="C74" s="73" t="s">
        <v>339</v>
      </c>
      <c r="D74" s="73" t="s">
        <v>340</v>
      </c>
      <c r="E74" s="74">
        <v>247744.34</v>
      </c>
      <c r="F74" s="74">
        <v>200000</v>
      </c>
      <c r="G74" s="74">
        <v>170000</v>
      </c>
      <c r="H74" s="75">
        <v>48</v>
      </c>
      <c r="I74" s="76">
        <v>3</v>
      </c>
      <c r="J74" s="76">
        <v>2</v>
      </c>
      <c r="K74" s="76">
        <v>6</v>
      </c>
      <c r="L74" s="73">
        <v>9</v>
      </c>
      <c r="M74" s="149"/>
      <c r="P74" s="84" t="s">
        <v>335</v>
      </c>
      <c r="Q74" t="b">
        <f t="shared" si="4"/>
        <v>0</v>
      </c>
      <c r="S74" s="95">
        <v>170000</v>
      </c>
      <c r="T74" t="b">
        <f t="shared" si="5"/>
        <v>1</v>
      </c>
    </row>
    <row r="75" spans="1:20" ht="63.75">
      <c r="A75" s="72">
        <v>73</v>
      </c>
      <c r="B75" s="72" t="s">
        <v>380</v>
      </c>
      <c r="C75" s="73" t="s">
        <v>381</v>
      </c>
      <c r="D75" s="73" t="s">
        <v>382</v>
      </c>
      <c r="E75" s="74">
        <v>199994.97</v>
      </c>
      <c r="F75" s="74">
        <v>199994.97</v>
      </c>
      <c r="G75" s="74">
        <v>169995.73</v>
      </c>
      <c r="H75" s="75">
        <v>48</v>
      </c>
      <c r="I75" s="76">
        <v>3</v>
      </c>
      <c r="J75" s="76">
        <v>4</v>
      </c>
      <c r="K75" s="76">
        <v>6</v>
      </c>
      <c r="L75" s="73">
        <v>9</v>
      </c>
      <c r="M75" s="149"/>
      <c r="P75" s="86" t="s">
        <v>338</v>
      </c>
      <c r="Q75" t="b">
        <f t="shared" si="4"/>
        <v>0</v>
      </c>
      <c r="S75" s="95">
        <v>170000</v>
      </c>
      <c r="T75" t="b">
        <f t="shared" si="5"/>
        <v>0</v>
      </c>
    </row>
    <row r="76" spans="1:20" ht="89.25">
      <c r="A76" s="72">
        <v>74</v>
      </c>
      <c r="B76" s="72" t="s">
        <v>398</v>
      </c>
      <c r="C76" s="73" t="s">
        <v>399</v>
      </c>
      <c r="D76" s="78" t="s">
        <v>400</v>
      </c>
      <c r="E76" s="74">
        <v>233911.15</v>
      </c>
      <c r="F76" s="74">
        <v>180172.45</v>
      </c>
      <c r="G76" s="79">
        <v>153146.58000000002</v>
      </c>
      <c r="H76" s="75">
        <v>48</v>
      </c>
      <c r="I76" s="77">
        <v>3</v>
      </c>
      <c r="J76" s="77">
        <v>2</v>
      </c>
      <c r="K76" s="77">
        <v>6</v>
      </c>
      <c r="L76" s="77">
        <v>6</v>
      </c>
      <c r="M76" s="149"/>
      <c r="P76" s="84" t="s">
        <v>380</v>
      </c>
      <c r="Q76" t="b">
        <f t="shared" si="4"/>
        <v>0</v>
      </c>
      <c r="S76" s="100">
        <v>169995.73</v>
      </c>
      <c r="T76" t="b">
        <f t="shared" si="5"/>
        <v>0</v>
      </c>
    </row>
    <row r="77" spans="1:20" ht="76.5">
      <c r="A77" s="72">
        <v>75</v>
      </c>
      <c r="B77" s="72" t="s">
        <v>461</v>
      </c>
      <c r="C77" s="73" t="s">
        <v>462</v>
      </c>
      <c r="D77" s="73" t="s">
        <v>463</v>
      </c>
      <c r="E77" s="74">
        <v>204464.9</v>
      </c>
      <c r="F77" s="74">
        <v>199667.9</v>
      </c>
      <c r="G77" s="74">
        <v>169717.72</v>
      </c>
      <c r="H77" s="75">
        <v>48</v>
      </c>
      <c r="I77" s="77">
        <v>3</v>
      </c>
      <c r="J77" s="77">
        <v>2</v>
      </c>
      <c r="K77" s="77">
        <v>6</v>
      </c>
      <c r="L77" s="77">
        <v>9</v>
      </c>
      <c r="M77" s="143"/>
      <c r="N77" s="80">
        <v>3</v>
      </c>
      <c r="P77" s="84" t="s">
        <v>398</v>
      </c>
      <c r="Q77" t="b">
        <f t="shared" si="4"/>
        <v>0</v>
      </c>
      <c r="S77" s="102">
        <v>153146.58000000002</v>
      </c>
      <c r="T77" t="b">
        <f t="shared" si="5"/>
        <v>0</v>
      </c>
    </row>
    <row r="78" spans="1:20" ht="63.75">
      <c r="A78" s="186" t="s">
        <v>778</v>
      </c>
      <c r="B78" s="72" t="s">
        <v>473</v>
      </c>
      <c r="C78" s="73" t="s">
        <v>474</v>
      </c>
      <c r="D78" s="73" t="s">
        <v>475</v>
      </c>
      <c r="E78" s="74">
        <v>199886.35</v>
      </c>
      <c r="F78" s="74">
        <v>199886.35</v>
      </c>
      <c r="G78" s="74">
        <v>169903.4</v>
      </c>
      <c r="H78" s="75">
        <v>48</v>
      </c>
      <c r="I78" s="76">
        <v>3</v>
      </c>
      <c r="J78" s="76">
        <v>2</v>
      </c>
      <c r="K78" s="76">
        <v>6</v>
      </c>
      <c r="L78" s="73">
        <v>6</v>
      </c>
      <c r="M78" s="143"/>
      <c r="N78" s="80">
        <v>2</v>
      </c>
      <c r="P78" s="87" t="s">
        <v>461</v>
      </c>
      <c r="Q78" t="b">
        <f t="shared" si="4"/>
        <v>0</v>
      </c>
      <c r="S78" s="103">
        <v>169717.72</v>
      </c>
      <c r="T78" t="b">
        <f t="shared" si="5"/>
        <v>0</v>
      </c>
    </row>
    <row r="79" spans="1:20" ht="63.75" customHeight="1">
      <c r="A79" s="187"/>
      <c r="B79" s="72" t="s">
        <v>533</v>
      </c>
      <c r="C79" s="73" t="s">
        <v>534</v>
      </c>
      <c r="D79" s="73" t="s">
        <v>535</v>
      </c>
      <c r="E79" s="74">
        <v>229100</v>
      </c>
      <c r="F79" s="74">
        <v>200000</v>
      </c>
      <c r="G79" s="74">
        <v>170000</v>
      </c>
      <c r="H79" s="75">
        <v>48</v>
      </c>
      <c r="I79" s="77">
        <v>3</v>
      </c>
      <c r="J79" s="77">
        <v>2</v>
      </c>
      <c r="K79" s="77">
        <v>6</v>
      </c>
      <c r="L79" s="77">
        <v>6</v>
      </c>
      <c r="M79" s="149"/>
      <c r="P79" s="87" t="s">
        <v>473</v>
      </c>
      <c r="Q79" t="b">
        <f t="shared" si="4"/>
        <v>0</v>
      </c>
      <c r="S79" s="98">
        <v>169903.4</v>
      </c>
      <c r="T79" t="b">
        <f t="shared" si="5"/>
        <v>0</v>
      </c>
    </row>
    <row r="80" spans="1:20" ht="89.25" customHeight="1">
      <c r="A80" s="187"/>
      <c r="B80" s="72" t="s">
        <v>628</v>
      </c>
      <c r="C80" s="73" t="s">
        <v>629</v>
      </c>
      <c r="D80" s="73" t="s">
        <v>630</v>
      </c>
      <c r="E80" s="74">
        <v>246000</v>
      </c>
      <c r="F80" s="74">
        <v>200000</v>
      </c>
      <c r="G80" s="74">
        <v>170000</v>
      </c>
      <c r="H80" s="75">
        <v>48</v>
      </c>
      <c r="I80" s="77">
        <v>3</v>
      </c>
      <c r="J80" s="77">
        <v>2</v>
      </c>
      <c r="K80" s="77">
        <v>6</v>
      </c>
      <c r="L80" s="77">
        <v>9</v>
      </c>
      <c r="M80" s="143"/>
      <c r="N80" s="80">
        <v>3</v>
      </c>
      <c r="P80" s="87" t="s">
        <v>533</v>
      </c>
      <c r="Q80" t="b">
        <f t="shared" si="4"/>
        <v>0</v>
      </c>
      <c r="S80" s="95">
        <v>170000</v>
      </c>
      <c r="T80" t="b">
        <f t="shared" si="5"/>
        <v>1</v>
      </c>
    </row>
    <row r="81" spans="1:20" ht="76.5">
      <c r="A81" s="187"/>
      <c r="B81" s="72" t="s">
        <v>655</v>
      </c>
      <c r="C81" s="73" t="s">
        <v>656</v>
      </c>
      <c r="D81" s="73" t="s">
        <v>657</v>
      </c>
      <c r="E81" s="74">
        <v>246000</v>
      </c>
      <c r="F81" s="74">
        <v>200000</v>
      </c>
      <c r="G81" s="74">
        <v>170000</v>
      </c>
      <c r="H81" s="75">
        <v>48</v>
      </c>
      <c r="I81" s="77">
        <v>3</v>
      </c>
      <c r="J81" s="77">
        <v>2</v>
      </c>
      <c r="K81" s="77">
        <v>6</v>
      </c>
      <c r="L81" s="77">
        <v>6</v>
      </c>
      <c r="M81" s="143"/>
      <c r="N81" s="80">
        <v>2</v>
      </c>
      <c r="P81" s="87" t="s">
        <v>628</v>
      </c>
      <c r="Q81" t="b">
        <f t="shared" si="4"/>
        <v>0</v>
      </c>
      <c r="S81" s="95">
        <v>170000</v>
      </c>
      <c r="T81" t="b">
        <f t="shared" si="5"/>
        <v>1</v>
      </c>
    </row>
    <row r="82" spans="1:20" ht="76.5" customHeight="1">
      <c r="A82" s="187"/>
      <c r="B82" s="72" t="s">
        <v>682</v>
      </c>
      <c r="C82" s="73" t="s">
        <v>683</v>
      </c>
      <c r="D82" s="73" t="s">
        <v>684</v>
      </c>
      <c r="E82" s="74">
        <v>199260</v>
      </c>
      <c r="F82" s="74">
        <v>199260</v>
      </c>
      <c r="G82" s="74">
        <v>169371</v>
      </c>
      <c r="H82" s="75">
        <v>48</v>
      </c>
      <c r="I82" s="77">
        <v>3</v>
      </c>
      <c r="J82" s="77">
        <v>2</v>
      </c>
      <c r="K82" s="77">
        <v>6</v>
      </c>
      <c r="L82" s="77">
        <v>9</v>
      </c>
      <c r="M82" s="135"/>
      <c r="N82" s="81">
        <v>3</v>
      </c>
      <c r="P82" s="87" t="s">
        <v>655</v>
      </c>
      <c r="Q82" t="b">
        <f t="shared" si="4"/>
        <v>0</v>
      </c>
      <c r="S82" s="95">
        <v>170000</v>
      </c>
      <c r="T82" t="b">
        <f t="shared" si="5"/>
        <v>0</v>
      </c>
    </row>
    <row r="83" spans="1:20" ht="63.75">
      <c r="A83" s="188"/>
      <c r="B83" s="72" t="s">
        <v>712</v>
      </c>
      <c r="C83" s="73" t="s">
        <v>713</v>
      </c>
      <c r="D83" s="73" t="s">
        <v>714</v>
      </c>
      <c r="E83" s="74">
        <v>242310</v>
      </c>
      <c r="F83" s="74">
        <v>197000</v>
      </c>
      <c r="G83" s="74">
        <v>167450</v>
      </c>
      <c r="H83" s="75">
        <v>48</v>
      </c>
      <c r="I83" s="76">
        <v>3</v>
      </c>
      <c r="J83" s="76">
        <v>4</v>
      </c>
      <c r="K83" s="76">
        <v>3</v>
      </c>
      <c r="L83" s="73">
        <v>9</v>
      </c>
      <c r="M83" s="143"/>
      <c r="N83" s="80">
        <v>2</v>
      </c>
      <c r="P83" s="87" t="s">
        <v>682</v>
      </c>
      <c r="Q83" t="b">
        <f t="shared" si="4"/>
        <v>0</v>
      </c>
      <c r="S83" s="96">
        <v>169371</v>
      </c>
      <c r="T83" t="b">
        <f t="shared" si="5"/>
        <v>0</v>
      </c>
    </row>
    <row r="84" spans="1:20" ht="76.5">
      <c r="A84" s="72">
        <v>82</v>
      </c>
      <c r="B84" s="72" t="s">
        <v>715</v>
      </c>
      <c r="C84" s="73" t="s">
        <v>716</v>
      </c>
      <c r="D84" s="73" t="s">
        <v>717</v>
      </c>
      <c r="E84" s="74">
        <v>226439</v>
      </c>
      <c r="F84" s="74">
        <v>200000</v>
      </c>
      <c r="G84" s="74">
        <v>170000</v>
      </c>
      <c r="H84" s="75">
        <v>48</v>
      </c>
      <c r="I84" s="77">
        <v>0</v>
      </c>
      <c r="J84" s="77">
        <v>2</v>
      </c>
      <c r="K84" s="77">
        <v>6</v>
      </c>
      <c r="L84" s="77">
        <v>9</v>
      </c>
      <c r="M84" s="149"/>
      <c r="P84" s="87" t="s">
        <v>712</v>
      </c>
      <c r="Q84" t="b">
        <f t="shared" si="4"/>
        <v>0</v>
      </c>
      <c r="S84" s="99">
        <v>167450</v>
      </c>
      <c r="T84" t="b">
        <f t="shared" si="5"/>
        <v>0</v>
      </c>
    </row>
    <row r="85" spans="1:20" ht="51">
      <c r="A85" s="72">
        <v>83</v>
      </c>
      <c r="B85" s="5" t="s">
        <v>66</v>
      </c>
      <c r="C85" s="6" t="s">
        <v>67</v>
      </c>
      <c r="D85" s="6" t="s">
        <v>68</v>
      </c>
      <c r="E85" s="7">
        <v>187148</v>
      </c>
      <c r="F85" s="7">
        <v>187148</v>
      </c>
      <c r="G85" s="7">
        <v>159075.79999999999</v>
      </c>
      <c r="H85" s="23">
        <v>47</v>
      </c>
      <c r="I85" s="27">
        <v>3</v>
      </c>
      <c r="J85" s="27">
        <v>4</v>
      </c>
      <c r="K85" s="27">
        <v>6</v>
      </c>
      <c r="L85" s="6">
        <v>6</v>
      </c>
      <c r="M85" s="143"/>
      <c r="N85" s="80">
        <v>4</v>
      </c>
      <c r="P85" s="87" t="s">
        <v>715</v>
      </c>
      <c r="Q85" t="b">
        <f t="shared" si="4"/>
        <v>0</v>
      </c>
      <c r="S85" s="95">
        <v>170000</v>
      </c>
      <c r="T85" t="b">
        <f t="shared" si="5"/>
        <v>0</v>
      </c>
    </row>
    <row r="86" spans="1:20" ht="102">
      <c r="A86" s="72"/>
      <c r="B86" s="5" t="s">
        <v>176</v>
      </c>
      <c r="C86" s="6" t="s">
        <v>177</v>
      </c>
      <c r="D86" s="6" t="s">
        <v>178</v>
      </c>
      <c r="E86" s="7">
        <v>276573.5</v>
      </c>
      <c r="F86" s="7">
        <v>200000</v>
      </c>
      <c r="G86" s="7">
        <v>180000</v>
      </c>
      <c r="H86" s="23">
        <v>47</v>
      </c>
      <c r="I86" s="27">
        <v>3</v>
      </c>
      <c r="J86" s="27">
        <v>4</v>
      </c>
      <c r="K86" s="27">
        <v>6</v>
      </c>
      <c r="L86" s="6">
        <v>6</v>
      </c>
      <c r="M86" s="135"/>
      <c r="N86" s="81"/>
      <c r="S86" s="95"/>
    </row>
    <row r="87" spans="1:20" ht="71.25" customHeight="1">
      <c r="A87" s="4">
        <v>84</v>
      </c>
      <c r="B87" s="35" t="s">
        <v>745</v>
      </c>
      <c r="C87" s="36" t="s">
        <v>746</v>
      </c>
      <c r="D87" s="36" t="s">
        <v>747</v>
      </c>
      <c r="E87" s="37">
        <v>245500</v>
      </c>
      <c r="F87" s="37">
        <v>199593.5</v>
      </c>
      <c r="G87" s="37">
        <v>169654.47</v>
      </c>
      <c r="H87" s="91">
        <v>47</v>
      </c>
      <c r="I87" s="38">
        <v>0</v>
      </c>
      <c r="J87" s="38">
        <v>4</v>
      </c>
      <c r="K87" s="38">
        <v>6</v>
      </c>
      <c r="L87" s="36">
        <v>9</v>
      </c>
      <c r="M87" s="149"/>
      <c r="P87" s="87" t="s">
        <v>66</v>
      </c>
      <c r="Q87" t="b">
        <f t="shared" si="4"/>
        <v>0</v>
      </c>
      <c r="S87" s="95">
        <v>159075.79999999999</v>
      </c>
      <c r="T87" t="b">
        <f t="shared" si="5"/>
        <v>0</v>
      </c>
    </row>
    <row r="88" spans="1:20" ht="63.75" customHeight="1">
      <c r="A88" s="35">
        <v>3</v>
      </c>
      <c r="B88" s="5" t="s">
        <v>72</v>
      </c>
      <c r="C88" s="6" t="s">
        <v>73</v>
      </c>
      <c r="D88" s="6" t="s">
        <v>74</v>
      </c>
      <c r="E88" s="13">
        <v>234299.09</v>
      </c>
      <c r="F88" s="13">
        <v>179987.07</v>
      </c>
      <c r="G88" s="13">
        <v>152989.01</v>
      </c>
      <c r="H88" s="23">
        <v>47</v>
      </c>
      <c r="I88" s="27">
        <v>3</v>
      </c>
      <c r="J88" s="27">
        <v>2</v>
      </c>
      <c r="K88" s="27">
        <v>3</v>
      </c>
      <c r="L88" s="6">
        <v>9</v>
      </c>
      <c r="M88" s="149"/>
      <c r="P88" s="87" t="s">
        <v>72</v>
      </c>
      <c r="Q88" t="b">
        <f t="shared" ref="Q88:Q119" si="6">IF(B89=P88,TRUE)</f>
        <v>0</v>
      </c>
      <c r="S88" s="95">
        <v>152989.01</v>
      </c>
      <c r="T88" t="b">
        <f t="shared" ref="T88:T119" si="7">IF(G89=S88,TRUE)</f>
        <v>0</v>
      </c>
    </row>
    <row r="89" spans="1:20" ht="76.5">
      <c r="A89" s="4">
        <v>85</v>
      </c>
      <c r="B89" s="5" t="s">
        <v>137</v>
      </c>
      <c r="C89" s="6" t="s">
        <v>138</v>
      </c>
      <c r="D89" s="6" t="s">
        <v>139</v>
      </c>
      <c r="E89" s="7">
        <v>160150</v>
      </c>
      <c r="F89" s="7">
        <v>160150</v>
      </c>
      <c r="G89" s="7">
        <v>136111.48000000001</v>
      </c>
      <c r="H89" s="23">
        <v>47</v>
      </c>
      <c r="I89" s="30">
        <v>3</v>
      </c>
      <c r="J89" s="30">
        <v>2</v>
      </c>
      <c r="K89" s="30">
        <v>6</v>
      </c>
      <c r="L89" s="30">
        <v>3</v>
      </c>
      <c r="M89" s="135"/>
      <c r="P89" s="87" t="s">
        <v>137</v>
      </c>
      <c r="Q89" t="b">
        <f t="shared" si="6"/>
        <v>0</v>
      </c>
      <c r="S89" s="95">
        <v>136111.48000000001</v>
      </c>
      <c r="T89" t="b">
        <f t="shared" si="7"/>
        <v>0</v>
      </c>
    </row>
    <row r="90" spans="1:20" ht="76.5">
      <c r="A90" s="4">
        <v>86</v>
      </c>
      <c r="B90" s="5" t="s">
        <v>215</v>
      </c>
      <c r="C90" s="6" t="s">
        <v>216</v>
      </c>
      <c r="D90" s="6" t="s">
        <v>217</v>
      </c>
      <c r="E90" s="13">
        <v>246000</v>
      </c>
      <c r="F90" s="13">
        <v>200000</v>
      </c>
      <c r="G90" s="13">
        <v>170000</v>
      </c>
      <c r="H90" s="23">
        <v>47</v>
      </c>
      <c r="I90" s="27">
        <v>3</v>
      </c>
      <c r="J90" s="27">
        <v>4</v>
      </c>
      <c r="K90" s="27">
        <v>3</v>
      </c>
      <c r="L90" s="6">
        <v>9</v>
      </c>
      <c r="M90" s="149"/>
      <c r="P90" s="87" t="s">
        <v>215</v>
      </c>
      <c r="Q90" t="b">
        <f t="shared" si="6"/>
        <v>0</v>
      </c>
      <c r="S90" s="100">
        <v>170000</v>
      </c>
      <c r="T90" t="b">
        <f t="shared" si="7"/>
        <v>0</v>
      </c>
    </row>
    <row r="91" spans="1:20" ht="76.5">
      <c r="A91" s="4">
        <v>87</v>
      </c>
      <c r="B91" s="5" t="s">
        <v>347</v>
      </c>
      <c r="C91" s="6" t="s">
        <v>348</v>
      </c>
      <c r="D91" s="6" t="s">
        <v>349</v>
      </c>
      <c r="E91" s="7">
        <v>213112.84</v>
      </c>
      <c r="F91" s="7">
        <v>173262.47</v>
      </c>
      <c r="G91" s="7">
        <v>147273.09</v>
      </c>
      <c r="H91" s="23">
        <v>47</v>
      </c>
      <c r="I91" s="30">
        <v>3</v>
      </c>
      <c r="J91" s="30">
        <v>2</v>
      </c>
      <c r="K91" s="30">
        <v>6</v>
      </c>
      <c r="L91" s="30">
        <v>6</v>
      </c>
      <c r="M91" s="135"/>
      <c r="P91" s="87" t="s">
        <v>347</v>
      </c>
      <c r="Q91" t="b">
        <f t="shared" si="6"/>
        <v>0</v>
      </c>
      <c r="S91" s="95">
        <v>147273.09</v>
      </c>
      <c r="T91" t="b">
        <f t="shared" si="7"/>
        <v>0</v>
      </c>
    </row>
    <row r="92" spans="1:20" ht="76.5">
      <c r="A92" s="4">
        <v>88</v>
      </c>
      <c r="B92" s="5" t="s">
        <v>362</v>
      </c>
      <c r="C92" s="6" t="s">
        <v>363</v>
      </c>
      <c r="D92" s="6" t="s">
        <v>364</v>
      </c>
      <c r="E92" s="7">
        <v>189625</v>
      </c>
      <c r="F92" s="7">
        <v>189625</v>
      </c>
      <c r="G92" s="7">
        <v>161181.25</v>
      </c>
      <c r="H92" s="23">
        <v>47</v>
      </c>
      <c r="I92" s="32">
        <v>3</v>
      </c>
      <c r="J92" s="32">
        <v>2</v>
      </c>
      <c r="K92" s="32">
        <v>6</v>
      </c>
      <c r="L92" s="32">
        <v>6</v>
      </c>
      <c r="M92" s="135"/>
      <c r="P92" s="87" t="s">
        <v>362</v>
      </c>
      <c r="Q92" t="b">
        <f t="shared" si="6"/>
        <v>0</v>
      </c>
      <c r="S92" s="96">
        <v>161181.25</v>
      </c>
      <c r="T92" t="b">
        <f t="shared" si="7"/>
        <v>0</v>
      </c>
    </row>
    <row r="93" spans="1:20" ht="63.75">
      <c r="A93" s="4">
        <v>89</v>
      </c>
      <c r="B93" s="5" t="s">
        <v>371</v>
      </c>
      <c r="C93" s="6" t="s">
        <v>372</v>
      </c>
      <c r="D93" s="6" t="s">
        <v>373</v>
      </c>
      <c r="E93" s="7">
        <v>228165</v>
      </c>
      <c r="F93" s="7">
        <v>185500</v>
      </c>
      <c r="G93" s="7">
        <v>157675</v>
      </c>
      <c r="H93" s="23">
        <v>47</v>
      </c>
      <c r="I93" s="27">
        <v>3</v>
      </c>
      <c r="J93" s="27">
        <v>2</v>
      </c>
      <c r="K93" s="27">
        <v>3</v>
      </c>
      <c r="L93" s="6">
        <v>6</v>
      </c>
      <c r="M93" s="149"/>
      <c r="P93" s="87" t="s">
        <v>371</v>
      </c>
      <c r="Q93" t="b">
        <f t="shared" si="6"/>
        <v>0</v>
      </c>
      <c r="S93" s="95">
        <v>157675</v>
      </c>
      <c r="T93" t="b">
        <f t="shared" si="7"/>
        <v>0</v>
      </c>
    </row>
    <row r="94" spans="1:20" ht="165.75">
      <c r="A94" s="4">
        <v>90</v>
      </c>
      <c r="B94" s="5" t="s">
        <v>377</v>
      </c>
      <c r="C94" s="6" t="s">
        <v>378</v>
      </c>
      <c r="D94" s="6" t="s">
        <v>379</v>
      </c>
      <c r="E94" s="7">
        <v>199800</v>
      </c>
      <c r="F94" s="7">
        <v>199800</v>
      </c>
      <c r="G94" s="7">
        <v>169830</v>
      </c>
      <c r="H94" s="23">
        <v>47</v>
      </c>
      <c r="I94" s="30">
        <v>3</v>
      </c>
      <c r="J94" s="30">
        <v>2</v>
      </c>
      <c r="K94" s="30">
        <v>0</v>
      </c>
      <c r="L94" s="30">
        <v>9</v>
      </c>
      <c r="M94" s="135"/>
      <c r="P94" s="87" t="s">
        <v>377</v>
      </c>
      <c r="Q94" t="b">
        <f t="shared" si="6"/>
        <v>0</v>
      </c>
      <c r="S94" s="95">
        <v>169830</v>
      </c>
      <c r="T94" t="b">
        <f t="shared" si="7"/>
        <v>0</v>
      </c>
    </row>
    <row r="95" spans="1:20" ht="76.5">
      <c r="A95" s="4">
        <v>91</v>
      </c>
      <c r="B95" s="5" t="s">
        <v>416</v>
      </c>
      <c r="C95" s="6" t="s">
        <v>417</v>
      </c>
      <c r="D95" s="6" t="s">
        <v>418</v>
      </c>
      <c r="E95" s="7">
        <v>282285</v>
      </c>
      <c r="F95" s="7">
        <v>199500</v>
      </c>
      <c r="G95" s="7">
        <v>169575</v>
      </c>
      <c r="H95" s="23">
        <v>47</v>
      </c>
      <c r="I95" s="30">
        <v>3</v>
      </c>
      <c r="J95" s="30">
        <v>2</v>
      </c>
      <c r="K95" s="30">
        <v>3</v>
      </c>
      <c r="L95" s="30">
        <v>6</v>
      </c>
      <c r="M95" s="135"/>
      <c r="P95" s="87" t="s">
        <v>416</v>
      </c>
      <c r="Q95" t="b">
        <f t="shared" si="6"/>
        <v>0</v>
      </c>
      <c r="S95" s="95">
        <v>169575</v>
      </c>
      <c r="T95" t="b">
        <f t="shared" si="7"/>
        <v>0</v>
      </c>
    </row>
    <row r="96" spans="1:20" ht="76.5">
      <c r="A96" s="4">
        <v>92</v>
      </c>
      <c r="B96" s="5" t="s">
        <v>452</v>
      </c>
      <c r="C96" s="6" t="s">
        <v>453</v>
      </c>
      <c r="D96" s="6" t="s">
        <v>454</v>
      </c>
      <c r="E96" s="7">
        <v>172641.25</v>
      </c>
      <c r="F96" s="7">
        <v>138858.74</v>
      </c>
      <c r="G96" s="7">
        <v>118029.93</v>
      </c>
      <c r="H96" s="23">
        <v>47</v>
      </c>
      <c r="I96" s="30">
        <v>3</v>
      </c>
      <c r="J96" s="30">
        <v>4</v>
      </c>
      <c r="K96" s="30">
        <v>0</v>
      </c>
      <c r="L96" s="30">
        <v>9</v>
      </c>
      <c r="M96" s="135"/>
      <c r="P96" s="87" t="s">
        <v>452</v>
      </c>
      <c r="Q96" t="b">
        <f t="shared" si="6"/>
        <v>0</v>
      </c>
      <c r="S96" s="95">
        <v>118029.93</v>
      </c>
      <c r="T96" t="b">
        <f t="shared" si="7"/>
        <v>0</v>
      </c>
    </row>
    <row r="97" spans="1:20" ht="63.75">
      <c r="A97" s="4">
        <v>93</v>
      </c>
      <c r="B97" s="5" t="s">
        <v>476</v>
      </c>
      <c r="C97" s="6" t="s">
        <v>477</v>
      </c>
      <c r="D97" s="6" t="s">
        <v>478</v>
      </c>
      <c r="E97" s="7">
        <v>246000</v>
      </c>
      <c r="F97" s="7">
        <v>200000</v>
      </c>
      <c r="G97" s="7">
        <v>170000</v>
      </c>
      <c r="H97" s="23">
        <v>47</v>
      </c>
      <c r="I97" s="30">
        <v>0</v>
      </c>
      <c r="J97" s="30">
        <v>2</v>
      </c>
      <c r="K97" s="30">
        <v>6</v>
      </c>
      <c r="L97" s="30">
        <v>6</v>
      </c>
      <c r="M97" s="135"/>
      <c r="P97" s="87" t="s">
        <v>476</v>
      </c>
      <c r="Q97" t="b">
        <f t="shared" si="6"/>
        <v>0</v>
      </c>
      <c r="S97" s="95">
        <v>170000</v>
      </c>
      <c r="T97" t="b">
        <f t="shared" si="7"/>
        <v>0</v>
      </c>
    </row>
    <row r="98" spans="1:20" ht="76.5">
      <c r="A98" s="4">
        <v>94</v>
      </c>
      <c r="B98" s="5" t="s">
        <v>503</v>
      </c>
      <c r="C98" s="6" t="s">
        <v>504</v>
      </c>
      <c r="D98" s="6" t="s">
        <v>505</v>
      </c>
      <c r="E98" s="7">
        <v>171340</v>
      </c>
      <c r="F98" s="7">
        <v>139300.81</v>
      </c>
      <c r="G98" s="7">
        <v>118405.69</v>
      </c>
      <c r="H98" s="23">
        <v>47</v>
      </c>
      <c r="I98" s="27">
        <v>0</v>
      </c>
      <c r="J98" s="27">
        <v>2</v>
      </c>
      <c r="K98" s="27">
        <v>6</v>
      </c>
      <c r="L98" s="6">
        <v>9</v>
      </c>
      <c r="M98" s="149"/>
      <c r="P98" s="87" t="s">
        <v>503</v>
      </c>
      <c r="Q98" t="b">
        <f t="shared" si="6"/>
        <v>0</v>
      </c>
      <c r="S98" s="95">
        <v>118405.69</v>
      </c>
      <c r="T98" t="b">
        <f t="shared" si="7"/>
        <v>0</v>
      </c>
    </row>
    <row r="99" spans="1:20" ht="63.75">
      <c r="A99" s="4">
        <v>95</v>
      </c>
      <c r="B99" s="5" t="s">
        <v>506</v>
      </c>
      <c r="C99" s="6" t="s">
        <v>507</v>
      </c>
      <c r="D99" s="6" t="s">
        <v>508</v>
      </c>
      <c r="E99" s="7">
        <v>246000</v>
      </c>
      <c r="F99" s="7">
        <v>200000</v>
      </c>
      <c r="G99" s="7">
        <v>170000</v>
      </c>
      <c r="H99" s="23">
        <v>47</v>
      </c>
      <c r="I99" s="30">
        <v>3</v>
      </c>
      <c r="J99" s="30">
        <v>2</v>
      </c>
      <c r="K99" s="30">
        <v>0</v>
      </c>
      <c r="L99" s="30">
        <v>9</v>
      </c>
      <c r="M99" s="135"/>
      <c r="P99" s="87" t="s">
        <v>506</v>
      </c>
      <c r="Q99" t="b">
        <f t="shared" si="6"/>
        <v>0</v>
      </c>
      <c r="S99" s="95">
        <v>170000</v>
      </c>
      <c r="T99" t="b">
        <f t="shared" si="7"/>
        <v>0</v>
      </c>
    </row>
    <row r="100" spans="1:20" ht="51">
      <c r="A100" s="4">
        <v>96</v>
      </c>
      <c r="B100" s="5" t="s">
        <v>509</v>
      </c>
      <c r="C100" s="6" t="s">
        <v>510</v>
      </c>
      <c r="D100" s="6" t="s">
        <v>511</v>
      </c>
      <c r="E100" s="7">
        <v>221400</v>
      </c>
      <c r="F100" s="7">
        <v>180000</v>
      </c>
      <c r="G100" s="7">
        <v>153000</v>
      </c>
      <c r="H100" s="23">
        <v>47</v>
      </c>
      <c r="I100" s="31">
        <v>3</v>
      </c>
      <c r="J100" s="31">
        <v>2</v>
      </c>
      <c r="K100" s="31">
        <v>6</v>
      </c>
      <c r="L100" s="31">
        <v>9</v>
      </c>
      <c r="M100" s="135"/>
      <c r="P100" s="87" t="s">
        <v>509</v>
      </c>
      <c r="Q100" t="b">
        <f t="shared" si="6"/>
        <v>0</v>
      </c>
      <c r="S100" s="95">
        <v>153000</v>
      </c>
      <c r="T100" t="b">
        <f t="shared" si="7"/>
        <v>0</v>
      </c>
    </row>
    <row r="101" spans="1:20" ht="63.75">
      <c r="A101" s="4">
        <v>97</v>
      </c>
      <c r="B101" s="5" t="s">
        <v>586</v>
      </c>
      <c r="C101" s="6" t="s">
        <v>587</v>
      </c>
      <c r="D101" s="6" t="s">
        <v>588</v>
      </c>
      <c r="E101" s="7">
        <v>283649.74</v>
      </c>
      <c r="F101" s="7">
        <v>199999.99</v>
      </c>
      <c r="G101" s="7">
        <v>169999.99</v>
      </c>
      <c r="H101" s="23">
        <v>47</v>
      </c>
      <c r="I101" s="30">
        <v>3</v>
      </c>
      <c r="J101" s="30">
        <v>2</v>
      </c>
      <c r="K101" s="30">
        <v>6</v>
      </c>
      <c r="L101" s="30">
        <v>9</v>
      </c>
      <c r="M101" s="135"/>
      <c r="P101" s="87" t="s">
        <v>586</v>
      </c>
      <c r="Q101" t="b">
        <f t="shared" si="6"/>
        <v>0</v>
      </c>
      <c r="S101" s="95">
        <v>169999.99</v>
      </c>
      <c r="T101" t="b">
        <f t="shared" si="7"/>
        <v>0</v>
      </c>
    </row>
    <row r="102" spans="1:20" ht="63.75">
      <c r="A102" s="4">
        <v>98</v>
      </c>
      <c r="B102" s="5" t="s">
        <v>634</v>
      </c>
      <c r="C102" s="6" t="s">
        <v>635</v>
      </c>
      <c r="D102" s="6" t="s">
        <v>636</v>
      </c>
      <c r="E102" s="7">
        <v>193381.09</v>
      </c>
      <c r="F102" s="7">
        <v>157220.4</v>
      </c>
      <c r="G102" s="7">
        <v>133637.34</v>
      </c>
      <c r="H102" s="23">
        <v>47</v>
      </c>
      <c r="I102" s="27">
        <v>3</v>
      </c>
      <c r="J102" s="27">
        <v>2</v>
      </c>
      <c r="K102" s="27">
        <v>6</v>
      </c>
      <c r="L102" s="6">
        <v>6</v>
      </c>
      <c r="M102" s="149"/>
      <c r="P102" s="87" t="s">
        <v>634</v>
      </c>
      <c r="Q102" t="b">
        <f t="shared" si="6"/>
        <v>0</v>
      </c>
      <c r="S102" s="95">
        <v>133637.34</v>
      </c>
      <c r="T102" t="b">
        <f t="shared" si="7"/>
        <v>0</v>
      </c>
    </row>
    <row r="103" spans="1:20" ht="63.75">
      <c r="A103" s="4">
        <v>99</v>
      </c>
      <c r="B103" s="5" t="s">
        <v>691</v>
      </c>
      <c r="C103" s="6" t="s">
        <v>692</v>
      </c>
      <c r="D103" s="6" t="s">
        <v>693</v>
      </c>
      <c r="E103" s="7">
        <v>238747.94</v>
      </c>
      <c r="F103" s="7">
        <v>200000</v>
      </c>
      <c r="G103" s="7">
        <v>170000</v>
      </c>
      <c r="H103" s="23">
        <v>47</v>
      </c>
      <c r="I103" s="30">
        <v>3</v>
      </c>
      <c r="J103" s="30">
        <v>4</v>
      </c>
      <c r="K103" s="31">
        <v>6</v>
      </c>
      <c r="L103" s="30">
        <v>6</v>
      </c>
      <c r="M103" s="135"/>
      <c r="P103" s="87" t="s">
        <v>691</v>
      </c>
      <c r="Q103" t="b">
        <f t="shared" si="6"/>
        <v>0</v>
      </c>
      <c r="S103" s="95">
        <v>170000</v>
      </c>
      <c r="T103" t="b">
        <f t="shared" si="7"/>
        <v>0</v>
      </c>
    </row>
    <row r="104" spans="1:20" ht="102">
      <c r="A104" s="4">
        <v>100</v>
      </c>
      <c r="B104" s="5" t="s">
        <v>706</v>
      </c>
      <c r="C104" s="6" t="s">
        <v>707</v>
      </c>
      <c r="D104" s="6" t="s">
        <v>708</v>
      </c>
      <c r="E104" s="7">
        <v>125046.62</v>
      </c>
      <c r="F104" s="7">
        <v>125046.62</v>
      </c>
      <c r="G104" s="7">
        <v>106289.63</v>
      </c>
      <c r="H104" s="23">
        <v>47</v>
      </c>
      <c r="I104" s="27">
        <v>3</v>
      </c>
      <c r="J104" s="27">
        <v>2</v>
      </c>
      <c r="K104" s="27">
        <v>6</v>
      </c>
      <c r="L104" s="6">
        <v>6</v>
      </c>
      <c r="M104" s="149"/>
      <c r="P104" s="87" t="s">
        <v>706</v>
      </c>
      <c r="Q104" t="b">
        <f t="shared" si="6"/>
        <v>0</v>
      </c>
      <c r="S104" s="95">
        <v>106289.63</v>
      </c>
      <c r="T104" t="b">
        <f t="shared" si="7"/>
        <v>0</v>
      </c>
    </row>
    <row r="105" spans="1:20" ht="51">
      <c r="A105" s="4">
        <v>101</v>
      </c>
      <c r="B105" s="5" t="s">
        <v>724</v>
      </c>
      <c r="C105" s="6" t="s">
        <v>725</v>
      </c>
      <c r="D105" s="6" t="s">
        <v>726</v>
      </c>
      <c r="E105" s="7">
        <v>246000</v>
      </c>
      <c r="F105" s="7">
        <v>200000</v>
      </c>
      <c r="G105" s="7">
        <v>170000</v>
      </c>
      <c r="H105" s="23">
        <v>47</v>
      </c>
      <c r="I105" s="27">
        <v>3</v>
      </c>
      <c r="J105" s="27">
        <v>4</v>
      </c>
      <c r="K105" s="27">
        <v>3</v>
      </c>
      <c r="L105" s="6">
        <v>6</v>
      </c>
      <c r="M105" s="149"/>
      <c r="P105" s="87" t="s">
        <v>724</v>
      </c>
      <c r="Q105" t="b">
        <f t="shared" si="6"/>
        <v>0</v>
      </c>
      <c r="S105" s="95">
        <v>170000</v>
      </c>
      <c r="T105" t="b">
        <f t="shared" si="7"/>
        <v>1</v>
      </c>
    </row>
    <row r="106" spans="1:20" ht="63.75">
      <c r="A106" s="4">
        <v>102</v>
      </c>
      <c r="B106" s="5" t="s">
        <v>751</v>
      </c>
      <c r="C106" s="6" t="s">
        <v>752</v>
      </c>
      <c r="D106" s="6" t="s">
        <v>753</v>
      </c>
      <c r="E106" s="7">
        <v>471674.3</v>
      </c>
      <c r="F106" s="7">
        <v>200000</v>
      </c>
      <c r="G106" s="7">
        <v>170000</v>
      </c>
      <c r="H106" s="23">
        <v>47</v>
      </c>
      <c r="I106" s="30">
        <v>3</v>
      </c>
      <c r="J106" s="30">
        <v>2</v>
      </c>
      <c r="K106" s="30">
        <v>6</v>
      </c>
      <c r="L106" s="30">
        <v>6</v>
      </c>
      <c r="M106" s="135"/>
      <c r="P106" s="87" t="s">
        <v>751</v>
      </c>
      <c r="Q106" t="b">
        <f t="shared" si="6"/>
        <v>0</v>
      </c>
      <c r="S106" s="95">
        <v>170000</v>
      </c>
      <c r="T106" t="b">
        <f t="shared" si="7"/>
        <v>1</v>
      </c>
    </row>
    <row r="107" spans="1:20" ht="76.5">
      <c r="A107" s="4">
        <v>103</v>
      </c>
      <c r="B107" s="4" t="s">
        <v>18</v>
      </c>
      <c r="C107" s="11" t="s">
        <v>19</v>
      </c>
      <c r="D107" s="11" t="s">
        <v>20</v>
      </c>
      <c r="E107" s="12">
        <v>338250</v>
      </c>
      <c r="F107" s="12">
        <v>200000</v>
      </c>
      <c r="G107" s="12">
        <v>170000</v>
      </c>
      <c r="H107" s="24">
        <v>46</v>
      </c>
      <c r="I107" s="30">
        <v>3</v>
      </c>
      <c r="J107" s="30">
        <v>4</v>
      </c>
      <c r="K107" s="30">
        <v>0</v>
      </c>
      <c r="L107" s="30">
        <v>6</v>
      </c>
      <c r="M107" s="135"/>
      <c r="P107" s="87" t="s">
        <v>18</v>
      </c>
      <c r="Q107" t="b">
        <f t="shared" si="6"/>
        <v>0</v>
      </c>
      <c r="S107" s="95">
        <v>170000</v>
      </c>
      <c r="T107" t="b">
        <f t="shared" si="7"/>
        <v>1</v>
      </c>
    </row>
    <row r="108" spans="1:20" ht="76.5">
      <c r="A108" s="4">
        <v>104</v>
      </c>
      <c r="B108" s="4" t="s">
        <v>39</v>
      </c>
      <c r="C108" s="11" t="s">
        <v>40</v>
      </c>
      <c r="D108" s="11" t="s">
        <v>41</v>
      </c>
      <c r="E108" s="12">
        <v>257750</v>
      </c>
      <c r="F108" s="12">
        <v>200000</v>
      </c>
      <c r="G108" s="12">
        <v>170000</v>
      </c>
      <c r="H108" s="24">
        <v>46</v>
      </c>
      <c r="I108" s="30">
        <v>3</v>
      </c>
      <c r="J108" s="30">
        <v>2</v>
      </c>
      <c r="K108" s="30">
        <v>6</v>
      </c>
      <c r="L108" s="30">
        <v>6</v>
      </c>
      <c r="M108" s="135"/>
      <c r="P108" s="87" t="s">
        <v>39</v>
      </c>
      <c r="Q108" t="b">
        <f t="shared" si="6"/>
        <v>0</v>
      </c>
      <c r="S108" s="95">
        <v>170000</v>
      </c>
      <c r="T108" t="b">
        <f t="shared" si="7"/>
        <v>1</v>
      </c>
    </row>
    <row r="109" spans="1:20" ht="89.25">
      <c r="A109" s="4">
        <v>105</v>
      </c>
      <c r="B109" s="5" t="s">
        <v>57</v>
      </c>
      <c r="C109" s="6" t="s">
        <v>58</v>
      </c>
      <c r="D109" s="6" t="s">
        <v>59</v>
      </c>
      <c r="E109" s="7">
        <v>247845</v>
      </c>
      <c r="F109" s="7">
        <v>200000</v>
      </c>
      <c r="G109" s="7">
        <v>170000</v>
      </c>
      <c r="H109" s="23">
        <v>46</v>
      </c>
      <c r="I109" s="30">
        <v>3</v>
      </c>
      <c r="J109" s="30">
        <v>4</v>
      </c>
      <c r="K109" s="30">
        <v>6</v>
      </c>
      <c r="L109" s="30">
        <v>6</v>
      </c>
      <c r="M109" s="135"/>
      <c r="P109" s="87" t="s">
        <v>57</v>
      </c>
      <c r="Q109" t="b">
        <f t="shared" si="6"/>
        <v>0</v>
      </c>
      <c r="S109" s="95">
        <v>170000</v>
      </c>
      <c r="T109" t="b">
        <f t="shared" si="7"/>
        <v>0</v>
      </c>
    </row>
    <row r="110" spans="1:20" ht="76.5">
      <c r="A110" s="4">
        <v>106</v>
      </c>
      <c r="B110" s="5" t="s">
        <v>89</v>
      </c>
      <c r="C110" s="6" t="s">
        <v>90</v>
      </c>
      <c r="D110" s="6" t="s">
        <v>91</v>
      </c>
      <c r="E110" s="7">
        <v>148400</v>
      </c>
      <c r="F110" s="7">
        <v>148400</v>
      </c>
      <c r="G110" s="7">
        <v>126140</v>
      </c>
      <c r="H110" s="23">
        <v>46</v>
      </c>
      <c r="I110" s="27">
        <v>0</v>
      </c>
      <c r="J110" s="27">
        <v>2</v>
      </c>
      <c r="K110" s="27">
        <v>3</v>
      </c>
      <c r="L110" s="6">
        <v>9</v>
      </c>
      <c r="M110" s="149"/>
      <c r="P110" s="87" t="s">
        <v>89</v>
      </c>
      <c r="Q110" t="b">
        <f t="shared" si="6"/>
        <v>0</v>
      </c>
      <c r="S110" s="95">
        <v>126140</v>
      </c>
      <c r="T110" t="b">
        <f t="shared" si="7"/>
        <v>0</v>
      </c>
    </row>
    <row r="111" spans="1:20" ht="63.75">
      <c r="A111" s="4">
        <v>107</v>
      </c>
      <c r="B111" s="5" t="s">
        <v>113</v>
      </c>
      <c r="C111" s="6" t="s">
        <v>114</v>
      </c>
      <c r="D111" s="6" t="s">
        <v>115</v>
      </c>
      <c r="E111" s="7">
        <v>199833.29</v>
      </c>
      <c r="F111" s="7">
        <v>199833.29</v>
      </c>
      <c r="G111" s="7">
        <v>169858.28</v>
      </c>
      <c r="H111" s="23">
        <v>46</v>
      </c>
      <c r="I111" s="27">
        <v>3</v>
      </c>
      <c r="J111" s="27">
        <v>2</v>
      </c>
      <c r="K111" s="27">
        <v>6</v>
      </c>
      <c r="L111" s="6">
        <v>6</v>
      </c>
      <c r="M111" s="149"/>
      <c r="P111" s="87" t="s">
        <v>113</v>
      </c>
      <c r="Q111" t="b">
        <f t="shared" si="6"/>
        <v>0</v>
      </c>
      <c r="S111" s="95">
        <v>169858.28</v>
      </c>
      <c r="T111" t="b">
        <f t="shared" si="7"/>
        <v>0</v>
      </c>
    </row>
    <row r="112" spans="1:20" ht="76.5">
      <c r="A112" s="4">
        <v>108</v>
      </c>
      <c r="B112" s="5" t="s">
        <v>173</v>
      </c>
      <c r="C112" s="6" t="s">
        <v>174</v>
      </c>
      <c r="D112" s="6" t="s">
        <v>175</v>
      </c>
      <c r="E112" s="7">
        <v>125091</v>
      </c>
      <c r="F112" s="7">
        <v>101700</v>
      </c>
      <c r="G112" s="7">
        <v>86445</v>
      </c>
      <c r="H112" s="23">
        <v>46</v>
      </c>
      <c r="I112" s="27">
        <v>3</v>
      </c>
      <c r="J112" s="27">
        <v>4</v>
      </c>
      <c r="K112" s="27">
        <v>3</v>
      </c>
      <c r="L112" s="6">
        <v>6</v>
      </c>
      <c r="M112" s="149"/>
      <c r="P112" s="87" t="s">
        <v>173</v>
      </c>
      <c r="Q112" t="b">
        <f t="shared" si="6"/>
        <v>0</v>
      </c>
      <c r="S112" s="95">
        <v>86445</v>
      </c>
      <c r="T112" t="b">
        <f t="shared" si="7"/>
        <v>0</v>
      </c>
    </row>
    <row r="113" spans="1:20" ht="76.5">
      <c r="A113" s="4">
        <v>109</v>
      </c>
      <c r="B113" s="5" t="s">
        <v>281</v>
      </c>
      <c r="C113" s="6" t="s">
        <v>282</v>
      </c>
      <c r="D113" s="6" t="s">
        <v>283</v>
      </c>
      <c r="E113" s="7">
        <v>246000</v>
      </c>
      <c r="F113" s="7">
        <v>200000</v>
      </c>
      <c r="G113" s="7">
        <v>170000</v>
      </c>
      <c r="H113" s="23">
        <v>46</v>
      </c>
      <c r="I113" s="30">
        <v>0</v>
      </c>
      <c r="J113" s="30">
        <v>2</v>
      </c>
      <c r="K113" s="30">
        <v>3</v>
      </c>
      <c r="L113" s="30">
        <v>9</v>
      </c>
      <c r="M113" s="135"/>
      <c r="P113" s="87" t="s">
        <v>281</v>
      </c>
      <c r="Q113" t="b">
        <f t="shared" si="6"/>
        <v>0</v>
      </c>
      <c r="S113" s="95">
        <v>170000</v>
      </c>
      <c r="T113" t="b">
        <f t="shared" si="7"/>
        <v>0</v>
      </c>
    </row>
    <row r="114" spans="1:20" ht="76.5">
      <c r="A114" s="4">
        <v>110</v>
      </c>
      <c r="B114" s="5" t="s">
        <v>320</v>
      </c>
      <c r="C114" s="6" t="s">
        <v>321</v>
      </c>
      <c r="D114" s="6" t="s">
        <v>322</v>
      </c>
      <c r="E114" s="7">
        <v>135972.81</v>
      </c>
      <c r="F114" s="7">
        <v>110547</v>
      </c>
      <c r="G114" s="7">
        <v>93964.95</v>
      </c>
      <c r="H114" s="23">
        <v>46</v>
      </c>
      <c r="I114" s="30">
        <v>3</v>
      </c>
      <c r="J114" s="30">
        <v>2</v>
      </c>
      <c r="K114" s="30">
        <v>6</v>
      </c>
      <c r="L114" s="30">
        <v>6</v>
      </c>
      <c r="M114" s="135"/>
      <c r="P114" s="87" t="s">
        <v>320</v>
      </c>
      <c r="Q114" t="b">
        <f t="shared" si="6"/>
        <v>0</v>
      </c>
      <c r="S114" s="95">
        <v>93964.95</v>
      </c>
      <c r="T114" t="b">
        <f t="shared" si="7"/>
        <v>0</v>
      </c>
    </row>
    <row r="115" spans="1:20" ht="63.75">
      <c r="A115" s="4">
        <v>111</v>
      </c>
      <c r="B115" s="5" t="s">
        <v>365</v>
      </c>
      <c r="C115" s="6" t="s">
        <v>366</v>
      </c>
      <c r="D115" s="6" t="s">
        <v>367</v>
      </c>
      <c r="E115" s="7">
        <v>227427</v>
      </c>
      <c r="F115" s="7">
        <v>184900</v>
      </c>
      <c r="G115" s="7">
        <v>157165</v>
      </c>
      <c r="H115" s="23">
        <v>46</v>
      </c>
      <c r="I115" s="32">
        <v>3</v>
      </c>
      <c r="J115" s="32">
        <v>4</v>
      </c>
      <c r="K115" s="32">
        <v>6</v>
      </c>
      <c r="L115" s="32">
        <v>6</v>
      </c>
      <c r="M115" s="135"/>
      <c r="P115" s="87" t="s">
        <v>365</v>
      </c>
      <c r="Q115" t="b">
        <f t="shared" si="6"/>
        <v>0</v>
      </c>
      <c r="S115" s="96">
        <v>157165</v>
      </c>
      <c r="T115" t="b">
        <f t="shared" si="7"/>
        <v>0</v>
      </c>
    </row>
    <row r="116" spans="1:20" ht="89.25">
      <c r="A116" s="4">
        <v>112</v>
      </c>
      <c r="B116" s="5" t="s">
        <v>386</v>
      </c>
      <c r="C116" s="6" t="s">
        <v>387</v>
      </c>
      <c r="D116" s="6" t="s">
        <v>388</v>
      </c>
      <c r="E116" s="7">
        <v>242925</v>
      </c>
      <c r="F116" s="7">
        <v>197500</v>
      </c>
      <c r="G116" s="7">
        <v>177750</v>
      </c>
      <c r="H116" s="23">
        <v>46</v>
      </c>
      <c r="I116" s="27">
        <v>3</v>
      </c>
      <c r="J116" s="27">
        <v>4</v>
      </c>
      <c r="K116" s="27">
        <v>6</v>
      </c>
      <c r="L116" s="6">
        <v>6</v>
      </c>
      <c r="M116" s="149"/>
      <c r="P116" s="87" t="s">
        <v>386</v>
      </c>
      <c r="Q116" t="b">
        <f t="shared" si="6"/>
        <v>0</v>
      </c>
      <c r="S116" s="100">
        <v>177750</v>
      </c>
      <c r="T116" t="b">
        <f t="shared" si="7"/>
        <v>0</v>
      </c>
    </row>
    <row r="117" spans="1:20" ht="63.75">
      <c r="A117" s="4">
        <v>113</v>
      </c>
      <c r="B117" s="5" t="s">
        <v>464</v>
      </c>
      <c r="C117" s="6" t="s">
        <v>465</v>
      </c>
      <c r="D117" s="6" t="s">
        <v>466</v>
      </c>
      <c r="E117" s="7">
        <v>255225</v>
      </c>
      <c r="F117" s="7">
        <v>200000</v>
      </c>
      <c r="G117" s="7">
        <v>169900</v>
      </c>
      <c r="H117" s="23">
        <v>46</v>
      </c>
      <c r="I117" s="30">
        <v>3</v>
      </c>
      <c r="J117" s="30">
        <v>2</v>
      </c>
      <c r="K117" s="30">
        <v>0</v>
      </c>
      <c r="L117" s="30">
        <v>9</v>
      </c>
      <c r="M117" s="135"/>
      <c r="P117" s="87" t="s">
        <v>464</v>
      </c>
      <c r="Q117" t="b">
        <f t="shared" si="6"/>
        <v>0</v>
      </c>
      <c r="S117" s="95">
        <v>169900</v>
      </c>
      <c r="T117" t="b">
        <f t="shared" si="7"/>
        <v>0</v>
      </c>
    </row>
    <row r="118" spans="1:20" ht="76.5">
      <c r="A118" s="4">
        <v>114</v>
      </c>
      <c r="B118" s="5" t="s">
        <v>479</v>
      </c>
      <c r="C118" s="6" t="s">
        <v>480</v>
      </c>
      <c r="D118" s="6" t="s">
        <v>481</v>
      </c>
      <c r="E118" s="7">
        <v>250742.88</v>
      </c>
      <c r="F118" s="7">
        <v>200000</v>
      </c>
      <c r="G118" s="7">
        <v>170000</v>
      </c>
      <c r="H118" s="23">
        <v>46</v>
      </c>
      <c r="I118" s="27">
        <v>3</v>
      </c>
      <c r="J118" s="27">
        <v>4</v>
      </c>
      <c r="K118" s="27">
        <v>0</v>
      </c>
      <c r="L118" s="6">
        <v>6</v>
      </c>
      <c r="M118" s="149"/>
      <c r="P118" s="87" t="s">
        <v>479</v>
      </c>
      <c r="Q118" t="b">
        <f t="shared" si="6"/>
        <v>0</v>
      </c>
      <c r="S118" s="95">
        <v>170000</v>
      </c>
      <c r="T118" t="b">
        <f t="shared" si="7"/>
        <v>1</v>
      </c>
    </row>
    <row r="119" spans="1:20" ht="76.5">
      <c r="A119" s="4">
        <v>115</v>
      </c>
      <c r="B119" s="5" t="s">
        <v>485</v>
      </c>
      <c r="C119" s="6" t="s">
        <v>486</v>
      </c>
      <c r="D119" s="6" t="s">
        <v>487</v>
      </c>
      <c r="E119" s="7">
        <v>259568.13</v>
      </c>
      <c r="F119" s="7">
        <v>200000</v>
      </c>
      <c r="G119" s="7">
        <v>170000</v>
      </c>
      <c r="H119" s="23">
        <v>46</v>
      </c>
      <c r="I119" s="30">
        <v>0</v>
      </c>
      <c r="J119" s="30">
        <v>2</v>
      </c>
      <c r="K119" s="30">
        <v>6</v>
      </c>
      <c r="L119" s="30">
        <v>6</v>
      </c>
      <c r="M119" s="135"/>
      <c r="P119" s="87" t="s">
        <v>485</v>
      </c>
      <c r="Q119" t="b">
        <f t="shared" si="6"/>
        <v>0</v>
      </c>
      <c r="S119" s="95">
        <v>170000</v>
      </c>
      <c r="T119" t="b">
        <f t="shared" si="7"/>
        <v>1</v>
      </c>
    </row>
    <row r="120" spans="1:20" ht="63.75">
      <c r="A120" s="4">
        <v>116</v>
      </c>
      <c r="B120" s="5" t="s">
        <v>491</v>
      </c>
      <c r="C120" s="6" t="s">
        <v>492</v>
      </c>
      <c r="D120" s="6" t="s">
        <v>493</v>
      </c>
      <c r="E120" s="7">
        <v>325458</v>
      </c>
      <c r="F120" s="7">
        <v>200000</v>
      </c>
      <c r="G120" s="7">
        <v>170000</v>
      </c>
      <c r="H120" s="23">
        <v>46</v>
      </c>
      <c r="I120" s="31">
        <v>3</v>
      </c>
      <c r="J120" s="31">
        <v>4</v>
      </c>
      <c r="K120" s="31">
        <v>0</v>
      </c>
      <c r="L120" s="31">
        <v>6</v>
      </c>
      <c r="M120" s="135"/>
      <c r="P120" s="87" t="s">
        <v>491</v>
      </c>
      <c r="Q120" t="b">
        <f t="shared" ref="Q120:Q145" si="8">IF(B121=P120,TRUE)</f>
        <v>0</v>
      </c>
      <c r="S120" s="95">
        <v>170000</v>
      </c>
      <c r="T120" t="b">
        <f t="shared" ref="T120:T146" si="9">IF(G121=S120,TRUE)</f>
        <v>1</v>
      </c>
    </row>
    <row r="121" spans="1:20" ht="63.75">
      <c r="A121" s="4">
        <v>117</v>
      </c>
      <c r="B121" s="5" t="s">
        <v>494</v>
      </c>
      <c r="C121" s="6" t="s">
        <v>495</v>
      </c>
      <c r="D121" s="6" t="s">
        <v>496</v>
      </c>
      <c r="E121" s="7">
        <v>200182.5</v>
      </c>
      <c r="F121" s="7">
        <v>200000</v>
      </c>
      <c r="G121" s="7">
        <v>170000</v>
      </c>
      <c r="H121" s="23">
        <v>46</v>
      </c>
      <c r="I121" s="30">
        <v>3</v>
      </c>
      <c r="J121" s="30">
        <v>2</v>
      </c>
      <c r="K121" s="30">
        <v>3</v>
      </c>
      <c r="L121" s="30">
        <v>6</v>
      </c>
      <c r="M121" s="135"/>
      <c r="P121" s="87" t="s">
        <v>494</v>
      </c>
      <c r="Q121" t="b">
        <f t="shared" si="8"/>
        <v>0</v>
      </c>
      <c r="S121" s="95">
        <v>170000</v>
      </c>
      <c r="T121" t="b">
        <f t="shared" si="9"/>
        <v>0</v>
      </c>
    </row>
    <row r="122" spans="1:20" ht="63.75">
      <c r="A122" s="4">
        <v>118</v>
      </c>
      <c r="B122" s="5" t="s">
        <v>515</v>
      </c>
      <c r="C122" s="6" t="s">
        <v>516</v>
      </c>
      <c r="D122" s="6" t="s">
        <v>517</v>
      </c>
      <c r="E122" s="13">
        <v>200000</v>
      </c>
      <c r="F122" s="13">
        <v>191390</v>
      </c>
      <c r="G122" s="13">
        <v>162681.5</v>
      </c>
      <c r="H122" s="23">
        <v>46</v>
      </c>
      <c r="I122" s="30">
        <v>3</v>
      </c>
      <c r="J122" s="30">
        <v>2</v>
      </c>
      <c r="K122" s="30">
        <v>6</v>
      </c>
      <c r="L122" s="30">
        <v>6</v>
      </c>
      <c r="M122" s="135"/>
      <c r="P122" s="87" t="s">
        <v>515</v>
      </c>
      <c r="Q122" t="b">
        <f t="shared" si="8"/>
        <v>0</v>
      </c>
      <c r="S122" s="104">
        <v>162681.5</v>
      </c>
      <c r="T122" t="b">
        <f t="shared" si="9"/>
        <v>0</v>
      </c>
    </row>
    <row r="123" spans="1:20" ht="76.5">
      <c r="A123" s="4">
        <v>119</v>
      </c>
      <c r="B123" s="5" t="s">
        <v>583</v>
      </c>
      <c r="C123" s="6" t="s">
        <v>584</v>
      </c>
      <c r="D123" s="6" t="s">
        <v>585</v>
      </c>
      <c r="E123" s="7">
        <v>200713.39</v>
      </c>
      <c r="F123" s="7">
        <v>163181.62</v>
      </c>
      <c r="G123" s="7">
        <v>138704.37</v>
      </c>
      <c r="H123" s="23">
        <v>46</v>
      </c>
      <c r="I123" s="30">
        <v>3</v>
      </c>
      <c r="J123" s="30">
        <v>4</v>
      </c>
      <c r="K123" s="30">
        <v>0</v>
      </c>
      <c r="L123" s="30">
        <v>9</v>
      </c>
      <c r="M123" s="135"/>
      <c r="P123" s="87" t="s">
        <v>583</v>
      </c>
      <c r="Q123" t="b">
        <f t="shared" si="8"/>
        <v>0</v>
      </c>
      <c r="S123" s="98">
        <v>138704.37</v>
      </c>
      <c r="T123" t="b">
        <f t="shared" si="9"/>
        <v>0</v>
      </c>
    </row>
    <row r="124" spans="1:20" ht="76.5">
      <c r="A124" s="4">
        <v>120</v>
      </c>
      <c r="B124" s="5" t="s">
        <v>616</v>
      </c>
      <c r="C124" s="6" t="s">
        <v>617</v>
      </c>
      <c r="D124" s="6" t="s">
        <v>618</v>
      </c>
      <c r="E124" s="7">
        <v>280159.83</v>
      </c>
      <c r="F124" s="7">
        <v>199994.44</v>
      </c>
      <c r="G124" s="7">
        <v>169995.27</v>
      </c>
      <c r="H124" s="23">
        <v>46</v>
      </c>
      <c r="I124" s="30">
        <v>0</v>
      </c>
      <c r="J124" s="30">
        <v>2</v>
      </c>
      <c r="K124" s="30">
        <v>6</v>
      </c>
      <c r="L124" s="30">
        <v>6</v>
      </c>
      <c r="M124" s="135"/>
      <c r="P124" s="87" t="s">
        <v>616</v>
      </c>
      <c r="Q124" t="b">
        <f t="shared" si="8"/>
        <v>0</v>
      </c>
      <c r="S124" s="98">
        <v>169995.27</v>
      </c>
      <c r="T124" t="b">
        <f t="shared" si="9"/>
        <v>0</v>
      </c>
    </row>
    <row r="125" spans="1:20" ht="51">
      <c r="A125" s="4">
        <v>121</v>
      </c>
      <c r="B125" s="5" t="s">
        <v>649</v>
      </c>
      <c r="C125" s="6" t="s">
        <v>650</v>
      </c>
      <c r="D125" s="6" t="s">
        <v>651</v>
      </c>
      <c r="E125" s="7">
        <v>217492.54</v>
      </c>
      <c r="F125" s="7">
        <v>176823.2</v>
      </c>
      <c r="G125" s="7">
        <v>150299.72</v>
      </c>
      <c r="H125" s="23">
        <v>46</v>
      </c>
      <c r="I125" s="30">
        <v>3</v>
      </c>
      <c r="J125" s="30">
        <v>4</v>
      </c>
      <c r="K125" s="30">
        <v>0</v>
      </c>
      <c r="L125" s="30">
        <v>6</v>
      </c>
      <c r="M125" s="135"/>
      <c r="P125" s="87" t="s">
        <v>649</v>
      </c>
      <c r="Q125" t="b">
        <f t="shared" si="8"/>
        <v>0</v>
      </c>
      <c r="S125" s="95">
        <v>150299.72</v>
      </c>
      <c r="T125" t="b">
        <f t="shared" si="9"/>
        <v>0</v>
      </c>
    </row>
    <row r="126" spans="1:20" ht="76.5">
      <c r="A126" s="4">
        <v>122</v>
      </c>
      <c r="B126" s="5" t="s">
        <v>661</v>
      </c>
      <c r="C126" s="6" t="s">
        <v>662</v>
      </c>
      <c r="D126" s="6" t="s">
        <v>663</v>
      </c>
      <c r="E126" s="7">
        <v>246000</v>
      </c>
      <c r="F126" s="7">
        <v>200000</v>
      </c>
      <c r="G126" s="7">
        <v>170000</v>
      </c>
      <c r="H126" s="23">
        <v>46</v>
      </c>
      <c r="I126" s="30">
        <v>3</v>
      </c>
      <c r="J126" s="30">
        <v>2</v>
      </c>
      <c r="K126" s="30">
        <v>3</v>
      </c>
      <c r="L126" s="30">
        <v>6</v>
      </c>
      <c r="M126" s="135"/>
      <c r="P126" s="87" t="s">
        <v>661</v>
      </c>
      <c r="Q126" t="b">
        <f t="shared" si="8"/>
        <v>0</v>
      </c>
      <c r="S126" s="95">
        <v>170000</v>
      </c>
      <c r="T126" t="b">
        <f t="shared" si="9"/>
        <v>1</v>
      </c>
    </row>
    <row r="127" spans="1:20" ht="51">
      <c r="A127" s="4">
        <v>123</v>
      </c>
      <c r="B127" s="5" t="s">
        <v>733</v>
      </c>
      <c r="C127" s="6" t="s">
        <v>734</v>
      </c>
      <c r="D127" s="6" t="s">
        <v>735</v>
      </c>
      <c r="E127" s="7">
        <v>317328.34000000003</v>
      </c>
      <c r="F127" s="7">
        <v>200000</v>
      </c>
      <c r="G127" s="7">
        <v>170000</v>
      </c>
      <c r="H127" s="23">
        <v>46</v>
      </c>
      <c r="I127" s="27">
        <v>3</v>
      </c>
      <c r="J127" s="27">
        <v>4</v>
      </c>
      <c r="K127" s="27">
        <v>6</v>
      </c>
      <c r="L127" s="6">
        <v>9</v>
      </c>
      <c r="M127" s="149"/>
      <c r="P127" s="87" t="s">
        <v>733</v>
      </c>
      <c r="Q127" t="b">
        <f t="shared" si="8"/>
        <v>0</v>
      </c>
      <c r="S127" s="95">
        <v>170000</v>
      </c>
      <c r="T127" t="b">
        <f t="shared" si="9"/>
        <v>0</v>
      </c>
    </row>
    <row r="128" spans="1:20" ht="63.75">
      <c r="A128" s="4">
        <v>124</v>
      </c>
      <c r="B128" s="5" t="s">
        <v>736</v>
      </c>
      <c r="C128" s="6" t="s">
        <v>737</v>
      </c>
      <c r="D128" s="6" t="s">
        <v>738</v>
      </c>
      <c r="E128" s="7">
        <v>226924.73</v>
      </c>
      <c r="F128" s="7">
        <v>184491.65</v>
      </c>
      <c r="G128" s="7">
        <v>156817.9</v>
      </c>
      <c r="H128" s="23">
        <v>46</v>
      </c>
      <c r="I128" s="30">
        <v>3</v>
      </c>
      <c r="J128" s="30">
        <v>4</v>
      </c>
      <c r="K128" s="30">
        <v>3</v>
      </c>
      <c r="L128" s="30">
        <v>9</v>
      </c>
      <c r="M128" s="135"/>
      <c r="P128" s="87" t="s">
        <v>736</v>
      </c>
      <c r="Q128" t="b">
        <f t="shared" si="8"/>
        <v>0</v>
      </c>
      <c r="S128" s="95">
        <v>156817.9</v>
      </c>
      <c r="T128" t="b">
        <f t="shared" si="9"/>
        <v>0</v>
      </c>
    </row>
    <row r="129" spans="1:20" ht="89.25">
      <c r="A129" s="4">
        <v>125</v>
      </c>
      <c r="B129" s="88" t="s">
        <v>27</v>
      </c>
      <c r="C129" s="89" t="s">
        <v>28</v>
      </c>
      <c r="D129" s="89" t="s">
        <v>29</v>
      </c>
      <c r="E129" s="90">
        <v>206640</v>
      </c>
      <c r="F129" s="90">
        <v>140000</v>
      </c>
      <c r="G129" s="90">
        <v>119000</v>
      </c>
      <c r="H129" s="91">
        <v>45</v>
      </c>
      <c r="I129" s="92">
        <v>3</v>
      </c>
      <c r="J129" s="92">
        <v>2</v>
      </c>
      <c r="K129" s="92">
        <v>6</v>
      </c>
      <c r="L129" s="92">
        <v>6</v>
      </c>
      <c r="M129" s="135"/>
      <c r="O129" t="s">
        <v>779</v>
      </c>
      <c r="P129" s="87" t="s">
        <v>27</v>
      </c>
      <c r="Q129" t="b">
        <f t="shared" si="8"/>
        <v>0</v>
      </c>
      <c r="S129" s="100">
        <v>119000</v>
      </c>
      <c r="T129" t="b">
        <f t="shared" si="9"/>
        <v>0</v>
      </c>
    </row>
    <row r="130" spans="1:20" ht="76.5">
      <c r="A130" s="88">
        <v>126</v>
      </c>
      <c r="B130" s="5" t="s">
        <v>152</v>
      </c>
      <c r="C130" s="6" t="s">
        <v>153</v>
      </c>
      <c r="D130" s="6" t="s">
        <v>154</v>
      </c>
      <c r="E130" s="7">
        <v>233619.75</v>
      </c>
      <c r="F130" s="7">
        <v>200000</v>
      </c>
      <c r="G130" s="7">
        <v>170000</v>
      </c>
      <c r="H130" s="23">
        <v>45</v>
      </c>
      <c r="I130" s="27">
        <v>3</v>
      </c>
      <c r="J130" s="27">
        <v>2</v>
      </c>
      <c r="K130" s="27">
        <v>6</v>
      </c>
      <c r="L130" s="6">
        <v>6</v>
      </c>
      <c r="M130" s="149"/>
      <c r="P130" s="87" t="s">
        <v>152</v>
      </c>
      <c r="Q130" t="b">
        <f>IF(B86=P130,TRUE)</f>
        <v>0</v>
      </c>
      <c r="S130" s="95">
        <v>170000</v>
      </c>
      <c r="T130" t="b">
        <f>IF(G86=S130,TRUE)</f>
        <v>0</v>
      </c>
    </row>
    <row r="131" spans="1:20" ht="30">
      <c r="A131" s="4">
        <v>127</v>
      </c>
      <c r="M131" s="149"/>
      <c r="P131" s="87" t="s">
        <v>176</v>
      </c>
      <c r="Q131" t="b">
        <f t="shared" si="8"/>
        <v>0</v>
      </c>
      <c r="S131" s="95">
        <v>180000</v>
      </c>
      <c r="T131" t="b">
        <f t="shared" si="9"/>
        <v>0</v>
      </c>
    </row>
    <row r="132" spans="1:20" ht="76.5">
      <c r="A132" s="4">
        <v>128</v>
      </c>
      <c r="B132" s="5" t="s">
        <v>179</v>
      </c>
      <c r="C132" s="6" t="s">
        <v>180</v>
      </c>
      <c r="D132" s="6" t="s">
        <v>181</v>
      </c>
      <c r="E132" s="7">
        <v>246000</v>
      </c>
      <c r="F132" s="7">
        <v>200000</v>
      </c>
      <c r="G132" s="7">
        <v>170000</v>
      </c>
      <c r="H132" s="23">
        <v>45</v>
      </c>
      <c r="I132" s="142">
        <v>3</v>
      </c>
      <c r="J132" s="142">
        <v>2</v>
      </c>
      <c r="K132" s="142">
        <v>6</v>
      </c>
      <c r="L132" s="142">
        <v>6</v>
      </c>
      <c r="M132" s="135"/>
      <c r="P132" s="87" t="s">
        <v>179</v>
      </c>
      <c r="Q132" t="b">
        <f t="shared" si="8"/>
        <v>0</v>
      </c>
      <c r="S132" s="95">
        <v>170000</v>
      </c>
      <c r="T132" t="b">
        <f t="shared" si="9"/>
        <v>0</v>
      </c>
    </row>
    <row r="133" spans="1:20" ht="76.5">
      <c r="A133" s="4">
        <v>129</v>
      </c>
      <c r="B133" s="5" t="s">
        <v>194</v>
      </c>
      <c r="C133" s="6" t="s">
        <v>195</v>
      </c>
      <c r="D133" s="6" t="s">
        <v>196</v>
      </c>
      <c r="E133" s="7">
        <v>276257.28999999998</v>
      </c>
      <c r="F133" s="7">
        <v>200000</v>
      </c>
      <c r="G133" s="7">
        <v>180000</v>
      </c>
      <c r="H133" s="23">
        <v>45</v>
      </c>
      <c r="I133" s="30">
        <v>3</v>
      </c>
      <c r="J133" s="30">
        <v>2</v>
      </c>
      <c r="K133" s="30">
        <v>6</v>
      </c>
      <c r="L133" s="30">
        <v>6</v>
      </c>
      <c r="M133" s="135"/>
      <c r="P133" s="87" t="s">
        <v>194</v>
      </c>
      <c r="Q133" t="b">
        <f t="shared" si="8"/>
        <v>0</v>
      </c>
      <c r="S133" s="95">
        <v>180000</v>
      </c>
      <c r="T133" t="b">
        <f t="shared" si="9"/>
        <v>0</v>
      </c>
    </row>
    <row r="134" spans="1:20" ht="76.5">
      <c r="A134" s="4">
        <v>130</v>
      </c>
      <c r="B134" s="9" t="s">
        <v>212</v>
      </c>
      <c r="C134" s="8" t="s">
        <v>213</v>
      </c>
      <c r="D134" s="8" t="s">
        <v>214</v>
      </c>
      <c r="E134" s="7">
        <v>214000</v>
      </c>
      <c r="F134" s="7">
        <v>173983.74</v>
      </c>
      <c r="G134" s="7">
        <v>147886.18</v>
      </c>
      <c r="H134" s="25">
        <v>45</v>
      </c>
      <c r="I134" s="27">
        <v>3</v>
      </c>
      <c r="J134" s="27">
        <v>4</v>
      </c>
      <c r="K134" s="27">
        <v>0</v>
      </c>
      <c r="L134" s="6">
        <v>6</v>
      </c>
      <c r="M134" s="149"/>
      <c r="P134" s="87" t="s">
        <v>212</v>
      </c>
      <c r="Q134" t="b">
        <f t="shared" si="8"/>
        <v>0</v>
      </c>
      <c r="S134" s="95">
        <v>147886.18</v>
      </c>
      <c r="T134" t="b">
        <f t="shared" si="9"/>
        <v>0</v>
      </c>
    </row>
    <row r="135" spans="1:20" ht="76.5">
      <c r="A135" s="4">
        <v>131</v>
      </c>
      <c r="B135" s="5" t="s">
        <v>272</v>
      </c>
      <c r="C135" s="6" t="s">
        <v>273</v>
      </c>
      <c r="D135" s="6" t="s">
        <v>274</v>
      </c>
      <c r="E135" s="7">
        <v>261375</v>
      </c>
      <c r="F135" s="7">
        <v>200000</v>
      </c>
      <c r="G135" s="7">
        <v>170000</v>
      </c>
      <c r="H135" s="23">
        <v>45</v>
      </c>
      <c r="I135" s="30">
        <v>3</v>
      </c>
      <c r="J135" s="30">
        <v>4</v>
      </c>
      <c r="K135" s="30">
        <v>0</v>
      </c>
      <c r="L135" s="30">
        <v>9</v>
      </c>
      <c r="M135" s="135"/>
      <c r="P135" s="87" t="s">
        <v>272</v>
      </c>
      <c r="Q135" t="b">
        <f t="shared" si="8"/>
        <v>0</v>
      </c>
      <c r="S135" s="95">
        <v>170000</v>
      </c>
      <c r="T135" t="b">
        <f t="shared" si="9"/>
        <v>0</v>
      </c>
    </row>
    <row r="136" spans="1:20" ht="76.5">
      <c r="A136" s="4">
        <v>132</v>
      </c>
      <c r="B136" s="5" t="s">
        <v>305</v>
      </c>
      <c r="C136" s="6" t="s">
        <v>306</v>
      </c>
      <c r="D136" s="6" t="s">
        <v>307</v>
      </c>
      <c r="E136" s="7">
        <v>232200</v>
      </c>
      <c r="F136" s="7">
        <v>188780.49</v>
      </c>
      <c r="G136" s="7">
        <v>160463.49</v>
      </c>
      <c r="H136" s="23">
        <v>45</v>
      </c>
      <c r="I136" s="30">
        <v>3</v>
      </c>
      <c r="J136" s="30">
        <v>2</v>
      </c>
      <c r="K136" s="30">
        <v>6</v>
      </c>
      <c r="L136" s="30">
        <v>6</v>
      </c>
      <c r="M136" s="135"/>
      <c r="P136" s="87" t="s">
        <v>305</v>
      </c>
      <c r="Q136" t="b">
        <f t="shared" si="8"/>
        <v>0</v>
      </c>
      <c r="S136" s="95">
        <v>160463.49</v>
      </c>
      <c r="T136" t="b">
        <f t="shared" si="9"/>
        <v>0</v>
      </c>
    </row>
    <row r="137" spans="1:20" ht="76.5">
      <c r="A137" s="4">
        <v>133</v>
      </c>
      <c r="B137" s="5" t="s">
        <v>308</v>
      </c>
      <c r="C137" s="6" t="s">
        <v>309</v>
      </c>
      <c r="D137" s="6" t="s">
        <v>310</v>
      </c>
      <c r="E137" s="7">
        <v>270406.42</v>
      </c>
      <c r="F137" s="7">
        <v>200000</v>
      </c>
      <c r="G137" s="7">
        <v>170000</v>
      </c>
      <c r="H137" s="23">
        <v>45</v>
      </c>
      <c r="I137" s="27">
        <v>0</v>
      </c>
      <c r="J137" s="27">
        <v>2</v>
      </c>
      <c r="K137" s="27">
        <v>3</v>
      </c>
      <c r="L137" s="6">
        <v>9</v>
      </c>
      <c r="M137" s="149"/>
      <c r="P137" s="87" t="s">
        <v>308</v>
      </c>
      <c r="Q137" t="b">
        <f t="shared" si="8"/>
        <v>0</v>
      </c>
      <c r="S137" s="95">
        <v>170000</v>
      </c>
      <c r="T137" t="b">
        <f t="shared" si="9"/>
        <v>0</v>
      </c>
    </row>
    <row r="138" spans="1:20" ht="76.5">
      <c r="A138" s="4">
        <v>134</v>
      </c>
      <c r="B138" s="5" t="s">
        <v>314</v>
      </c>
      <c r="C138" s="6" t="s">
        <v>315</v>
      </c>
      <c r="D138" s="6" t="s">
        <v>316</v>
      </c>
      <c r="E138" s="7">
        <v>199962</v>
      </c>
      <c r="F138" s="7">
        <v>199962</v>
      </c>
      <c r="G138" s="7">
        <v>169967.7</v>
      </c>
      <c r="H138" s="23">
        <v>45</v>
      </c>
      <c r="I138" s="30">
        <v>3</v>
      </c>
      <c r="J138" s="30">
        <v>2</v>
      </c>
      <c r="K138" s="30">
        <v>0</v>
      </c>
      <c r="L138" s="30">
        <v>9</v>
      </c>
      <c r="M138" s="135"/>
      <c r="P138" s="87" t="s">
        <v>314</v>
      </c>
      <c r="Q138" t="b">
        <f t="shared" si="8"/>
        <v>0</v>
      </c>
      <c r="S138" s="95">
        <v>169967.7</v>
      </c>
      <c r="T138" t="b">
        <f t="shared" si="9"/>
        <v>0</v>
      </c>
    </row>
    <row r="139" spans="1:20" ht="76.5">
      <c r="A139" s="4">
        <v>135</v>
      </c>
      <c r="B139" s="5" t="s">
        <v>431</v>
      </c>
      <c r="C139" s="6" t="s">
        <v>432</v>
      </c>
      <c r="D139" s="6" t="s">
        <v>433</v>
      </c>
      <c r="E139" s="7">
        <v>249690</v>
      </c>
      <c r="F139" s="7">
        <v>200000</v>
      </c>
      <c r="G139" s="7">
        <v>170000</v>
      </c>
      <c r="H139" s="23">
        <v>45</v>
      </c>
      <c r="I139" s="30">
        <v>3</v>
      </c>
      <c r="J139" s="30">
        <v>2</v>
      </c>
      <c r="K139" s="30">
        <v>0</v>
      </c>
      <c r="L139" s="30">
        <v>9</v>
      </c>
      <c r="M139" s="135"/>
      <c r="P139" s="87" t="s">
        <v>431</v>
      </c>
      <c r="Q139" t="b">
        <f t="shared" si="8"/>
        <v>0</v>
      </c>
      <c r="S139" s="95">
        <v>170000</v>
      </c>
      <c r="T139" t="b">
        <f t="shared" si="9"/>
        <v>1</v>
      </c>
    </row>
    <row r="140" spans="1:20" ht="51">
      <c r="A140" s="4">
        <v>136</v>
      </c>
      <c r="B140" s="5" t="s">
        <v>446</v>
      </c>
      <c r="C140" s="6" t="s">
        <v>447</v>
      </c>
      <c r="D140" s="6" t="s">
        <v>448</v>
      </c>
      <c r="E140" s="7">
        <v>246000</v>
      </c>
      <c r="F140" s="7">
        <v>200000</v>
      </c>
      <c r="G140" s="7">
        <v>170000</v>
      </c>
      <c r="H140" s="23">
        <v>45</v>
      </c>
      <c r="I140" s="30">
        <v>3</v>
      </c>
      <c r="J140" s="30">
        <v>4</v>
      </c>
      <c r="K140" s="30">
        <v>0</v>
      </c>
      <c r="L140" s="30">
        <v>6</v>
      </c>
      <c r="M140" s="135"/>
      <c r="P140" s="87" t="s">
        <v>446</v>
      </c>
      <c r="Q140" t="b">
        <f t="shared" si="8"/>
        <v>0</v>
      </c>
      <c r="S140" s="95">
        <v>170000</v>
      </c>
      <c r="T140" t="b">
        <f t="shared" si="9"/>
        <v>1</v>
      </c>
    </row>
    <row r="141" spans="1:20" ht="89.25">
      <c r="A141" s="4">
        <v>137</v>
      </c>
      <c r="B141" s="5" t="s">
        <v>482</v>
      </c>
      <c r="C141" s="6" t="s">
        <v>483</v>
      </c>
      <c r="D141" s="6" t="s">
        <v>484</v>
      </c>
      <c r="E141" s="7">
        <v>208957</v>
      </c>
      <c r="F141" s="7">
        <v>200000</v>
      </c>
      <c r="G141" s="7">
        <v>170000</v>
      </c>
      <c r="H141" s="23">
        <v>45</v>
      </c>
      <c r="I141" s="32">
        <v>3</v>
      </c>
      <c r="J141" s="32">
        <v>4</v>
      </c>
      <c r="K141" s="32">
        <v>6</v>
      </c>
      <c r="L141" s="32">
        <v>6</v>
      </c>
      <c r="M141" s="135"/>
      <c r="P141" s="87" t="s">
        <v>482</v>
      </c>
      <c r="Q141" t="b">
        <f t="shared" si="8"/>
        <v>0</v>
      </c>
      <c r="S141" s="96">
        <v>170000</v>
      </c>
      <c r="T141" t="b">
        <f t="shared" si="9"/>
        <v>0</v>
      </c>
    </row>
    <row r="142" spans="1:20" ht="51">
      <c r="A142" s="4">
        <v>138</v>
      </c>
      <c r="B142" s="5" t="s">
        <v>518</v>
      </c>
      <c r="C142" s="6" t="s">
        <v>519</v>
      </c>
      <c r="D142" s="6" t="s">
        <v>520</v>
      </c>
      <c r="E142" s="13">
        <v>216972.35</v>
      </c>
      <c r="F142" s="13">
        <v>176400.29</v>
      </c>
      <c r="G142" s="13">
        <v>149940.25</v>
      </c>
      <c r="H142" s="23">
        <v>45</v>
      </c>
      <c r="I142" s="27">
        <v>0</v>
      </c>
      <c r="J142" s="27">
        <v>4</v>
      </c>
      <c r="K142" s="27">
        <v>6</v>
      </c>
      <c r="L142" s="6">
        <v>9</v>
      </c>
      <c r="M142" s="149"/>
      <c r="P142" s="87" t="s">
        <v>518</v>
      </c>
      <c r="Q142" t="b">
        <f t="shared" si="8"/>
        <v>0</v>
      </c>
      <c r="S142" s="95">
        <v>149940.25</v>
      </c>
      <c r="T142" t="b">
        <f t="shared" si="9"/>
        <v>0</v>
      </c>
    </row>
    <row r="143" spans="1:20" ht="63.75">
      <c r="A143" s="4">
        <v>139</v>
      </c>
      <c r="B143" s="5" t="s">
        <v>557</v>
      </c>
      <c r="C143" s="6" t="s">
        <v>558</v>
      </c>
      <c r="D143" s="6" t="s">
        <v>559</v>
      </c>
      <c r="E143" s="13">
        <v>161825.54999999999</v>
      </c>
      <c r="F143" s="13">
        <v>125683.06</v>
      </c>
      <c r="G143" s="16">
        <v>106830.6</v>
      </c>
      <c r="H143" s="23">
        <v>45</v>
      </c>
      <c r="I143" s="32">
        <v>0</v>
      </c>
      <c r="J143" s="32">
        <v>2</v>
      </c>
      <c r="K143" s="32">
        <v>6</v>
      </c>
      <c r="L143" s="32">
        <v>9</v>
      </c>
      <c r="M143" s="135"/>
      <c r="P143" s="87" t="s">
        <v>557</v>
      </c>
      <c r="Q143" t="b">
        <f t="shared" si="8"/>
        <v>0</v>
      </c>
      <c r="S143" s="105">
        <v>106830.6</v>
      </c>
      <c r="T143" t="b">
        <f t="shared" si="9"/>
        <v>0</v>
      </c>
    </row>
    <row r="144" spans="1:20" ht="76.5">
      <c r="A144" s="4">
        <v>140</v>
      </c>
      <c r="B144" s="5" t="s">
        <v>625</v>
      </c>
      <c r="C144" s="6" t="s">
        <v>626</v>
      </c>
      <c r="D144" s="6" t="s">
        <v>627</v>
      </c>
      <c r="E144" s="7">
        <v>214673.11</v>
      </c>
      <c r="F144" s="7">
        <v>173925.3</v>
      </c>
      <c r="G144" s="7">
        <v>147836.5</v>
      </c>
      <c r="H144" s="23">
        <v>45</v>
      </c>
      <c r="I144" s="30">
        <v>3</v>
      </c>
      <c r="J144" s="30">
        <v>4</v>
      </c>
      <c r="K144" s="30">
        <v>6</v>
      </c>
      <c r="L144" s="30">
        <v>0</v>
      </c>
      <c r="M144" s="135"/>
      <c r="P144" s="87" t="s">
        <v>625</v>
      </c>
      <c r="Q144" t="b">
        <f t="shared" si="8"/>
        <v>0</v>
      </c>
      <c r="S144" s="98">
        <v>147836.5</v>
      </c>
      <c r="T144" t="b">
        <f t="shared" si="9"/>
        <v>0</v>
      </c>
    </row>
    <row r="145" spans="1:20" ht="153">
      <c r="A145" s="4">
        <v>141</v>
      </c>
      <c r="B145" s="5" t="s">
        <v>667</v>
      </c>
      <c r="C145" s="6" t="s">
        <v>668</v>
      </c>
      <c r="D145" s="6" t="s">
        <v>669</v>
      </c>
      <c r="E145" s="7">
        <v>199000</v>
      </c>
      <c r="F145" s="7">
        <v>199000</v>
      </c>
      <c r="G145" s="7">
        <v>169150</v>
      </c>
      <c r="H145" s="23">
        <v>45</v>
      </c>
      <c r="I145" s="30">
        <v>3</v>
      </c>
      <c r="J145" s="30">
        <v>2</v>
      </c>
      <c r="K145" s="30">
        <v>0</v>
      </c>
      <c r="L145" s="30">
        <v>9</v>
      </c>
      <c r="M145" s="135"/>
      <c r="O145" s="87"/>
      <c r="P145" s="87" t="s">
        <v>667</v>
      </c>
      <c r="Q145" t="b">
        <f t="shared" si="8"/>
        <v>0</v>
      </c>
      <c r="S145" s="95">
        <v>169150</v>
      </c>
      <c r="T145" t="b">
        <f t="shared" si="9"/>
        <v>0</v>
      </c>
    </row>
    <row r="146" spans="1:20" ht="63.75">
      <c r="A146" s="4">
        <v>142</v>
      </c>
      <c r="B146" s="4" t="s">
        <v>760</v>
      </c>
      <c r="C146" s="11" t="s">
        <v>761</v>
      </c>
      <c r="D146" s="11" t="s">
        <v>762</v>
      </c>
      <c r="E146" s="12">
        <v>245881.78</v>
      </c>
      <c r="F146" s="12">
        <v>199903.88</v>
      </c>
      <c r="G146" s="12">
        <v>169918.3</v>
      </c>
      <c r="H146" s="26">
        <v>45</v>
      </c>
      <c r="I146" s="30">
        <v>0</v>
      </c>
      <c r="J146" s="30">
        <v>2</v>
      </c>
      <c r="K146" s="30">
        <v>6</v>
      </c>
      <c r="L146" s="30">
        <v>9</v>
      </c>
      <c r="M146" s="135"/>
      <c r="P146" s="87" t="s">
        <v>760</v>
      </c>
      <c r="Q146" t="b">
        <f>IF(B145=P144,TRUE)</f>
        <v>0</v>
      </c>
      <c r="S146" s="95">
        <v>169918.3</v>
      </c>
      <c r="T146" t="b">
        <f t="shared" si="9"/>
        <v>0</v>
      </c>
    </row>
    <row r="147" spans="1:20" ht="63.75">
      <c r="A147" s="4">
        <v>143</v>
      </c>
      <c r="B147" s="115" t="s">
        <v>768</v>
      </c>
      <c r="C147" s="116" t="s">
        <v>769</v>
      </c>
      <c r="D147" s="116" t="s">
        <v>770</v>
      </c>
      <c r="E147" s="114">
        <v>197267.4</v>
      </c>
      <c r="F147" s="114">
        <v>160380</v>
      </c>
      <c r="G147" s="114">
        <v>136323</v>
      </c>
      <c r="H147" s="117">
        <v>45</v>
      </c>
      <c r="I147" s="31">
        <v>0</v>
      </c>
      <c r="J147" s="31">
        <v>4</v>
      </c>
      <c r="K147" s="31">
        <v>6</v>
      </c>
      <c r="L147" s="31">
        <v>6</v>
      </c>
      <c r="M147" s="135"/>
      <c r="O147" s="94"/>
      <c r="P147" s="87" t="s">
        <v>768</v>
      </c>
      <c r="S147" s="95">
        <v>136323</v>
      </c>
    </row>
    <row r="148" spans="1:20" ht="89.25">
      <c r="A148" s="115">
        <v>144</v>
      </c>
      <c r="B148" s="4" t="s">
        <v>33</v>
      </c>
      <c r="C148" s="11" t="s">
        <v>34</v>
      </c>
      <c r="D148" s="11" t="s">
        <v>35</v>
      </c>
      <c r="E148" s="12">
        <v>200698</v>
      </c>
      <c r="F148" s="12">
        <v>198720</v>
      </c>
      <c r="G148" s="12">
        <v>168912</v>
      </c>
      <c r="H148" s="24">
        <v>44</v>
      </c>
      <c r="I148" s="27">
        <v>3</v>
      </c>
      <c r="J148" s="27">
        <v>2</v>
      </c>
      <c r="K148" s="27">
        <v>6</v>
      </c>
      <c r="L148" s="6">
        <v>9</v>
      </c>
      <c r="M148" s="149"/>
      <c r="P148" s="87" t="s">
        <v>33</v>
      </c>
      <c r="Q148" t="b">
        <f t="shared" ref="Q148:Q179" si="10">IF(B149=P148,TRUE)</f>
        <v>0</v>
      </c>
      <c r="S148" s="95">
        <v>168912</v>
      </c>
      <c r="T148" t="b">
        <f t="shared" ref="T148:T179" si="11">IF(G149=S148,TRUE)</f>
        <v>0</v>
      </c>
    </row>
    <row r="149" spans="1:20" ht="76.5">
      <c r="A149" s="4">
        <v>145</v>
      </c>
      <c r="B149" s="4" t="s">
        <v>42</v>
      </c>
      <c r="C149" s="11" t="s">
        <v>43</v>
      </c>
      <c r="D149" s="11" t="s">
        <v>44</v>
      </c>
      <c r="E149" s="12">
        <v>191140</v>
      </c>
      <c r="F149" s="12">
        <v>191140</v>
      </c>
      <c r="G149" s="12">
        <v>162469</v>
      </c>
      <c r="H149" s="24">
        <v>44</v>
      </c>
      <c r="I149" s="30">
        <v>0</v>
      </c>
      <c r="J149" s="30">
        <v>2</v>
      </c>
      <c r="K149" s="30">
        <v>3</v>
      </c>
      <c r="L149" s="30">
        <v>9</v>
      </c>
      <c r="M149" s="135"/>
      <c r="P149" s="87" t="s">
        <v>42</v>
      </c>
      <c r="Q149" t="b">
        <f t="shared" si="10"/>
        <v>0</v>
      </c>
      <c r="S149" s="100">
        <v>162469</v>
      </c>
      <c r="T149" t="b">
        <f t="shared" si="11"/>
        <v>0</v>
      </c>
    </row>
    <row r="150" spans="1:20" ht="63.75">
      <c r="A150" s="4">
        <v>146</v>
      </c>
      <c r="B150" s="5" t="s">
        <v>45</v>
      </c>
      <c r="C150" s="5" t="s">
        <v>46</v>
      </c>
      <c r="D150" s="6" t="s">
        <v>47</v>
      </c>
      <c r="E150" s="7">
        <v>246629.98</v>
      </c>
      <c r="F150" s="7">
        <v>199512.18</v>
      </c>
      <c r="G150" s="7">
        <v>169585.35</v>
      </c>
      <c r="H150" s="23">
        <v>44</v>
      </c>
      <c r="I150" s="27">
        <v>3</v>
      </c>
      <c r="J150" s="27">
        <v>2</v>
      </c>
      <c r="K150" s="27">
        <v>3</v>
      </c>
      <c r="L150" s="6">
        <v>6</v>
      </c>
      <c r="M150" s="149"/>
      <c r="P150" s="87" t="s">
        <v>45</v>
      </c>
      <c r="Q150" t="b">
        <f t="shared" si="10"/>
        <v>0</v>
      </c>
      <c r="S150" s="95">
        <v>169585.35</v>
      </c>
      <c r="T150" t="b">
        <f t="shared" si="11"/>
        <v>0</v>
      </c>
    </row>
    <row r="151" spans="1:20" ht="63.75">
      <c r="A151" s="4">
        <v>147</v>
      </c>
      <c r="B151" s="5" t="s">
        <v>78</v>
      </c>
      <c r="C151" s="6" t="s">
        <v>76</v>
      </c>
      <c r="D151" s="6" t="s">
        <v>79</v>
      </c>
      <c r="E151" s="13">
        <v>230000</v>
      </c>
      <c r="F151" s="13">
        <v>186991.86</v>
      </c>
      <c r="G151" s="13">
        <v>158943.1</v>
      </c>
      <c r="H151" s="23">
        <v>44</v>
      </c>
      <c r="I151" s="27">
        <v>0</v>
      </c>
      <c r="J151" s="27">
        <v>2</v>
      </c>
      <c r="K151" s="27">
        <v>6</v>
      </c>
      <c r="L151" s="6">
        <v>6</v>
      </c>
      <c r="M151" s="149"/>
      <c r="P151" s="87" t="s">
        <v>78</v>
      </c>
      <c r="Q151" t="b">
        <f t="shared" si="10"/>
        <v>0</v>
      </c>
      <c r="S151" s="95">
        <v>158943.1</v>
      </c>
      <c r="T151" t="b">
        <f t="shared" si="11"/>
        <v>0</v>
      </c>
    </row>
    <row r="152" spans="1:20" ht="51">
      <c r="A152" s="4">
        <v>148</v>
      </c>
      <c r="B152" s="5" t="s">
        <v>248</v>
      </c>
      <c r="C152" s="6" t="s">
        <v>249</v>
      </c>
      <c r="D152" s="6" t="s">
        <v>250</v>
      </c>
      <c r="E152" s="7">
        <v>195054.63</v>
      </c>
      <c r="F152" s="7">
        <v>158581</v>
      </c>
      <c r="G152" s="7">
        <v>134793.85</v>
      </c>
      <c r="H152" s="23">
        <v>44</v>
      </c>
      <c r="I152" s="30">
        <v>3</v>
      </c>
      <c r="J152" s="30">
        <v>2</v>
      </c>
      <c r="K152" s="30">
        <v>6</v>
      </c>
      <c r="L152" s="30">
        <v>3</v>
      </c>
      <c r="M152" s="135"/>
      <c r="P152" s="87" t="s">
        <v>248</v>
      </c>
      <c r="Q152" t="b">
        <f t="shared" si="10"/>
        <v>0</v>
      </c>
      <c r="S152" s="96">
        <v>134793.85</v>
      </c>
      <c r="T152" t="b">
        <f t="shared" si="11"/>
        <v>0</v>
      </c>
    </row>
    <row r="153" spans="1:20" ht="63.75">
      <c r="A153" s="4">
        <v>149</v>
      </c>
      <c r="B153" s="5" t="s">
        <v>251</v>
      </c>
      <c r="C153" s="6" t="s">
        <v>252</v>
      </c>
      <c r="D153" s="6" t="s">
        <v>253</v>
      </c>
      <c r="E153" s="7">
        <v>210200</v>
      </c>
      <c r="F153" s="7">
        <v>200000</v>
      </c>
      <c r="G153" s="7">
        <v>170000</v>
      </c>
      <c r="H153" s="23">
        <v>44</v>
      </c>
      <c r="I153" s="32">
        <v>3</v>
      </c>
      <c r="J153" s="32">
        <v>4</v>
      </c>
      <c r="K153" s="32">
        <v>6</v>
      </c>
      <c r="L153" s="32">
        <v>0</v>
      </c>
      <c r="M153" s="135"/>
      <c r="P153" s="87" t="s">
        <v>251</v>
      </c>
      <c r="Q153" t="b">
        <f t="shared" si="10"/>
        <v>0</v>
      </c>
      <c r="S153" s="106">
        <v>170000</v>
      </c>
      <c r="T153" t="b">
        <f t="shared" si="11"/>
        <v>0</v>
      </c>
    </row>
    <row r="154" spans="1:20" ht="102">
      <c r="A154" s="4">
        <v>150</v>
      </c>
      <c r="B154" s="5" t="s">
        <v>284</v>
      </c>
      <c r="C154" s="6" t="s">
        <v>285</v>
      </c>
      <c r="D154" s="6" t="s">
        <v>286</v>
      </c>
      <c r="E154" s="17">
        <v>158249.07</v>
      </c>
      <c r="F154" s="17">
        <v>153500.17000000001</v>
      </c>
      <c r="G154" s="17">
        <v>130475.14</v>
      </c>
      <c r="H154" s="23">
        <v>44</v>
      </c>
      <c r="I154" s="27">
        <v>3</v>
      </c>
      <c r="J154" s="27">
        <v>2</v>
      </c>
      <c r="K154" s="27">
        <v>6</v>
      </c>
      <c r="L154" s="6">
        <v>6</v>
      </c>
      <c r="M154" s="149"/>
      <c r="P154" s="87" t="s">
        <v>284</v>
      </c>
      <c r="Q154" t="b">
        <f t="shared" si="10"/>
        <v>0</v>
      </c>
      <c r="S154" s="95">
        <v>130475.14</v>
      </c>
      <c r="T154" t="b">
        <f t="shared" si="11"/>
        <v>0</v>
      </c>
    </row>
    <row r="155" spans="1:20" ht="89.25">
      <c r="A155" s="4">
        <v>151</v>
      </c>
      <c r="B155" s="5" t="s">
        <v>326</v>
      </c>
      <c r="C155" s="6" t="s">
        <v>327</v>
      </c>
      <c r="D155" s="6" t="s">
        <v>328</v>
      </c>
      <c r="E155" s="7">
        <v>241387.5</v>
      </c>
      <c r="F155" s="7">
        <v>196250</v>
      </c>
      <c r="G155" s="7">
        <v>166812.5</v>
      </c>
      <c r="H155" s="23">
        <v>44</v>
      </c>
      <c r="I155" s="31">
        <v>3</v>
      </c>
      <c r="J155" s="31">
        <v>2</v>
      </c>
      <c r="K155" s="31">
        <v>3</v>
      </c>
      <c r="L155" s="31">
        <v>6</v>
      </c>
      <c r="M155" s="135"/>
      <c r="P155" s="87" t="s">
        <v>326</v>
      </c>
      <c r="Q155" t="b">
        <f t="shared" si="10"/>
        <v>0</v>
      </c>
      <c r="S155" s="95">
        <v>166812.5</v>
      </c>
      <c r="T155" t="b">
        <f t="shared" si="11"/>
        <v>0</v>
      </c>
    </row>
    <row r="156" spans="1:20" ht="63.75">
      <c r="A156" s="4">
        <v>152</v>
      </c>
      <c r="B156" s="5" t="s">
        <v>332</v>
      </c>
      <c r="C156" s="6" t="s">
        <v>333</v>
      </c>
      <c r="D156" s="6" t="s">
        <v>334</v>
      </c>
      <c r="E156" s="7">
        <v>246000</v>
      </c>
      <c r="F156" s="7">
        <v>200000</v>
      </c>
      <c r="G156" s="7">
        <v>170000</v>
      </c>
      <c r="H156" s="23">
        <v>44</v>
      </c>
      <c r="I156" s="27">
        <v>3</v>
      </c>
      <c r="J156" s="27">
        <v>2</v>
      </c>
      <c r="K156" s="27">
        <v>3</v>
      </c>
      <c r="L156" s="6">
        <v>6</v>
      </c>
      <c r="M156" s="149"/>
      <c r="P156" s="87" t="s">
        <v>332</v>
      </c>
      <c r="Q156" t="b">
        <f t="shared" si="10"/>
        <v>0</v>
      </c>
      <c r="S156" s="95">
        <v>170000</v>
      </c>
      <c r="T156" t="b">
        <f t="shared" si="11"/>
        <v>0</v>
      </c>
    </row>
    <row r="157" spans="1:20" ht="89.25">
      <c r="A157" s="4">
        <v>153</v>
      </c>
      <c r="B157" s="5" t="s">
        <v>392</v>
      </c>
      <c r="C157" s="6" t="s">
        <v>393</v>
      </c>
      <c r="D157" s="6" t="s">
        <v>394</v>
      </c>
      <c r="E157" s="7">
        <v>199457.66</v>
      </c>
      <c r="F157" s="7">
        <v>199457.66</v>
      </c>
      <c r="G157" s="7">
        <v>169539</v>
      </c>
      <c r="H157" s="23">
        <v>44</v>
      </c>
      <c r="I157" s="30">
        <v>3</v>
      </c>
      <c r="J157" s="30">
        <v>2</v>
      </c>
      <c r="K157" s="30">
        <v>6</v>
      </c>
      <c r="L157" s="30">
        <v>6</v>
      </c>
      <c r="M157" s="135"/>
      <c r="P157" s="87" t="s">
        <v>392</v>
      </c>
      <c r="Q157" t="b">
        <f t="shared" si="10"/>
        <v>0</v>
      </c>
      <c r="S157" s="95">
        <v>169539</v>
      </c>
      <c r="T157" t="b">
        <f t="shared" si="11"/>
        <v>0</v>
      </c>
    </row>
    <row r="158" spans="1:20" ht="63.75">
      <c r="A158" s="4">
        <v>154</v>
      </c>
      <c r="B158" s="5" t="s">
        <v>527</v>
      </c>
      <c r="C158" s="6" t="s">
        <v>528</v>
      </c>
      <c r="D158" s="6" t="s">
        <v>529</v>
      </c>
      <c r="E158" s="7">
        <v>233843.07</v>
      </c>
      <c r="F158" s="7">
        <v>190116.32</v>
      </c>
      <c r="G158" s="7">
        <v>161598.87</v>
      </c>
      <c r="H158" s="23">
        <v>44</v>
      </c>
      <c r="I158" s="30">
        <v>0</v>
      </c>
      <c r="J158" s="30">
        <v>2</v>
      </c>
      <c r="K158" s="30">
        <v>6</v>
      </c>
      <c r="L158" s="30">
        <v>6</v>
      </c>
      <c r="M158" s="135"/>
      <c r="P158" s="87" t="s">
        <v>527</v>
      </c>
      <c r="Q158" t="b">
        <f t="shared" si="10"/>
        <v>0</v>
      </c>
      <c r="S158" s="95">
        <v>161598.87</v>
      </c>
      <c r="T158" t="b">
        <f t="shared" si="11"/>
        <v>0</v>
      </c>
    </row>
    <row r="159" spans="1:20" ht="102">
      <c r="A159" s="4">
        <v>155</v>
      </c>
      <c r="B159" s="5" t="s">
        <v>566</v>
      </c>
      <c r="C159" s="6" t="s">
        <v>567</v>
      </c>
      <c r="D159" s="6" t="s">
        <v>568</v>
      </c>
      <c r="E159" s="7">
        <v>199935</v>
      </c>
      <c r="F159" s="7">
        <v>199935</v>
      </c>
      <c r="G159" s="7">
        <v>169944.75</v>
      </c>
      <c r="H159" s="23">
        <v>44</v>
      </c>
      <c r="I159" s="30">
        <v>3</v>
      </c>
      <c r="J159" s="30">
        <v>2</v>
      </c>
      <c r="K159" s="30">
        <v>6</v>
      </c>
      <c r="L159" s="30">
        <v>6</v>
      </c>
      <c r="M159" s="135"/>
      <c r="P159" s="87" t="s">
        <v>566</v>
      </c>
      <c r="Q159" t="b">
        <f t="shared" si="10"/>
        <v>0</v>
      </c>
      <c r="S159" s="96">
        <v>169944.75</v>
      </c>
      <c r="T159" t="b">
        <f t="shared" si="11"/>
        <v>0</v>
      </c>
    </row>
    <row r="160" spans="1:20" ht="76.5">
      <c r="A160" s="4">
        <v>156</v>
      </c>
      <c r="B160" s="5" t="s">
        <v>592</v>
      </c>
      <c r="C160" s="6" t="s">
        <v>593</v>
      </c>
      <c r="D160" s="6" t="s">
        <v>594</v>
      </c>
      <c r="E160" s="7">
        <v>129000</v>
      </c>
      <c r="F160" s="7">
        <v>129000</v>
      </c>
      <c r="G160" s="7">
        <v>109650</v>
      </c>
      <c r="H160" s="23">
        <v>44</v>
      </c>
      <c r="I160" s="32">
        <v>0</v>
      </c>
      <c r="J160" s="32">
        <v>2</v>
      </c>
      <c r="K160" s="32">
        <v>6</v>
      </c>
      <c r="L160" s="32">
        <v>6</v>
      </c>
      <c r="M160" s="135"/>
      <c r="P160" s="87" t="s">
        <v>592</v>
      </c>
      <c r="Q160" t="b">
        <f t="shared" si="10"/>
        <v>0</v>
      </c>
      <c r="S160" s="95">
        <v>109650</v>
      </c>
      <c r="T160" t="b">
        <f t="shared" si="11"/>
        <v>0</v>
      </c>
    </row>
    <row r="161" spans="1:20" ht="76.5">
      <c r="A161" s="4">
        <v>157</v>
      </c>
      <c r="B161" s="5" t="s">
        <v>673</v>
      </c>
      <c r="C161" s="6" t="s">
        <v>674</v>
      </c>
      <c r="D161" s="6" t="s">
        <v>675</v>
      </c>
      <c r="E161" s="7">
        <v>235500</v>
      </c>
      <c r="F161" s="7">
        <v>200000</v>
      </c>
      <c r="G161" s="7">
        <v>170000</v>
      </c>
      <c r="H161" s="23">
        <v>44</v>
      </c>
      <c r="I161" s="30">
        <v>3</v>
      </c>
      <c r="J161" s="30">
        <v>2</v>
      </c>
      <c r="K161" s="30">
        <v>3</v>
      </c>
      <c r="L161" s="30">
        <v>6</v>
      </c>
      <c r="M161" s="135"/>
      <c r="P161" s="87" t="s">
        <v>673</v>
      </c>
      <c r="Q161" t="b">
        <f t="shared" si="10"/>
        <v>0</v>
      </c>
      <c r="S161" s="95">
        <v>170000</v>
      </c>
      <c r="T161" t="b">
        <f t="shared" si="11"/>
        <v>0</v>
      </c>
    </row>
    <row r="162" spans="1:20" ht="76.5">
      <c r="A162" s="4">
        <v>158</v>
      </c>
      <c r="B162" s="5" t="s">
        <v>676</v>
      </c>
      <c r="C162" s="6" t="s">
        <v>677</v>
      </c>
      <c r="D162" s="6" t="s">
        <v>678</v>
      </c>
      <c r="E162" s="7">
        <v>198831.59</v>
      </c>
      <c r="F162" s="7">
        <v>198831.59</v>
      </c>
      <c r="G162" s="7">
        <v>169006.85</v>
      </c>
      <c r="H162" s="23">
        <v>44</v>
      </c>
      <c r="I162" s="31">
        <v>3</v>
      </c>
      <c r="J162" s="31">
        <v>2</v>
      </c>
      <c r="K162" s="31">
        <v>0</v>
      </c>
      <c r="L162" s="31">
        <v>9</v>
      </c>
      <c r="M162" s="135"/>
      <c r="P162" s="87" t="s">
        <v>676</v>
      </c>
      <c r="Q162" t="b">
        <f t="shared" si="10"/>
        <v>0</v>
      </c>
      <c r="S162" s="95">
        <v>169006.85</v>
      </c>
      <c r="T162" t="b">
        <f t="shared" si="11"/>
        <v>0</v>
      </c>
    </row>
    <row r="163" spans="1:20" ht="89.25">
      <c r="A163" s="4">
        <v>159</v>
      </c>
      <c r="B163" s="5" t="s">
        <v>697</v>
      </c>
      <c r="C163" s="6" t="s">
        <v>698</v>
      </c>
      <c r="D163" s="6" t="s">
        <v>699</v>
      </c>
      <c r="E163" s="7">
        <v>199990</v>
      </c>
      <c r="F163" s="7">
        <v>199990</v>
      </c>
      <c r="G163" s="7">
        <v>169991.5</v>
      </c>
      <c r="H163" s="23">
        <v>44</v>
      </c>
      <c r="I163" s="30">
        <v>3</v>
      </c>
      <c r="J163" s="30">
        <v>2</v>
      </c>
      <c r="K163" s="30">
        <v>3</v>
      </c>
      <c r="L163" s="30">
        <v>6</v>
      </c>
      <c r="M163" s="135"/>
      <c r="P163" s="87" t="s">
        <v>697</v>
      </c>
      <c r="Q163" t="b">
        <f t="shared" si="10"/>
        <v>0</v>
      </c>
      <c r="S163" s="99">
        <v>169991.5</v>
      </c>
      <c r="T163" t="b">
        <f t="shared" si="11"/>
        <v>0</v>
      </c>
    </row>
    <row r="164" spans="1:20" ht="63.75">
      <c r="A164" s="4">
        <v>160</v>
      </c>
      <c r="B164" s="5" t="s">
        <v>742</v>
      </c>
      <c r="C164" s="6" t="s">
        <v>743</v>
      </c>
      <c r="D164" s="6" t="s">
        <v>744</v>
      </c>
      <c r="E164" s="14">
        <v>199014</v>
      </c>
      <c r="F164" s="14">
        <v>161800</v>
      </c>
      <c r="G164" s="14">
        <v>137530</v>
      </c>
      <c r="H164" s="23">
        <v>44</v>
      </c>
      <c r="I164" s="27">
        <v>0</v>
      </c>
      <c r="J164" s="27">
        <v>2</v>
      </c>
      <c r="K164" s="27">
        <v>6</v>
      </c>
      <c r="L164" s="6">
        <v>6</v>
      </c>
      <c r="M164" s="149"/>
      <c r="P164" s="87" t="s">
        <v>742</v>
      </c>
      <c r="Q164" t="b">
        <f t="shared" si="10"/>
        <v>0</v>
      </c>
      <c r="S164" s="98">
        <v>137530</v>
      </c>
      <c r="T164" t="b">
        <f t="shared" si="11"/>
        <v>0</v>
      </c>
    </row>
    <row r="165" spans="1:20" ht="63.75">
      <c r="A165" s="4">
        <v>161</v>
      </c>
      <c r="B165" s="4" t="s">
        <v>9</v>
      </c>
      <c r="C165" s="11" t="s">
        <v>10</v>
      </c>
      <c r="D165" s="11" t="s">
        <v>11</v>
      </c>
      <c r="E165" s="12">
        <v>185000</v>
      </c>
      <c r="F165" s="12">
        <v>171296.3</v>
      </c>
      <c r="G165" s="114">
        <v>145601.85</v>
      </c>
      <c r="H165" s="24">
        <v>43</v>
      </c>
      <c r="I165" s="27">
        <v>3</v>
      </c>
      <c r="J165" s="27">
        <v>2</v>
      </c>
      <c r="K165" s="27">
        <v>0</v>
      </c>
      <c r="L165" s="6">
        <v>6</v>
      </c>
      <c r="M165" s="149"/>
      <c r="P165" s="87" t="s">
        <v>9</v>
      </c>
      <c r="Q165" t="b">
        <f t="shared" si="10"/>
        <v>0</v>
      </c>
      <c r="S165" s="95">
        <v>145601.84</v>
      </c>
      <c r="T165" t="b">
        <f t="shared" si="11"/>
        <v>0</v>
      </c>
    </row>
    <row r="166" spans="1:20" ht="76.5">
      <c r="A166" s="4">
        <v>162</v>
      </c>
      <c r="B166" s="5" t="s">
        <v>80</v>
      </c>
      <c r="C166" s="6" t="s">
        <v>81</v>
      </c>
      <c r="D166" s="6" t="s">
        <v>82</v>
      </c>
      <c r="E166" s="7">
        <v>199137</v>
      </c>
      <c r="F166" s="7">
        <v>199137</v>
      </c>
      <c r="G166" s="7">
        <v>169266.45</v>
      </c>
      <c r="H166" s="23">
        <v>43</v>
      </c>
      <c r="I166" s="27">
        <v>3</v>
      </c>
      <c r="J166" s="27">
        <v>2</v>
      </c>
      <c r="K166" s="27">
        <v>3</v>
      </c>
      <c r="L166" s="6">
        <v>6</v>
      </c>
      <c r="M166" s="149"/>
      <c r="P166" s="87" t="s">
        <v>80</v>
      </c>
      <c r="Q166" t="b">
        <f t="shared" si="10"/>
        <v>0</v>
      </c>
      <c r="S166" s="95">
        <v>169266.45</v>
      </c>
      <c r="T166" t="b">
        <f t="shared" si="11"/>
        <v>0</v>
      </c>
    </row>
    <row r="167" spans="1:20" ht="89.25">
      <c r="A167" s="4">
        <v>163</v>
      </c>
      <c r="B167" s="5" t="s">
        <v>98</v>
      </c>
      <c r="C167" s="6" t="s">
        <v>99</v>
      </c>
      <c r="D167" s="6" t="s">
        <v>100</v>
      </c>
      <c r="E167" s="7">
        <v>188190</v>
      </c>
      <c r="F167" s="7">
        <v>153000</v>
      </c>
      <c r="G167" s="7">
        <v>130050</v>
      </c>
      <c r="H167" s="23">
        <v>43</v>
      </c>
      <c r="I167" s="30">
        <v>0</v>
      </c>
      <c r="J167" s="30">
        <v>4</v>
      </c>
      <c r="K167" s="30">
        <v>0</v>
      </c>
      <c r="L167" s="30">
        <v>6</v>
      </c>
      <c r="M167" s="135"/>
      <c r="P167" s="87" t="s">
        <v>98</v>
      </c>
      <c r="Q167" t="b">
        <f t="shared" si="10"/>
        <v>0</v>
      </c>
      <c r="S167" s="95">
        <v>130050</v>
      </c>
      <c r="T167" t="b">
        <f t="shared" si="11"/>
        <v>0</v>
      </c>
    </row>
    <row r="168" spans="1:20" ht="127.5">
      <c r="A168" s="4">
        <v>164</v>
      </c>
      <c r="B168" s="5" t="s">
        <v>104</v>
      </c>
      <c r="C168" s="6" t="s">
        <v>105</v>
      </c>
      <c r="D168" s="6" t="s">
        <v>106</v>
      </c>
      <c r="E168" s="7">
        <v>153750</v>
      </c>
      <c r="F168" s="7">
        <v>125000</v>
      </c>
      <c r="G168" s="7">
        <v>106250</v>
      </c>
      <c r="H168" s="23">
        <v>43</v>
      </c>
      <c r="I168" s="27">
        <v>0</v>
      </c>
      <c r="J168" s="27">
        <v>2</v>
      </c>
      <c r="K168" s="27">
        <v>3</v>
      </c>
      <c r="L168" s="6">
        <v>6</v>
      </c>
      <c r="M168" s="149"/>
      <c r="P168" s="87" t="s">
        <v>104</v>
      </c>
      <c r="Q168" t="b">
        <f t="shared" si="10"/>
        <v>0</v>
      </c>
      <c r="S168" s="95">
        <v>106250</v>
      </c>
      <c r="T168" t="b">
        <f t="shared" si="11"/>
        <v>0</v>
      </c>
    </row>
    <row r="169" spans="1:20" ht="76.5">
      <c r="A169" s="4">
        <v>165</v>
      </c>
      <c r="B169" s="5" t="s">
        <v>116</v>
      </c>
      <c r="C169" s="6" t="s">
        <v>117</v>
      </c>
      <c r="D169" s="6" t="s">
        <v>118</v>
      </c>
      <c r="E169" s="7">
        <v>195513</v>
      </c>
      <c r="F169" s="7">
        <v>195513</v>
      </c>
      <c r="G169" s="7">
        <v>166186.04999999999</v>
      </c>
      <c r="H169" s="23">
        <v>43</v>
      </c>
      <c r="I169" s="27">
        <v>0</v>
      </c>
      <c r="J169" s="27">
        <v>4</v>
      </c>
      <c r="K169" s="27">
        <v>6</v>
      </c>
      <c r="L169" s="6">
        <v>6</v>
      </c>
      <c r="M169" s="149"/>
      <c r="P169" s="87" t="s">
        <v>116</v>
      </c>
      <c r="Q169" t="b">
        <f t="shared" si="10"/>
        <v>0</v>
      </c>
      <c r="S169" s="95">
        <v>166186.04999999999</v>
      </c>
      <c r="T169" t="b">
        <f t="shared" si="11"/>
        <v>0</v>
      </c>
    </row>
    <row r="170" spans="1:20" ht="63.75">
      <c r="A170" s="4">
        <v>166</v>
      </c>
      <c r="B170" s="5" t="s">
        <v>122</v>
      </c>
      <c r="C170" s="6" t="s">
        <v>123</v>
      </c>
      <c r="D170" s="6" t="s">
        <v>124</v>
      </c>
      <c r="E170" s="7">
        <v>244770</v>
      </c>
      <c r="F170" s="7">
        <v>199000</v>
      </c>
      <c r="G170" s="7">
        <v>169150</v>
      </c>
      <c r="H170" s="23">
        <v>43</v>
      </c>
      <c r="I170" s="27">
        <v>3</v>
      </c>
      <c r="J170" s="27">
        <v>2</v>
      </c>
      <c r="K170" s="27">
        <v>0</v>
      </c>
      <c r="L170" s="6">
        <v>9</v>
      </c>
      <c r="M170" s="149"/>
      <c r="P170" s="87" t="s">
        <v>122</v>
      </c>
      <c r="Q170" t="b">
        <f t="shared" si="10"/>
        <v>0</v>
      </c>
      <c r="S170" s="95">
        <v>169150</v>
      </c>
      <c r="T170" t="b">
        <f t="shared" si="11"/>
        <v>0</v>
      </c>
    </row>
    <row r="171" spans="1:20" ht="63.75">
      <c r="A171" s="4">
        <v>167</v>
      </c>
      <c r="B171" s="5" t="s">
        <v>146</v>
      </c>
      <c r="C171" s="6" t="s">
        <v>147</v>
      </c>
      <c r="D171" s="6" t="s">
        <v>148</v>
      </c>
      <c r="E171" s="7">
        <v>245544.9</v>
      </c>
      <c r="F171" s="7">
        <v>199630</v>
      </c>
      <c r="G171" s="7">
        <v>169685.5</v>
      </c>
      <c r="H171" s="23">
        <v>43</v>
      </c>
      <c r="I171" s="30">
        <v>0</v>
      </c>
      <c r="J171" s="30">
        <v>2</v>
      </c>
      <c r="K171" s="30">
        <v>6</v>
      </c>
      <c r="L171" s="30">
        <v>6</v>
      </c>
      <c r="M171" s="135"/>
      <c r="P171" s="87" t="s">
        <v>146</v>
      </c>
      <c r="Q171" t="b">
        <f t="shared" si="10"/>
        <v>0</v>
      </c>
      <c r="S171" s="100">
        <v>169685.5</v>
      </c>
      <c r="T171" t="b">
        <f t="shared" si="11"/>
        <v>0</v>
      </c>
    </row>
    <row r="172" spans="1:20" ht="76.5">
      <c r="A172" s="4">
        <v>168</v>
      </c>
      <c r="B172" s="5" t="s">
        <v>170</v>
      </c>
      <c r="C172" s="6" t="s">
        <v>171</v>
      </c>
      <c r="D172" s="6" t="s">
        <v>172</v>
      </c>
      <c r="E172" s="7">
        <v>205164</v>
      </c>
      <c r="F172" s="7">
        <v>166800</v>
      </c>
      <c r="G172" s="7">
        <v>141780</v>
      </c>
      <c r="H172" s="23">
        <v>43</v>
      </c>
      <c r="I172" s="27">
        <v>3</v>
      </c>
      <c r="J172" s="27">
        <v>4</v>
      </c>
      <c r="K172" s="27">
        <v>6</v>
      </c>
      <c r="L172" s="6">
        <v>6</v>
      </c>
      <c r="M172" s="149"/>
      <c r="P172" s="87" t="s">
        <v>170</v>
      </c>
      <c r="Q172" t="b">
        <f t="shared" si="10"/>
        <v>0</v>
      </c>
      <c r="S172" s="95">
        <v>141780</v>
      </c>
      <c r="T172" t="b">
        <f t="shared" si="11"/>
        <v>0</v>
      </c>
    </row>
    <row r="173" spans="1:20" ht="63.75">
      <c r="A173" s="4">
        <v>169</v>
      </c>
      <c r="B173" s="5" t="s">
        <v>185</v>
      </c>
      <c r="C173" s="6" t="s">
        <v>186</v>
      </c>
      <c r="D173" s="6" t="s">
        <v>187</v>
      </c>
      <c r="E173" s="7">
        <v>236780</v>
      </c>
      <c r="F173" s="7">
        <v>199048.59</v>
      </c>
      <c r="G173" s="7">
        <v>169191.3</v>
      </c>
      <c r="H173" s="23">
        <v>43</v>
      </c>
      <c r="I173" s="30">
        <v>0</v>
      </c>
      <c r="J173" s="30">
        <v>2</v>
      </c>
      <c r="K173" s="30">
        <v>3</v>
      </c>
      <c r="L173" s="30">
        <v>6</v>
      </c>
      <c r="M173" s="135"/>
      <c r="P173" s="87" t="s">
        <v>185</v>
      </c>
      <c r="Q173" t="b">
        <f t="shared" si="10"/>
        <v>0</v>
      </c>
      <c r="S173" s="95">
        <v>169191.3</v>
      </c>
      <c r="T173" t="b">
        <f t="shared" si="11"/>
        <v>0</v>
      </c>
    </row>
    <row r="174" spans="1:20" ht="76.5">
      <c r="A174" s="4">
        <v>170</v>
      </c>
      <c r="B174" s="5" t="s">
        <v>236</v>
      </c>
      <c r="C174" s="6" t="s">
        <v>237</v>
      </c>
      <c r="D174" s="6" t="s">
        <v>238</v>
      </c>
      <c r="E174" s="7">
        <v>221158</v>
      </c>
      <c r="F174" s="7">
        <v>200000</v>
      </c>
      <c r="G174" s="7">
        <v>170000</v>
      </c>
      <c r="H174" s="23">
        <v>43</v>
      </c>
      <c r="I174" s="27">
        <v>3</v>
      </c>
      <c r="J174" s="27">
        <v>2</v>
      </c>
      <c r="K174" s="27">
        <v>3</v>
      </c>
      <c r="L174" s="6">
        <v>6</v>
      </c>
      <c r="M174" s="149"/>
      <c r="P174" s="87" t="s">
        <v>236</v>
      </c>
      <c r="Q174" t="b">
        <f t="shared" si="10"/>
        <v>0</v>
      </c>
      <c r="S174" s="95">
        <v>170000</v>
      </c>
      <c r="T174" t="b">
        <f t="shared" si="11"/>
        <v>0</v>
      </c>
    </row>
    <row r="175" spans="1:20" ht="102">
      <c r="A175" s="4">
        <v>171</v>
      </c>
      <c r="B175" s="5" t="s">
        <v>311</v>
      </c>
      <c r="C175" s="6" t="s">
        <v>312</v>
      </c>
      <c r="D175" s="6" t="s">
        <v>313</v>
      </c>
      <c r="E175" s="7">
        <v>135300</v>
      </c>
      <c r="F175" s="7">
        <v>135300</v>
      </c>
      <c r="G175" s="7">
        <v>115005</v>
      </c>
      <c r="H175" s="23">
        <v>43</v>
      </c>
      <c r="I175" s="30">
        <v>3</v>
      </c>
      <c r="J175" s="30">
        <v>2</v>
      </c>
      <c r="K175" s="30">
        <v>0</v>
      </c>
      <c r="L175" s="30">
        <v>6</v>
      </c>
      <c r="M175" s="135"/>
      <c r="P175" s="87" t="s">
        <v>311</v>
      </c>
      <c r="Q175" t="b">
        <f t="shared" si="10"/>
        <v>0</v>
      </c>
      <c r="S175" s="95">
        <v>115005</v>
      </c>
      <c r="T175" t="b">
        <f t="shared" si="11"/>
        <v>0</v>
      </c>
    </row>
    <row r="176" spans="1:20" ht="102">
      <c r="A176" s="4">
        <v>172</v>
      </c>
      <c r="B176" s="5" t="s">
        <v>323</v>
      </c>
      <c r="C176" s="6" t="s">
        <v>324</v>
      </c>
      <c r="D176" s="6" t="s">
        <v>325</v>
      </c>
      <c r="E176" s="13">
        <v>199440</v>
      </c>
      <c r="F176" s="13">
        <v>157940</v>
      </c>
      <c r="G176" s="13">
        <v>134249</v>
      </c>
      <c r="H176" s="23">
        <v>43</v>
      </c>
      <c r="I176" s="27">
        <v>3</v>
      </c>
      <c r="J176" s="27">
        <v>2</v>
      </c>
      <c r="K176" s="27">
        <v>0</v>
      </c>
      <c r="L176" s="6">
        <v>6</v>
      </c>
      <c r="M176" s="149"/>
      <c r="P176" s="87" t="s">
        <v>323</v>
      </c>
      <c r="Q176" t="b">
        <f t="shared" si="10"/>
        <v>0</v>
      </c>
      <c r="S176" s="95">
        <v>134249</v>
      </c>
      <c r="T176" t="b">
        <f t="shared" si="11"/>
        <v>0</v>
      </c>
    </row>
    <row r="177" spans="1:20" ht="76.5">
      <c r="A177" s="4">
        <v>173</v>
      </c>
      <c r="B177" s="5" t="s">
        <v>344</v>
      </c>
      <c r="C177" s="6" t="s">
        <v>345</v>
      </c>
      <c r="D177" s="6" t="s">
        <v>346</v>
      </c>
      <c r="E177" s="7">
        <v>255866.65</v>
      </c>
      <c r="F177" s="7">
        <v>200000</v>
      </c>
      <c r="G177" s="7">
        <v>170000</v>
      </c>
      <c r="H177" s="23">
        <v>43</v>
      </c>
      <c r="I177" s="30">
        <v>3</v>
      </c>
      <c r="J177" s="30">
        <v>2</v>
      </c>
      <c r="K177" s="30">
        <v>3</v>
      </c>
      <c r="L177" s="30">
        <v>6</v>
      </c>
      <c r="M177" s="135"/>
      <c r="P177" s="87" t="s">
        <v>344</v>
      </c>
      <c r="Q177" t="b">
        <f t="shared" si="10"/>
        <v>0</v>
      </c>
      <c r="S177" s="95">
        <v>170000</v>
      </c>
      <c r="T177" t="b">
        <f t="shared" si="11"/>
        <v>1</v>
      </c>
    </row>
    <row r="178" spans="1:20" ht="102">
      <c r="A178" s="4">
        <v>174</v>
      </c>
      <c r="B178" s="5" t="s">
        <v>350</v>
      </c>
      <c r="C178" s="6" t="s">
        <v>351</v>
      </c>
      <c r="D178" s="6" t="s">
        <v>352</v>
      </c>
      <c r="E178" s="7">
        <v>430000</v>
      </c>
      <c r="F178" s="7">
        <v>200000</v>
      </c>
      <c r="G178" s="7">
        <v>170000</v>
      </c>
      <c r="H178" s="23">
        <v>43</v>
      </c>
      <c r="I178" s="27">
        <v>3</v>
      </c>
      <c r="J178" s="27">
        <v>4</v>
      </c>
      <c r="K178" s="27">
        <v>6</v>
      </c>
      <c r="L178" s="6">
        <v>0</v>
      </c>
      <c r="M178" s="149"/>
      <c r="P178" s="87" t="s">
        <v>350</v>
      </c>
      <c r="Q178" t="b">
        <f t="shared" si="10"/>
        <v>0</v>
      </c>
      <c r="S178" s="96">
        <v>170000</v>
      </c>
      <c r="T178" t="b">
        <f t="shared" si="11"/>
        <v>0</v>
      </c>
    </row>
    <row r="179" spans="1:20" ht="76.5">
      <c r="A179" s="4">
        <v>175</v>
      </c>
      <c r="B179" s="5" t="s">
        <v>383</v>
      </c>
      <c r="C179" s="6" t="s">
        <v>384</v>
      </c>
      <c r="D179" s="6" t="s">
        <v>385</v>
      </c>
      <c r="E179" s="7">
        <v>243505.56</v>
      </c>
      <c r="F179" s="7">
        <v>197972</v>
      </c>
      <c r="G179" s="7">
        <v>168276.2</v>
      </c>
      <c r="H179" s="23">
        <v>43</v>
      </c>
      <c r="I179" s="33">
        <v>3</v>
      </c>
      <c r="J179" s="33">
        <v>4</v>
      </c>
      <c r="K179" s="33">
        <v>0</v>
      </c>
      <c r="L179" s="33">
        <v>6</v>
      </c>
      <c r="M179" s="135"/>
      <c r="P179" s="87" t="s">
        <v>383</v>
      </c>
      <c r="Q179" t="b">
        <f t="shared" si="10"/>
        <v>0</v>
      </c>
      <c r="S179" s="95">
        <v>168276.2</v>
      </c>
      <c r="T179" t="b">
        <f t="shared" si="11"/>
        <v>0</v>
      </c>
    </row>
    <row r="180" spans="1:20" ht="63.75">
      <c r="A180" s="4">
        <v>176</v>
      </c>
      <c r="B180" s="5" t="s">
        <v>443</v>
      </c>
      <c r="C180" s="6" t="s">
        <v>444</v>
      </c>
      <c r="D180" s="6" t="s">
        <v>445</v>
      </c>
      <c r="E180" s="7">
        <v>246000</v>
      </c>
      <c r="F180" s="7">
        <v>200000</v>
      </c>
      <c r="G180" s="7">
        <v>170000</v>
      </c>
      <c r="H180" s="23">
        <v>43</v>
      </c>
      <c r="I180" s="27">
        <v>3</v>
      </c>
      <c r="J180" s="27">
        <v>2</v>
      </c>
      <c r="K180" s="27">
        <v>6</v>
      </c>
      <c r="L180" s="6">
        <v>6</v>
      </c>
      <c r="M180" s="149"/>
      <c r="P180" s="87" t="s">
        <v>443</v>
      </c>
      <c r="Q180" t="b">
        <f t="shared" ref="Q180:Q211" si="12">IF(B181=P180,TRUE)</f>
        <v>0</v>
      </c>
      <c r="S180" s="95">
        <v>170000</v>
      </c>
      <c r="T180" t="b">
        <f t="shared" ref="T180:T211" si="13">IF(G181=S180,TRUE)</f>
        <v>0</v>
      </c>
    </row>
    <row r="181" spans="1:20" ht="76.5">
      <c r="A181" s="4">
        <v>177</v>
      </c>
      <c r="B181" s="5" t="s">
        <v>548</v>
      </c>
      <c r="C181" s="6" t="s">
        <v>549</v>
      </c>
      <c r="D181" s="6" t="s">
        <v>550</v>
      </c>
      <c r="E181" s="7">
        <v>214000</v>
      </c>
      <c r="F181" s="7">
        <v>198148.15</v>
      </c>
      <c r="G181" s="7">
        <v>168425.93</v>
      </c>
      <c r="H181" s="23">
        <v>43</v>
      </c>
      <c r="I181" s="30">
        <v>0</v>
      </c>
      <c r="J181" s="30">
        <v>2</v>
      </c>
      <c r="K181" s="30">
        <v>6</v>
      </c>
      <c r="L181" s="30">
        <v>6</v>
      </c>
      <c r="M181" s="135"/>
      <c r="P181" s="87" t="s">
        <v>548</v>
      </c>
      <c r="Q181" t="b">
        <f t="shared" si="12"/>
        <v>0</v>
      </c>
      <c r="S181" s="95">
        <v>168425.93</v>
      </c>
      <c r="T181" t="b">
        <f t="shared" si="13"/>
        <v>0</v>
      </c>
    </row>
    <row r="182" spans="1:20" ht="51">
      <c r="A182" s="4">
        <v>178</v>
      </c>
      <c r="B182" s="5" t="s">
        <v>646</v>
      </c>
      <c r="C182" s="6" t="s">
        <v>647</v>
      </c>
      <c r="D182" s="6" t="s">
        <v>648</v>
      </c>
      <c r="E182" s="7">
        <v>295200</v>
      </c>
      <c r="F182" s="7">
        <v>200000</v>
      </c>
      <c r="G182" s="7">
        <v>170000</v>
      </c>
      <c r="H182" s="23">
        <v>43</v>
      </c>
      <c r="I182" s="31">
        <v>0</v>
      </c>
      <c r="J182" s="31">
        <v>2</v>
      </c>
      <c r="K182" s="31">
        <v>3</v>
      </c>
      <c r="L182" s="31">
        <v>6</v>
      </c>
      <c r="M182" s="135"/>
      <c r="P182" s="87" t="s">
        <v>646</v>
      </c>
      <c r="Q182" t="b">
        <f t="shared" si="12"/>
        <v>0</v>
      </c>
      <c r="S182" s="101">
        <v>170000</v>
      </c>
      <c r="T182" t="b">
        <f t="shared" si="13"/>
        <v>0</v>
      </c>
    </row>
    <row r="183" spans="1:20" ht="76.5">
      <c r="A183" s="4">
        <v>179</v>
      </c>
      <c r="B183" s="11" t="s">
        <v>21</v>
      </c>
      <c r="C183" s="11" t="s">
        <v>22</v>
      </c>
      <c r="D183" s="11" t="s">
        <v>23</v>
      </c>
      <c r="E183" s="12">
        <v>199229.02</v>
      </c>
      <c r="F183" s="12">
        <v>199229.02</v>
      </c>
      <c r="G183" s="12">
        <v>169344.67</v>
      </c>
      <c r="H183" s="24">
        <v>42</v>
      </c>
      <c r="I183" s="31">
        <v>3</v>
      </c>
      <c r="J183" s="31">
        <v>4</v>
      </c>
      <c r="K183" s="31">
        <v>0</v>
      </c>
      <c r="L183" s="31">
        <v>9</v>
      </c>
      <c r="M183" s="135"/>
      <c r="P183" s="87" t="s">
        <v>21</v>
      </c>
      <c r="Q183" t="b">
        <f t="shared" si="12"/>
        <v>0</v>
      </c>
      <c r="S183" s="95">
        <v>169344.67</v>
      </c>
      <c r="T183" t="b">
        <f t="shared" si="13"/>
        <v>0</v>
      </c>
    </row>
    <row r="184" spans="1:20" ht="63.75">
      <c r="A184" s="4">
        <v>180</v>
      </c>
      <c r="B184" s="4" t="s">
        <v>36</v>
      </c>
      <c r="C184" s="11" t="s">
        <v>37</v>
      </c>
      <c r="D184" s="11" t="s">
        <v>38</v>
      </c>
      <c r="E184" s="12">
        <v>200000</v>
      </c>
      <c r="F184" s="12">
        <v>200000</v>
      </c>
      <c r="G184" s="12">
        <v>180000</v>
      </c>
      <c r="H184" s="24">
        <v>42</v>
      </c>
      <c r="I184" s="27">
        <v>3</v>
      </c>
      <c r="J184" s="27">
        <v>2</v>
      </c>
      <c r="K184" s="27">
        <v>0</v>
      </c>
      <c r="L184" s="6">
        <v>9</v>
      </c>
      <c r="M184" s="149"/>
      <c r="P184" s="87" t="s">
        <v>36</v>
      </c>
      <c r="Q184" t="b">
        <f t="shared" si="12"/>
        <v>0</v>
      </c>
      <c r="S184" s="100">
        <v>180000</v>
      </c>
      <c r="T184" t="b">
        <f t="shared" si="13"/>
        <v>0</v>
      </c>
    </row>
    <row r="185" spans="1:20" ht="63.75">
      <c r="A185" s="4">
        <v>181</v>
      </c>
      <c r="B185" s="5" t="s">
        <v>75</v>
      </c>
      <c r="C185" s="6" t="s">
        <v>76</v>
      </c>
      <c r="D185" s="6" t="s">
        <v>77</v>
      </c>
      <c r="E185" s="7">
        <v>137753.85</v>
      </c>
      <c r="F185" s="7">
        <v>111995</v>
      </c>
      <c r="G185" s="7">
        <v>95195.75</v>
      </c>
      <c r="H185" s="23">
        <v>42</v>
      </c>
      <c r="I185" s="27">
        <v>3</v>
      </c>
      <c r="J185" s="27">
        <v>2</v>
      </c>
      <c r="K185" s="27">
        <v>0</v>
      </c>
      <c r="L185" s="6">
        <v>6</v>
      </c>
      <c r="M185" s="149"/>
      <c r="N185" s="118"/>
      <c r="P185" s="87" t="s">
        <v>75</v>
      </c>
      <c r="Q185" t="b">
        <f t="shared" si="12"/>
        <v>0</v>
      </c>
      <c r="S185" s="95">
        <v>95195.75</v>
      </c>
      <c r="T185" t="b">
        <f t="shared" si="13"/>
        <v>0</v>
      </c>
    </row>
    <row r="186" spans="1:20" ht="89.25">
      <c r="A186" s="4">
        <v>182</v>
      </c>
      <c r="B186" s="5" t="s">
        <v>188</v>
      </c>
      <c r="C186" s="6" t="s">
        <v>189</v>
      </c>
      <c r="D186" s="6" t="s">
        <v>190</v>
      </c>
      <c r="E186" s="7">
        <v>200000</v>
      </c>
      <c r="F186" s="7">
        <v>200000</v>
      </c>
      <c r="G186" s="7">
        <v>170000</v>
      </c>
      <c r="H186" s="23">
        <v>42</v>
      </c>
      <c r="I186" s="30">
        <v>3</v>
      </c>
      <c r="J186" s="30">
        <v>2</v>
      </c>
      <c r="K186" s="30">
        <v>0</v>
      </c>
      <c r="L186" s="30">
        <v>6</v>
      </c>
      <c r="M186" s="135"/>
      <c r="P186" s="87" t="s">
        <v>188</v>
      </c>
      <c r="Q186" t="b">
        <f t="shared" si="12"/>
        <v>0</v>
      </c>
      <c r="S186" s="98">
        <v>170000</v>
      </c>
      <c r="T186" t="b">
        <f t="shared" si="13"/>
        <v>0</v>
      </c>
    </row>
    <row r="187" spans="1:20" ht="76.5">
      <c r="A187" s="4">
        <v>183</v>
      </c>
      <c r="B187" s="5" t="s">
        <v>200</v>
      </c>
      <c r="C187" s="6" t="s">
        <v>201</v>
      </c>
      <c r="D187" s="6" t="s">
        <v>202</v>
      </c>
      <c r="E187" s="15">
        <v>246000</v>
      </c>
      <c r="F187" s="15">
        <v>197551</v>
      </c>
      <c r="G187" s="15">
        <v>167918.35</v>
      </c>
      <c r="H187" s="23">
        <v>42</v>
      </c>
      <c r="I187" s="30">
        <v>3</v>
      </c>
      <c r="J187" s="30">
        <v>2</v>
      </c>
      <c r="K187" s="30">
        <v>6</v>
      </c>
      <c r="L187" s="30">
        <v>6</v>
      </c>
      <c r="M187" s="135"/>
      <c r="P187" s="87" t="s">
        <v>200</v>
      </c>
      <c r="Q187" t="b">
        <f t="shared" si="12"/>
        <v>0</v>
      </c>
      <c r="S187" s="95">
        <v>167918.35</v>
      </c>
      <c r="T187" t="b">
        <f t="shared" si="13"/>
        <v>0</v>
      </c>
    </row>
    <row r="188" spans="1:20" ht="76.5">
      <c r="A188" s="4">
        <v>184</v>
      </c>
      <c r="B188" s="5" t="s">
        <v>299</v>
      </c>
      <c r="C188" s="6" t="s">
        <v>300</v>
      </c>
      <c r="D188" s="6" t="s">
        <v>301</v>
      </c>
      <c r="E188" s="7">
        <v>150104.95999999999</v>
      </c>
      <c r="F188" s="7">
        <v>122036.55</v>
      </c>
      <c r="G188" s="7">
        <v>103731.07</v>
      </c>
      <c r="H188" s="23">
        <v>42</v>
      </c>
      <c r="I188" s="27">
        <v>0</v>
      </c>
      <c r="J188" s="27">
        <v>2</v>
      </c>
      <c r="K188" s="27">
        <v>6</v>
      </c>
      <c r="L188" s="6">
        <v>6</v>
      </c>
      <c r="M188" s="149"/>
      <c r="P188" s="87" t="s">
        <v>299</v>
      </c>
      <c r="Q188" t="b">
        <f t="shared" si="12"/>
        <v>0</v>
      </c>
      <c r="S188" s="95">
        <v>103731.07</v>
      </c>
      <c r="T188" t="b">
        <f t="shared" si="13"/>
        <v>0</v>
      </c>
    </row>
    <row r="189" spans="1:20" ht="63.75">
      <c r="A189" s="4">
        <v>185</v>
      </c>
      <c r="B189" s="5" t="s">
        <v>536</v>
      </c>
      <c r="C189" s="6" t="s">
        <v>537</v>
      </c>
      <c r="D189" s="6" t="s">
        <v>538</v>
      </c>
      <c r="E189" s="7">
        <v>197460</v>
      </c>
      <c r="F189" s="7">
        <v>197460</v>
      </c>
      <c r="G189" s="7">
        <v>167841</v>
      </c>
      <c r="H189" s="23">
        <v>42</v>
      </c>
      <c r="I189" s="31">
        <v>0</v>
      </c>
      <c r="J189" s="31">
        <v>2</v>
      </c>
      <c r="K189" s="31">
        <v>3</v>
      </c>
      <c r="L189" s="31">
        <v>6</v>
      </c>
      <c r="M189" s="135"/>
      <c r="P189" s="87" t="s">
        <v>536</v>
      </c>
      <c r="Q189" t="b">
        <f t="shared" si="12"/>
        <v>0</v>
      </c>
      <c r="S189" s="95">
        <v>167841</v>
      </c>
      <c r="T189" t="b">
        <f t="shared" si="13"/>
        <v>0</v>
      </c>
    </row>
    <row r="190" spans="1:20" ht="89.25">
      <c r="A190" s="4">
        <v>186</v>
      </c>
      <c r="B190" s="5" t="s">
        <v>613</v>
      </c>
      <c r="C190" s="6" t="s">
        <v>614</v>
      </c>
      <c r="D190" s="6" t="s">
        <v>615</v>
      </c>
      <c r="E190" s="7">
        <v>245905.14</v>
      </c>
      <c r="F190" s="7">
        <v>199922.87</v>
      </c>
      <c r="G190" s="7">
        <v>169934.43</v>
      </c>
      <c r="H190" s="23">
        <v>42</v>
      </c>
      <c r="I190" s="30">
        <v>3</v>
      </c>
      <c r="J190" s="30">
        <v>2</v>
      </c>
      <c r="K190" s="30">
        <v>6</v>
      </c>
      <c r="L190" s="30">
        <v>0</v>
      </c>
      <c r="M190" s="135"/>
      <c r="P190" s="87" t="s">
        <v>613</v>
      </c>
      <c r="Q190" t="b">
        <f t="shared" si="12"/>
        <v>0</v>
      </c>
      <c r="S190" s="95">
        <v>169934.43</v>
      </c>
      <c r="T190" t="b">
        <f t="shared" si="13"/>
        <v>0</v>
      </c>
    </row>
    <row r="191" spans="1:20" ht="76.5">
      <c r="A191" s="4">
        <v>187</v>
      </c>
      <c r="B191" s="5" t="s">
        <v>739</v>
      </c>
      <c r="C191" s="6" t="s">
        <v>740</v>
      </c>
      <c r="D191" s="6" t="s">
        <v>741</v>
      </c>
      <c r="E191" s="7">
        <v>245877</v>
      </c>
      <c r="F191" s="7">
        <v>199900</v>
      </c>
      <c r="G191" s="7">
        <v>179910</v>
      </c>
      <c r="H191" s="23">
        <v>42</v>
      </c>
      <c r="I191" s="27">
        <v>3</v>
      </c>
      <c r="J191" s="27">
        <v>2</v>
      </c>
      <c r="K191" s="27">
        <v>6</v>
      </c>
      <c r="L191" s="6">
        <v>6</v>
      </c>
      <c r="M191" s="149"/>
      <c r="P191" s="87" t="s">
        <v>739</v>
      </c>
      <c r="Q191" t="b">
        <f t="shared" si="12"/>
        <v>0</v>
      </c>
      <c r="S191" s="95">
        <v>179910</v>
      </c>
      <c r="T191" t="b">
        <f t="shared" si="13"/>
        <v>0</v>
      </c>
    </row>
    <row r="192" spans="1:20" ht="76.5">
      <c r="A192" s="4">
        <v>188</v>
      </c>
      <c r="B192" s="5" t="s">
        <v>206</v>
      </c>
      <c r="C192" s="6" t="s">
        <v>207</v>
      </c>
      <c r="D192" s="6" t="s">
        <v>208</v>
      </c>
      <c r="E192" s="7">
        <v>199999.23</v>
      </c>
      <c r="F192" s="7">
        <v>199999.23</v>
      </c>
      <c r="G192" s="7">
        <v>169999.35</v>
      </c>
      <c r="H192" s="23">
        <v>41</v>
      </c>
      <c r="I192" s="30">
        <v>3</v>
      </c>
      <c r="J192" s="30">
        <v>2</v>
      </c>
      <c r="K192" s="30">
        <v>0</v>
      </c>
      <c r="L192" s="30">
        <v>6</v>
      </c>
      <c r="M192" s="135"/>
      <c r="P192" s="87" t="s">
        <v>206</v>
      </c>
      <c r="Q192" t="b">
        <f t="shared" si="12"/>
        <v>0</v>
      </c>
      <c r="S192" s="95">
        <v>169999.35</v>
      </c>
      <c r="T192" t="b">
        <f t="shared" si="13"/>
        <v>0</v>
      </c>
    </row>
    <row r="193" spans="1:20" ht="76.5">
      <c r="A193" s="4">
        <v>189</v>
      </c>
      <c r="B193" s="5" t="s">
        <v>230</v>
      </c>
      <c r="C193" s="6" t="s">
        <v>231</v>
      </c>
      <c r="D193" s="6" t="s">
        <v>232</v>
      </c>
      <c r="E193" s="13">
        <v>188675</v>
      </c>
      <c r="F193" s="13">
        <v>113070</v>
      </c>
      <c r="G193" s="13">
        <v>96109.5</v>
      </c>
      <c r="H193" s="23">
        <v>41</v>
      </c>
      <c r="I193" s="30">
        <v>3</v>
      </c>
      <c r="J193" s="30">
        <v>2</v>
      </c>
      <c r="K193" s="30">
        <v>3</v>
      </c>
      <c r="L193" s="30">
        <v>6</v>
      </c>
      <c r="M193" s="135"/>
      <c r="P193" s="87" t="s">
        <v>230</v>
      </c>
      <c r="Q193" t="b">
        <f t="shared" si="12"/>
        <v>0</v>
      </c>
      <c r="S193" s="95">
        <v>96109.5</v>
      </c>
      <c r="T193" t="b">
        <f t="shared" si="13"/>
        <v>0</v>
      </c>
    </row>
    <row r="194" spans="1:20" ht="51">
      <c r="A194" s="4">
        <v>190</v>
      </c>
      <c r="B194" s="5" t="s">
        <v>290</v>
      </c>
      <c r="C194" s="6" t="s">
        <v>291</v>
      </c>
      <c r="D194" s="6" t="s">
        <v>292</v>
      </c>
      <c r="E194" s="7">
        <v>228722.5</v>
      </c>
      <c r="F194" s="7">
        <v>185953.25</v>
      </c>
      <c r="G194" s="7">
        <v>176655.59</v>
      </c>
      <c r="H194" s="23">
        <v>41</v>
      </c>
      <c r="I194" s="27">
        <v>3</v>
      </c>
      <c r="J194" s="27">
        <v>4</v>
      </c>
      <c r="K194" s="27">
        <v>6</v>
      </c>
      <c r="L194" s="6">
        <v>6</v>
      </c>
      <c r="M194" s="149"/>
      <c r="P194" s="87" t="s">
        <v>290</v>
      </c>
      <c r="Q194" t="b">
        <f t="shared" si="12"/>
        <v>0</v>
      </c>
      <c r="S194" s="100">
        <v>176655.59</v>
      </c>
      <c r="T194" t="b">
        <f t="shared" si="13"/>
        <v>0</v>
      </c>
    </row>
    <row r="195" spans="1:20" ht="76.5">
      <c r="A195" s="4">
        <v>191</v>
      </c>
      <c r="B195" s="5" t="s">
        <v>419</v>
      </c>
      <c r="C195" s="6" t="s">
        <v>420</v>
      </c>
      <c r="D195" s="6" t="s">
        <v>421</v>
      </c>
      <c r="E195" s="7">
        <v>176000</v>
      </c>
      <c r="F195" s="7">
        <v>176000</v>
      </c>
      <c r="G195" s="7">
        <v>149600</v>
      </c>
      <c r="H195" s="23">
        <v>41</v>
      </c>
      <c r="I195" s="27">
        <v>3</v>
      </c>
      <c r="J195" s="27">
        <v>2</v>
      </c>
      <c r="K195" s="27">
        <v>0</v>
      </c>
      <c r="L195" s="6">
        <v>6</v>
      </c>
      <c r="M195" s="149"/>
      <c r="P195" s="87" t="s">
        <v>419</v>
      </c>
      <c r="Q195" t="b">
        <f t="shared" si="12"/>
        <v>0</v>
      </c>
      <c r="S195" s="95">
        <v>149600</v>
      </c>
      <c r="T195" t="b">
        <f t="shared" si="13"/>
        <v>0</v>
      </c>
    </row>
    <row r="196" spans="1:20" ht="76.5">
      <c r="A196" s="4">
        <v>192</v>
      </c>
      <c r="B196" s="5" t="s">
        <v>640</v>
      </c>
      <c r="C196" s="6" t="s">
        <v>641</v>
      </c>
      <c r="D196" s="6" t="s">
        <v>642</v>
      </c>
      <c r="E196" s="7">
        <v>245276.55</v>
      </c>
      <c r="F196" s="7">
        <v>199411.83</v>
      </c>
      <c r="G196" s="7">
        <v>169500.03</v>
      </c>
      <c r="H196" s="23">
        <v>41</v>
      </c>
      <c r="I196" s="27">
        <v>3</v>
      </c>
      <c r="J196" s="27">
        <v>2</v>
      </c>
      <c r="K196" s="27">
        <v>6</v>
      </c>
      <c r="L196" s="6">
        <v>6</v>
      </c>
      <c r="M196" s="149"/>
      <c r="P196" s="87" t="s">
        <v>640</v>
      </c>
      <c r="Q196" t="b">
        <f t="shared" si="12"/>
        <v>0</v>
      </c>
      <c r="S196" s="95">
        <v>169500.03</v>
      </c>
      <c r="T196" t="b">
        <f t="shared" si="13"/>
        <v>0</v>
      </c>
    </row>
    <row r="197" spans="1:20" ht="76.5">
      <c r="A197" s="4">
        <v>193</v>
      </c>
      <c r="B197" s="5" t="s">
        <v>652</v>
      </c>
      <c r="C197" s="6" t="s">
        <v>653</v>
      </c>
      <c r="D197" s="6" t="s">
        <v>654</v>
      </c>
      <c r="E197" s="7">
        <v>270600</v>
      </c>
      <c r="F197" s="7">
        <v>200000</v>
      </c>
      <c r="G197" s="7">
        <v>170000</v>
      </c>
      <c r="H197" s="23">
        <v>41</v>
      </c>
      <c r="I197" s="27">
        <v>3</v>
      </c>
      <c r="J197" s="27">
        <v>2</v>
      </c>
      <c r="K197" s="27">
        <v>0</v>
      </c>
      <c r="L197" s="6">
        <v>6</v>
      </c>
      <c r="M197" s="149"/>
      <c r="P197" s="87" t="s">
        <v>652</v>
      </c>
      <c r="Q197" t="b">
        <f t="shared" si="12"/>
        <v>0</v>
      </c>
      <c r="S197" s="95">
        <v>170000</v>
      </c>
      <c r="T197" t="b">
        <f t="shared" si="13"/>
        <v>0</v>
      </c>
    </row>
    <row r="198" spans="1:20" ht="89.25">
      <c r="A198" s="4">
        <v>194</v>
      </c>
      <c r="B198" s="5" t="s">
        <v>685</v>
      </c>
      <c r="C198" s="6" t="s">
        <v>686</v>
      </c>
      <c r="D198" s="6" t="s">
        <v>687</v>
      </c>
      <c r="E198" s="7">
        <v>151691.63</v>
      </c>
      <c r="F198" s="7">
        <v>151691.63</v>
      </c>
      <c r="G198" s="7">
        <v>128937.89</v>
      </c>
      <c r="H198" s="23">
        <v>41</v>
      </c>
      <c r="I198" s="27">
        <v>0</v>
      </c>
      <c r="J198" s="27">
        <v>2</v>
      </c>
      <c r="K198" s="27">
        <v>6</v>
      </c>
      <c r="L198" s="6">
        <v>9</v>
      </c>
      <c r="M198" s="149"/>
      <c r="P198" s="87" t="s">
        <v>685</v>
      </c>
      <c r="Q198" t="b">
        <f t="shared" si="12"/>
        <v>0</v>
      </c>
      <c r="S198" s="96">
        <v>128937.89</v>
      </c>
      <c r="T198" t="b">
        <f t="shared" si="13"/>
        <v>0</v>
      </c>
    </row>
    <row r="199" spans="1:20" ht="51">
      <c r="A199" s="4">
        <v>195</v>
      </c>
      <c r="B199" s="5" t="s">
        <v>140</v>
      </c>
      <c r="C199" s="6" t="s">
        <v>141</v>
      </c>
      <c r="D199" s="6" t="s">
        <v>142</v>
      </c>
      <c r="E199" s="7">
        <v>245805.67</v>
      </c>
      <c r="F199" s="7">
        <v>199842.01</v>
      </c>
      <c r="G199" s="7">
        <v>169865.71</v>
      </c>
      <c r="H199" s="23">
        <v>40</v>
      </c>
      <c r="I199" s="32">
        <v>0</v>
      </c>
      <c r="J199" s="32">
        <v>2</v>
      </c>
      <c r="K199" s="32">
        <v>3</v>
      </c>
      <c r="L199" s="32">
        <v>6</v>
      </c>
      <c r="M199" s="135"/>
      <c r="P199" s="87" t="s">
        <v>140</v>
      </c>
      <c r="Q199" t="b">
        <f t="shared" si="12"/>
        <v>0</v>
      </c>
      <c r="S199" s="98">
        <v>169865.71</v>
      </c>
      <c r="T199" t="b">
        <f t="shared" si="13"/>
        <v>0</v>
      </c>
    </row>
    <row r="200" spans="1:20" ht="76.5">
      <c r="A200" s="4">
        <v>196</v>
      </c>
      <c r="B200" s="5" t="s">
        <v>203</v>
      </c>
      <c r="C200" s="6" t="s">
        <v>204</v>
      </c>
      <c r="D200" s="6" t="s">
        <v>205</v>
      </c>
      <c r="E200" s="13">
        <v>170906.91</v>
      </c>
      <c r="F200" s="13">
        <v>136448.71</v>
      </c>
      <c r="G200" s="13">
        <v>118106.4</v>
      </c>
      <c r="H200" s="23">
        <v>40</v>
      </c>
      <c r="I200" s="27">
        <v>3</v>
      </c>
      <c r="J200" s="27">
        <v>4</v>
      </c>
      <c r="K200" s="27">
        <v>0</v>
      </c>
      <c r="L200" s="6">
        <v>6</v>
      </c>
      <c r="M200" s="149"/>
      <c r="P200" s="87" t="s">
        <v>203</v>
      </c>
      <c r="Q200" t="b">
        <f t="shared" si="12"/>
        <v>0</v>
      </c>
      <c r="S200" s="95">
        <v>118106.4</v>
      </c>
      <c r="T200" t="b">
        <f t="shared" si="13"/>
        <v>0</v>
      </c>
    </row>
    <row r="201" spans="1:20" ht="89.25">
      <c r="A201" s="4">
        <v>197</v>
      </c>
      <c r="B201" s="5" t="s">
        <v>245</v>
      </c>
      <c r="C201" s="6" t="s">
        <v>246</v>
      </c>
      <c r="D201" s="6" t="s">
        <v>247</v>
      </c>
      <c r="E201" s="7">
        <v>123070.84</v>
      </c>
      <c r="F201" s="7">
        <v>100057.59</v>
      </c>
      <c r="G201" s="7">
        <v>90051.83</v>
      </c>
      <c r="H201" s="23">
        <v>40</v>
      </c>
      <c r="I201" s="27">
        <v>3</v>
      </c>
      <c r="J201" s="27">
        <v>2</v>
      </c>
      <c r="K201" s="27">
        <v>0</v>
      </c>
      <c r="L201" s="6">
        <v>9</v>
      </c>
      <c r="M201" s="149"/>
      <c r="P201" s="87" t="s">
        <v>245</v>
      </c>
      <c r="Q201" t="b">
        <f t="shared" si="12"/>
        <v>0</v>
      </c>
      <c r="S201" s="95">
        <v>90051.83</v>
      </c>
      <c r="T201" t="b">
        <f t="shared" si="13"/>
        <v>0</v>
      </c>
    </row>
    <row r="202" spans="1:20" ht="51">
      <c r="A202" s="4">
        <v>198</v>
      </c>
      <c r="B202" s="5" t="s">
        <v>455</v>
      </c>
      <c r="C202" s="6" t="s">
        <v>456</v>
      </c>
      <c r="D202" s="6" t="s">
        <v>457</v>
      </c>
      <c r="E202" s="7">
        <v>143653.79</v>
      </c>
      <c r="F202" s="7">
        <v>116791.7</v>
      </c>
      <c r="G202" s="7">
        <v>105112.53</v>
      </c>
      <c r="H202" s="23">
        <v>40</v>
      </c>
      <c r="I202" s="30">
        <v>0</v>
      </c>
      <c r="J202" s="30">
        <v>2</v>
      </c>
      <c r="K202" s="30">
        <v>6</v>
      </c>
      <c r="L202" s="30">
        <v>9</v>
      </c>
      <c r="M202" s="135"/>
      <c r="P202" s="87" t="s">
        <v>455</v>
      </c>
      <c r="Q202" t="b">
        <f t="shared" si="12"/>
        <v>0</v>
      </c>
      <c r="S202" s="95">
        <v>105112.53</v>
      </c>
      <c r="T202" t="b">
        <f t="shared" si="13"/>
        <v>0</v>
      </c>
    </row>
    <row r="203" spans="1:20" ht="76.5">
      <c r="A203" s="4">
        <v>199</v>
      </c>
      <c r="B203" s="5" t="s">
        <v>488</v>
      </c>
      <c r="C203" s="6" t="s">
        <v>489</v>
      </c>
      <c r="D203" s="6" t="s">
        <v>490</v>
      </c>
      <c r="E203" s="7">
        <v>221892</v>
      </c>
      <c r="F203" s="7">
        <v>180400</v>
      </c>
      <c r="G203" s="7">
        <v>153340</v>
      </c>
      <c r="H203" s="23">
        <v>40</v>
      </c>
      <c r="I203" s="27">
        <v>0</v>
      </c>
      <c r="J203" s="27">
        <v>2</v>
      </c>
      <c r="K203" s="27">
        <v>0</v>
      </c>
      <c r="L203" s="6">
        <v>6</v>
      </c>
      <c r="M203" s="149"/>
      <c r="P203" s="87" t="s">
        <v>488</v>
      </c>
      <c r="Q203" t="b">
        <f t="shared" si="12"/>
        <v>0</v>
      </c>
      <c r="S203" s="95">
        <v>153340</v>
      </c>
      <c r="T203" t="b">
        <f t="shared" si="13"/>
        <v>0</v>
      </c>
    </row>
    <row r="204" spans="1:20" ht="63.75">
      <c r="A204" s="4">
        <v>200</v>
      </c>
      <c r="B204" s="5" t="s">
        <v>577</v>
      </c>
      <c r="C204" s="6" t="s">
        <v>578</v>
      </c>
      <c r="D204" s="6" t="s">
        <v>579</v>
      </c>
      <c r="E204" s="7">
        <v>270450</v>
      </c>
      <c r="F204" s="7">
        <v>200000</v>
      </c>
      <c r="G204" s="7">
        <v>170000</v>
      </c>
      <c r="H204" s="23">
        <v>40</v>
      </c>
      <c r="I204" s="27">
        <v>3</v>
      </c>
      <c r="J204" s="27">
        <v>2</v>
      </c>
      <c r="K204" s="27">
        <v>0</v>
      </c>
      <c r="L204" s="6">
        <v>9</v>
      </c>
      <c r="M204" s="149"/>
      <c r="P204" s="87" t="s">
        <v>577</v>
      </c>
      <c r="Q204" t="b">
        <f t="shared" si="12"/>
        <v>0</v>
      </c>
      <c r="S204" s="95">
        <v>170000</v>
      </c>
      <c r="T204" t="b">
        <f t="shared" si="13"/>
        <v>0</v>
      </c>
    </row>
    <row r="205" spans="1:20" ht="76.5">
      <c r="A205" s="4">
        <v>201</v>
      </c>
      <c r="B205" s="5" t="s">
        <v>631</v>
      </c>
      <c r="C205" s="6" t="s">
        <v>632</v>
      </c>
      <c r="D205" s="6" t="s">
        <v>633</v>
      </c>
      <c r="E205" s="7">
        <v>159481.79999999999</v>
      </c>
      <c r="F205" s="7">
        <v>129660</v>
      </c>
      <c r="G205" s="7">
        <v>110211</v>
      </c>
      <c r="H205" s="23">
        <v>40</v>
      </c>
      <c r="I205" s="27">
        <v>0</v>
      </c>
      <c r="J205" s="27">
        <v>4</v>
      </c>
      <c r="K205" s="27">
        <v>0</v>
      </c>
      <c r="L205" s="6">
        <v>6</v>
      </c>
      <c r="M205" s="149"/>
      <c r="P205" s="87" t="s">
        <v>631</v>
      </c>
      <c r="Q205" t="b">
        <f t="shared" si="12"/>
        <v>0</v>
      </c>
      <c r="S205" s="100">
        <v>110211</v>
      </c>
      <c r="T205" t="b">
        <f t="shared" si="13"/>
        <v>0</v>
      </c>
    </row>
    <row r="206" spans="1:20" ht="76.5">
      <c r="A206" s="4">
        <v>202</v>
      </c>
      <c r="B206" s="5" t="s">
        <v>54</v>
      </c>
      <c r="C206" s="6" t="s">
        <v>55</v>
      </c>
      <c r="D206" s="6" t="s">
        <v>56</v>
      </c>
      <c r="E206" s="7">
        <v>248104.5</v>
      </c>
      <c r="F206" s="7">
        <v>200000</v>
      </c>
      <c r="G206" s="7">
        <v>170000</v>
      </c>
      <c r="H206" s="23">
        <v>39</v>
      </c>
      <c r="I206" s="27">
        <v>3</v>
      </c>
      <c r="J206" s="27">
        <v>2</v>
      </c>
      <c r="K206" s="27">
        <v>0</v>
      </c>
      <c r="L206" s="6">
        <v>9</v>
      </c>
      <c r="M206" s="149"/>
      <c r="P206" s="87" t="s">
        <v>54</v>
      </c>
      <c r="Q206" t="b">
        <f t="shared" si="12"/>
        <v>0</v>
      </c>
      <c r="S206" s="95">
        <v>170000</v>
      </c>
      <c r="T206" t="b">
        <f t="shared" si="13"/>
        <v>1</v>
      </c>
    </row>
    <row r="207" spans="1:20" ht="102">
      <c r="A207" s="4">
        <v>203</v>
      </c>
      <c r="B207" s="5" t="s">
        <v>92</v>
      </c>
      <c r="C207" s="6" t="s">
        <v>93</v>
      </c>
      <c r="D207" s="6" t="s">
        <v>94</v>
      </c>
      <c r="E207" s="7">
        <v>214520</v>
      </c>
      <c r="F207" s="7">
        <v>200000</v>
      </c>
      <c r="G207" s="7">
        <v>170000</v>
      </c>
      <c r="H207" s="23">
        <v>39</v>
      </c>
      <c r="I207" s="30">
        <v>0</v>
      </c>
      <c r="J207" s="30">
        <v>2</v>
      </c>
      <c r="K207" s="30">
        <v>6</v>
      </c>
      <c r="L207" s="30">
        <v>6</v>
      </c>
      <c r="M207" s="135"/>
      <c r="P207" s="87" t="s">
        <v>92</v>
      </c>
      <c r="Q207" t="b">
        <f t="shared" si="12"/>
        <v>0</v>
      </c>
      <c r="S207" s="95">
        <v>170000</v>
      </c>
      <c r="T207" t="b">
        <f t="shared" si="13"/>
        <v>0</v>
      </c>
    </row>
    <row r="208" spans="1:20" ht="63.75">
      <c r="A208" s="4">
        <v>204</v>
      </c>
      <c r="B208" s="5" t="s">
        <v>131</v>
      </c>
      <c r="C208" s="6" t="s">
        <v>132</v>
      </c>
      <c r="D208" s="6" t="s">
        <v>133</v>
      </c>
      <c r="E208" s="7">
        <v>208440</v>
      </c>
      <c r="F208" s="7">
        <v>193000</v>
      </c>
      <c r="G208" s="7">
        <v>164050</v>
      </c>
      <c r="H208" s="23">
        <v>39</v>
      </c>
      <c r="I208" s="30">
        <v>0</v>
      </c>
      <c r="J208" s="30">
        <v>2</v>
      </c>
      <c r="K208" s="30">
        <v>0</v>
      </c>
      <c r="L208" s="30">
        <v>9</v>
      </c>
      <c r="M208" s="135"/>
      <c r="P208" s="87" t="s">
        <v>131</v>
      </c>
      <c r="Q208" t="b">
        <f t="shared" si="12"/>
        <v>0</v>
      </c>
      <c r="S208" s="95">
        <v>164050</v>
      </c>
      <c r="T208" t="b">
        <f t="shared" si="13"/>
        <v>0</v>
      </c>
    </row>
    <row r="209" spans="1:20" ht="63.75">
      <c r="A209" s="4">
        <v>205</v>
      </c>
      <c r="B209" s="5" t="s">
        <v>155</v>
      </c>
      <c r="C209" s="6" t="s">
        <v>156</v>
      </c>
      <c r="D209" s="6" t="s">
        <v>157</v>
      </c>
      <c r="E209" s="7">
        <v>246000</v>
      </c>
      <c r="F209" s="7">
        <v>200000</v>
      </c>
      <c r="G209" s="7">
        <v>170000</v>
      </c>
      <c r="H209" s="23">
        <v>39</v>
      </c>
      <c r="I209" s="30">
        <v>0</v>
      </c>
      <c r="J209" s="30">
        <v>2</v>
      </c>
      <c r="K209" s="30">
        <v>3</v>
      </c>
      <c r="L209" s="30">
        <v>6</v>
      </c>
      <c r="M209" s="135"/>
      <c r="P209" s="87" t="s">
        <v>155</v>
      </c>
      <c r="Q209" t="b">
        <f t="shared" si="12"/>
        <v>0</v>
      </c>
      <c r="S209" s="107">
        <v>170000</v>
      </c>
      <c r="T209" t="b">
        <f t="shared" si="13"/>
        <v>0</v>
      </c>
    </row>
    <row r="210" spans="1:20" ht="102">
      <c r="A210" s="4">
        <v>206</v>
      </c>
      <c r="B210" s="5" t="s">
        <v>224</v>
      </c>
      <c r="C210" s="6" t="s">
        <v>225</v>
      </c>
      <c r="D210" s="6" t="s">
        <v>226</v>
      </c>
      <c r="E210" s="16">
        <v>232552.55</v>
      </c>
      <c r="F210" s="16">
        <v>184067.11</v>
      </c>
      <c r="G210" s="16">
        <v>156457.04</v>
      </c>
      <c r="H210" s="23">
        <v>39</v>
      </c>
      <c r="I210" s="30">
        <v>3</v>
      </c>
      <c r="J210" s="30">
        <v>2</v>
      </c>
      <c r="K210" s="30">
        <v>0</v>
      </c>
      <c r="L210" s="30">
        <v>6</v>
      </c>
      <c r="M210" s="135"/>
      <c r="P210" s="87" t="s">
        <v>224</v>
      </c>
      <c r="Q210" t="b">
        <f t="shared" si="12"/>
        <v>0</v>
      </c>
      <c r="S210" s="108">
        <v>156457.04</v>
      </c>
      <c r="T210" t="b">
        <f t="shared" si="13"/>
        <v>0</v>
      </c>
    </row>
    <row r="211" spans="1:20" ht="102">
      <c r="A211" s="4">
        <v>207</v>
      </c>
      <c r="B211" s="5" t="s">
        <v>227</v>
      </c>
      <c r="C211" s="6" t="s">
        <v>228</v>
      </c>
      <c r="D211" s="18" t="s">
        <v>229</v>
      </c>
      <c r="E211" s="15">
        <v>217108.97</v>
      </c>
      <c r="F211" s="15">
        <v>149558.1</v>
      </c>
      <c r="G211" s="15">
        <v>127124.39</v>
      </c>
      <c r="H211" s="23">
        <v>39</v>
      </c>
      <c r="I211" s="27">
        <v>0</v>
      </c>
      <c r="J211" s="27">
        <v>2</v>
      </c>
      <c r="K211" s="27">
        <v>0</v>
      </c>
      <c r="L211" s="6">
        <v>6</v>
      </c>
      <c r="M211" s="149"/>
      <c r="P211" s="87" t="s">
        <v>227</v>
      </c>
      <c r="Q211" t="b">
        <f t="shared" si="12"/>
        <v>0</v>
      </c>
      <c r="S211" s="98">
        <v>127124.39</v>
      </c>
      <c r="T211" t="b">
        <f t="shared" si="13"/>
        <v>0</v>
      </c>
    </row>
    <row r="212" spans="1:20" ht="76.5">
      <c r="A212" s="4">
        <v>208</v>
      </c>
      <c r="B212" s="5" t="s">
        <v>263</v>
      </c>
      <c r="C212" s="6" t="s">
        <v>264</v>
      </c>
      <c r="D212" s="6" t="s">
        <v>265</v>
      </c>
      <c r="E212" s="7">
        <v>174058</v>
      </c>
      <c r="F212" s="7">
        <v>174058</v>
      </c>
      <c r="G212" s="7">
        <v>164052</v>
      </c>
      <c r="H212" s="23">
        <v>39</v>
      </c>
      <c r="I212" s="30">
        <v>0</v>
      </c>
      <c r="J212" s="30">
        <v>2</v>
      </c>
      <c r="K212" s="30">
        <v>6</v>
      </c>
      <c r="L212" s="30">
        <v>9</v>
      </c>
      <c r="M212" s="135"/>
      <c r="P212" s="87" t="s">
        <v>263</v>
      </c>
      <c r="Q212" t="b">
        <f t="shared" ref="Q212:Q243" si="14">IF(B213=P212,TRUE)</f>
        <v>0</v>
      </c>
      <c r="S212" s="95">
        <v>164052</v>
      </c>
      <c r="T212" t="b">
        <f t="shared" ref="T212:T243" si="15">IF(G213=S212,TRUE)</f>
        <v>0</v>
      </c>
    </row>
    <row r="213" spans="1:20" ht="63.75">
      <c r="A213" s="4">
        <v>209</v>
      </c>
      <c r="B213" s="5" t="s">
        <v>356</v>
      </c>
      <c r="C213" s="6" t="s">
        <v>357</v>
      </c>
      <c r="D213" s="6" t="s">
        <v>358</v>
      </c>
      <c r="E213" s="7">
        <v>244877.76</v>
      </c>
      <c r="F213" s="7">
        <v>199087.61</v>
      </c>
      <c r="G213" s="7">
        <v>179178.85</v>
      </c>
      <c r="H213" s="23">
        <v>39</v>
      </c>
      <c r="I213" s="27">
        <v>3</v>
      </c>
      <c r="J213" s="27">
        <v>2</v>
      </c>
      <c r="K213" s="27">
        <v>6</v>
      </c>
      <c r="L213" s="6">
        <v>9</v>
      </c>
      <c r="M213" s="149"/>
      <c r="P213" s="87" t="s">
        <v>356</v>
      </c>
      <c r="Q213" t="b">
        <f t="shared" si="14"/>
        <v>0</v>
      </c>
      <c r="S213" s="107">
        <v>179178.85</v>
      </c>
      <c r="T213" t="b">
        <f t="shared" si="15"/>
        <v>0</v>
      </c>
    </row>
    <row r="214" spans="1:20" ht="63.75">
      <c r="A214" s="4">
        <v>210</v>
      </c>
      <c r="B214" s="5" t="s">
        <v>437</v>
      </c>
      <c r="C214" s="6" t="s">
        <v>438</v>
      </c>
      <c r="D214" s="6" t="s">
        <v>439</v>
      </c>
      <c r="E214" s="16">
        <v>221819.2</v>
      </c>
      <c r="F214" s="16">
        <v>200000</v>
      </c>
      <c r="G214" s="16">
        <v>180339</v>
      </c>
      <c r="H214" s="23">
        <v>39</v>
      </c>
      <c r="I214" s="30">
        <v>3</v>
      </c>
      <c r="J214" s="30">
        <v>2</v>
      </c>
      <c r="K214" s="30">
        <v>6</v>
      </c>
      <c r="L214" s="30">
        <v>6</v>
      </c>
      <c r="M214" s="135"/>
      <c r="P214" s="87" t="s">
        <v>437</v>
      </c>
      <c r="Q214" t="b">
        <f t="shared" si="14"/>
        <v>0</v>
      </c>
      <c r="S214" s="100">
        <v>180339</v>
      </c>
      <c r="T214" t="b">
        <f t="shared" si="15"/>
        <v>0</v>
      </c>
    </row>
    <row r="215" spans="1:20" ht="63.75">
      <c r="A215" s="4">
        <v>211</v>
      </c>
      <c r="B215" s="5" t="s">
        <v>458</v>
      </c>
      <c r="C215" s="6" t="s">
        <v>459</v>
      </c>
      <c r="D215" s="6" t="s">
        <v>460</v>
      </c>
      <c r="E215" s="7">
        <v>286098</v>
      </c>
      <c r="F215" s="7">
        <v>200000</v>
      </c>
      <c r="G215" s="7">
        <v>169600</v>
      </c>
      <c r="H215" s="23">
        <v>39</v>
      </c>
      <c r="I215" s="27">
        <v>3</v>
      </c>
      <c r="J215" s="27">
        <v>2</v>
      </c>
      <c r="K215" s="27">
        <v>0</v>
      </c>
      <c r="L215" s="6">
        <v>6</v>
      </c>
      <c r="M215" s="149"/>
      <c r="P215" s="87" t="s">
        <v>458</v>
      </c>
      <c r="Q215" t="b">
        <f t="shared" si="14"/>
        <v>0</v>
      </c>
      <c r="S215" s="95">
        <v>169600</v>
      </c>
      <c r="T215" t="b">
        <f t="shared" si="15"/>
        <v>0</v>
      </c>
    </row>
    <row r="216" spans="1:20" ht="63.75">
      <c r="A216" s="4">
        <v>212</v>
      </c>
      <c r="B216" s="5" t="s">
        <v>524</v>
      </c>
      <c r="C216" s="6" t="s">
        <v>525</v>
      </c>
      <c r="D216" s="6" t="s">
        <v>526</v>
      </c>
      <c r="E216" s="13">
        <v>215997.84</v>
      </c>
      <c r="F216" s="13">
        <v>199998</v>
      </c>
      <c r="G216" s="13">
        <v>169998.3</v>
      </c>
      <c r="H216" s="23">
        <v>39</v>
      </c>
      <c r="I216" s="27">
        <v>3</v>
      </c>
      <c r="J216" s="27">
        <v>2</v>
      </c>
      <c r="K216" s="27">
        <v>0</v>
      </c>
      <c r="L216" s="6">
        <v>9</v>
      </c>
      <c r="M216" s="149"/>
      <c r="P216" s="87" t="s">
        <v>524</v>
      </c>
      <c r="Q216" t="b">
        <f t="shared" si="14"/>
        <v>0</v>
      </c>
      <c r="S216" s="95">
        <v>169998.3</v>
      </c>
      <c r="T216" t="b">
        <f t="shared" si="15"/>
        <v>0</v>
      </c>
    </row>
    <row r="217" spans="1:20" ht="89.25">
      <c r="A217" s="4">
        <v>213</v>
      </c>
      <c r="B217" s="5" t="s">
        <v>670</v>
      </c>
      <c r="C217" s="6" t="s">
        <v>671</v>
      </c>
      <c r="D217" s="6" t="s">
        <v>672</v>
      </c>
      <c r="E217" s="7">
        <v>236775</v>
      </c>
      <c r="F217" s="7">
        <v>192500</v>
      </c>
      <c r="G217" s="7">
        <v>163625</v>
      </c>
      <c r="H217" s="23">
        <v>39</v>
      </c>
      <c r="I217" s="31">
        <v>3</v>
      </c>
      <c r="J217" s="31">
        <v>2</v>
      </c>
      <c r="K217" s="31">
        <v>0</v>
      </c>
      <c r="L217" s="31">
        <v>6</v>
      </c>
      <c r="M217" s="135"/>
      <c r="P217" s="87" t="s">
        <v>670</v>
      </c>
      <c r="Q217" t="b">
        <f t="shared" si="14"/>
        <v>0</v>
      </c>
      <c r="S217" s="95">
        <v>163625</v>
      </c>
      <c r="T217" t="b">
        <f t="shared" si="15"/>
        <v>0</v>
      </c>
    </row>
    <row r="218" spans="1:20" ht="102">
      <c r="A218" s="4">
        <v>214</v>
      </c>
      <c r="B218" s="5" t="s">
        <v>703</v>
      </c>
      <c r="C218" s="6" t="s">
        <v>704</v>
      </c>
      <c r="D218" s="6" t="s">
        <v>705</v>
      </c>
      <c r="E218" s="7">
        <v>238620</v>
      </c>
      <c r="F218" s="7">
        <v>194000</v>
      </c>
      <c r="G218" s="7">
        <v>164900</v>
      </c>
      <c r="H218" s="23">
        <v>39</v>
      </c>
      <c r="I218" s="30">
        <v>0</v>
      </c>
      <c r="J218" s="30">
        <v>2</v>
      </c>
      <c r="K218" s="30">
        <v>3</v>
      </c>
      <c r="L218" s="30">
        <v>6</v>
      </c>
      <c r="M218" s="135"/>
      <c r="P218" s="87" t="s">
        <v>703</v>
      </c>
      <c r="Q218" t="b">
        <f t="shared" si="14"/>
        <v>0</v>
      </c>
      <c r="S218" s="95">
        <v>164900</v>
      </c>
      <c r="T218" t="b">
        <f t="shared" si="15"/>
        <v>0</v>
      </c>
    </row>
    <row r="219" spans="1:20" ht="51">
      <c r="A219" s="4">
        <v>215</v>
      </c>
      <c r="B219" s="5" t="s">
        <v>718</v>
      </c>
      <c r="C219" s="6" t="s">
        <v>719</v>
      </c>
      <c r="D219" s="6" t="s">
        <v>720</v>
      </c>
      <c r="E219" s="7">
        <v>246000</v>
      </c>
      <c r="F219" s="7">
        <v>200000</v>
      </c>
      <c r="G219" s="7">
        <v>170000</v>
      </c>
      <c r="H219" s="23">
        <v>39</v>
      </c>
      <c r="I219" s="30">
        <v>3</v>
      </c>
      <c r="J219" s="30">
        <v>2</v>
      </c>
      <c r="K219" s="30">
        <v>6</v>
      </c>
      <c r="L219" s="30">
        <v>3</v>
      </c>
      <c r="M219" s="135"/>
      <c r="P219" s="87" t="s">
        <v>718</v>
      </c>
      <c r="Q219" t="b">
        <f t="shared" si="14"/>
        <v>0</v>
      </c>
      <c r="S219" s="95">
        <v>170000</v>
      </c>
      <c r="T219" t="b">
        <f t="shared" si="15"/>
        <v>0</v>
      </c>
    </row>
    <row r="220" spans="1:20" ht="63.75">
      <c r="A220" s="4">
        <v>216</v>
      </c>
      <c r="B220" s="5" t="s">
        <v>125</v>
      </c>
      <c r="C220" s="6" t="s">
        <v>126</v>
      </c>
      <c r="D220" s="6" t="s">
        <v>127</v>
      </c>
      <c r="E220" s="7">
        <v>165148.73000000001</v>
      </c>
      <c r="F220" s="7">
        <v>134267.26</v>
      </c>
      <c r="G220" s="7">
        <v>114127.17</v>
      </c>
      <c r="H220" s="23">
        <v>38</v>
      </c>
      <c r="I220" s="30">
        <v>0</v>
      </c>
      <c r="J220" s="30">
        <v>2</v>
      </c>
      <c r="K220" s="30">
        <v>6</v>
      </c>
      <c r="L220" s="30">
        <v>0</v>
      </c>
      <c r="M220" s="135"/>
      <c r="P220" s="87" t="s">
        <v>125</v>
      </c>
      <c r="Q220" t="b">
        <f t="shared" si="14"/>
        <v>0</v>
      </c>
      <c r="S220" s="95">
        <v>114127.17</v>
      </c>
      <c r="T220" t="b">
        <f t="shared" si="15"/>
        <v>0</v>
      </c>
    </row>
    <row r="221" spans="1:20" ht="76.5">
      <c r="A221" s="4">
        <v>217</v>
      </c>
      <c r="B221" s="5" t="s">
        <v>143</v>
      </c>
      <c r="C221" s="6" t="s">
        <v>144</v>
      </c>
      <c r="D221" s="6" t="s">
        <v>145</v>
      </c>
      <c r="E221" s="7">
        <v>185545.5</v>
      </c>
      <c r="F221" s="7">
        <v>150850</v>
      </c>
      <c r="G221" s="7">
        <v>128222.5</v>
      </c>
      <c r="H221" s="23">
        <v>38</v>
      </c>
      <c r="I221" s="27">
        <v>3</v>
      </c>
      <c r="J221" s="27">
        <v>2</v>
      </c>
      <c r="K221" s="27">
        <v>9</v>
      </c>
      <c r="L221" s="6">
        <v>0</v>
      </c>
      <c r="M221" s="149"/>
      <c r="P221" s="87" t="s">
        <v>143</v>
      </c>
      <c r="Q221" t="b">
        <f t="shared" si="14"/>
        <v>0</v>
      </c>
      <c r="S221" s="95">
        <v>128222.5</v>
      </c>
      <c r="T221" t="b">
        <f t="shared" si="15"/>
        <v>0</v>
      </c>
    </row>
    <row r="222" spans="1:20" ht="63.75">
      <c r="A222" s="4">
        <v>218</v>
      </c>
      <c r="B222" s="5" t="s">
        <v>521</v>
      </c>
      <c r="C222" s="6" t="s">
        <v>522</v>
      </c>
      <c r="D222" s="6" t="s">
        <v>523</v>
      </c>
      <c r="E222" s="7">
        <v>590206.99</v>
      </c>
      <c r="F222" s="7">
        <v>200000</v>
      </c>
      <c r="G222" s="7">
        <v>170000</v>
      </c>
      <c r="H222" s="23">
        <v>38</v>
      </c>
      <c r="I222" s="30">
        <v>3</v>
      </c>
      <c r="J222" s="30">
        <v>2</v>
      </c>
      <c r="K222" s="30">
        <v>0</v>
      </c>
      <c r="L222" s="30">
        <v>3</v>
      </c>
      <c r="M222" s="135"/>
      <c r="P222" s="87" t="s">
        <v>521</v>
      </c>
      <c r="Q222" t="b">
        <f t="shared" si="14"/>
        <v>0</v>
      </c>
      <c r="S222" s="100">
        <v>170000</v>
      </c>
      <c r="T222" t="b">
        <f t="shared" si="15"/>
        <v>0</v>
      </c>
    </row>
    <row r="223" spans="1:20" ht="76.5">
      <c r="A223" s="4">
        <v>219</v>
      </c>
      <c r="B223" s="5" t="s">
        <v>539</v>
      </c>
      <c r="C223" s="6" t="s">
        <v>540</v>
      </c>
      <c r="D223" s="6" t="s">
        <v>541</v>
      </c>
      <c r="E223" s="7">
        <v>233323.98</v>
      </c>
      <c r="F223" s="7">
        <v>199999.99</v>
      </c>
      <c r="G223" s="7">
        <v>169999.99</v>
      </c>
      <c r="H223" s="23">
        <v>38</v>
      </c>
      <c r="I223" s="27">
        <v>0</v>
      </c>
      <c r="J223" s="27">
        <v>2</v>
      </c>
      <c r="K223" s="27">
        <v>0</v>
      </c>
      <c r="L223" s="6">
        <v>6</v>
      </c>
      <c r="M223" s="149"/>
      <c r="P223" s="87" t="s">
        <v>539</v>
      </c>
      <c r="Q223" t="b">
        <f t="shared" si="14"/>
        <v>0</v>
      </c>
      <c r="S223" s="95">
        <v>169999.99</v>
      </c>
      <c r="T223" t="b">
        <f t="shared" si="15"/>
        <v>0</v>
      </c>
    </row>
    <row r="224" spans="1:20" ht="63.75">
      <c r="A224" s="4">
        <v>220</v>
      </c>
      <c r="B224" s="5" t="s">
        <v>545</v>
      </c>
      <c r="C224" s="6" t="s">
        <v>546</v>
      </c>
      <c r="D224" s="6" t="s">
        <v>547</v>
      </c>
      <c r="E224" s="7">
        <v>170213.43</v>
      </c>
      <c r="F224" s="7">
        <v>170213.43</v>
      </c>
      <c r="G224" s="7">
        <v>144681.42000000001</v>
      </c>
      <c r="H224" s="23">
        <v>38</v>
      </c>
      <c r="I224" s="30">
        <v>3</v>
      </c>
      <c r="J224" s="30">
        <v>2</v>
      </c>
      <c r="K224" s="30">
        <v>3</v>
      </c>
      <c r="L224" s="30">
        <v>0</v>
      </c>
      <c r="M224" s="135"/>
      <c r="P224" s="87" t="s">
        <v>545</v>
      </c>
      <c r="Q224" t="b">
        <f t="shared" si="14"/>
        <v>0</v>
      </c>
      <c r="S224" s="95">
        <v>144681.42000000001</v>
      </c>
      <c r="T224" t="b">
        <f t="shared" si="15"/>
        <v>0</v>
      </c>
    </row>
    <row r="225" spans="1:20" ht="63.75">
      <c r="A225" s="4">
        <v>221</v>
      </c>
      <c r="B225" s="5" t="s">
        <v>554</v>
      </c>
      <c r="C225" s="6" t="s">
        <v>555</v>
      </c>
      <c r="D225" s="6" t="s">
        <v>556</v>
      </c>
      <c r="E225" s="7">
        <v>199888.22</v>
      </c>
      <c r="F225" s="7">
        <v>199888.22</v>
      </c>
      <c r="G225" s="7">
        <v>169904.99</v>
      </c>
      <c r="H225" s="23">
        <v>38</v>
      </c>
      <c r="I225" s="30">
        <v>0</v>
      </c>
      <c r="J225" s="30">
        <v>4</v>
      </c>
      <c r="K225" s="30">
        <v>3</v>
      </c>
      <c r="L225" s="30">
        <v>6</v>
      </c>
      <c r="M225" s="135"/>
      <c r="P225" s="87" t="s">
        <v>554</v>
      </c>
      <c r="Q225" t="b">
        <f t="shared" si="14"/>
        <v>0</v>
      </c>
      <c r="S225" s="95">
        <v>169904.99</v>
      </c>
      <c r="T225" t="b">
        <f t="shared" si="15"/>
        <v>0</v>
      </c>
    </row>
    <row r="226" spans="1:20" ht="89.25">
      <c r="A226" s="4">
        <v>222</v>
      </c>
      <c r="B226" s="5" t="s">
        <v>604</v>
      </c>
      <c r="C226" s="6" t="s">
        <v>605</v>
      </c>
      <c r="D226" s="6" t="s">
        <v>606</v>
      </c>
      <c r="E226" s="7">
        <v>216000</v>
      </c>
      <c r="F226" s="7">
        <v>200000</v>
      </c>
      <c r="G226" s="7">
        <v>170000</v>
      </c>
      <c r="H226" s="23">
        <v>38</v>
      </c>
      <c r="I226" s="30">
        <v>3</v>
      </c>
      <c r="J226" s="30">
        <v>2</v>
      </c>
      <c r="K226" s="30">
        <v>0</v>
      </c>
      <c r="L226" s="30">
        <v>6</v>
      </c>
      <c r="M226" s="135"/>
      <c r="P226" s="87" t="s">
        <v>604</v>
      </c>
      <c r="Q226" t="b">
        <f t="shared" si="14"/>
        <v>0</v>
      </c>
      <c r="S226" s="96">
        <v>170000</v>
      </c>
      <c r="T226" t="b">
        <f t="shared" si="15"/>
        <v>0</v>
      </c>
    </row>
    <row r="227" spans="1:20" ht="102">
      <c r="A227" s="4">
        <v>223</v>
      </c>
      <c r="B227" s="5" t="s">
        <v>60</v>
      </c>
      <c r="C227" s="6" t="s">
        <v>61</v>
      </c>
      <c r="D227" s="6" t="s">
        <v>62</v>
      </c>
      <c r="E227" s="7">
        <v>236770.55</v>
      </c>
      <c r="F227" s="7">
        <v>192496.37</v>
      </c>
      <c r="G227" s="7">
        <v>163621.91</v>
      </c>
      <c r="H227" s="23">
        <v>37</v>
      </c>
      <c r="I227" s="32">
        <v>3</v>
      </c>
      <c r="J227" s="32">
        <v>2</v>
      </c>
      <c r="K227" s="32">
        <v>3</v>
      </c>
      <c r="L227" s="32">
        <v>0</v>
      </c>
      <c r="M227" s="135"/>
      <c r="P227" s="87" t="s">
        <v>60</v>
      </c>
      <c r="Q227" t="b">
        <f t="shared" si="14"/>
        <v>0</v>
      </c>
      <c r="S227" s="95">
        <v>163621.91</v>
      </c>
      <c r="T227" t="b">
        <f t="shared" si="15"/>
        <v>0</v>
      </c>
    </row>
    <row r="228" spans="1:20" ht="63.75">
      <c r="A228" s="4">
        <v>224</v>
      </c>
      <c r="B228" s="5" t="s">
        <v>63</v>
      </c>
      <c r="C228" s="6" t="s">
        <v>64</v>
      </c>
      <c r="D228" s="6" t="s">
        <v>65</v>
      </c>
      <c r="E228" s="7">
        <v>199832.6</v>
      </c>
      <c r="F228" s="7">
        <v>162230.09</v>
      </c>
      <c r="G228" s="7">
        <v>137895.57999999999</v>
      </c>
      <c r="H228" s="23">
        <v>37</v>
      </c>
      <c r="I228" s="30">
        <v>3</v>
      </c>
      <c r="J228" s="30">
        <v>2</v>
      </c>
      <c r="K228" s="30">
        <v>3</v>
      </c>
      <c r="L228" s="30">
        <v>0</v>
      </c>
      <c r="M228" s="135"/>
      <c r="P228" s="87" t="s">
        <v>63</v>
      </c>
      <c r="Q228" t="b">
        <f t="shared" si="14"/>
        <v>0</v>
      </c>
      <c r="S228" s="95">
        <v>137895.57999999999</v>
      </c>
      <c r="T228" t="b">
        <f t="shared" si="15"/>
        <v>0</v>
      </c>
    </row>
    <row r="229" spans="1:20" ht="63.75">
      <c r="A229" s="4">
        <v>225</v>
      </c>
      <c r="B229" s="5" t="s">
        <v>209</v>
      </c>
      <c r="C229" s="6" t="s">
        <v>210</v>
      </c>
      <c r="D229" s="6" t="s">
        <v>211</v>
      </c>
      <c r="E229" s="7">
        <v>196800</v>
      </c>
      <c r="F229" s="7">
        <v>160000</v>
      </c>
      <c r="G229" s="7">
        <v>136000</v>
      </c>
      <c r="H229" s="23">
        <v>37</v>
      </c>
      <c r="I229" s="27">
        <v>3</v>
      </c>
      <c r="J229" s="27">
        <v>2</v>
      </c>
      <c r="K229" s="27">
        <v>0</v>
      </c>
      <c r="L229" s="6">
        <v>9</v>
      </c>
      <c r="M229" s="149"/>
      <c r="P229" s="87" t="s">
        <v>209</v>
      </c>
      <c r="Q229" t="b">
        <f t="shared" si="14"/>
        <v>0</v>
      </c>
      <c r="S229" s="95">
        <v>136000</v>
      </c>
      <c r="T229" t="b">
        <f t="shared" si="15"/>
        <v>0</v>
      </c>
    </row>
    <row r="230" spans="1:20" ht="63.75">
      <c r="A230" s="4">
        <v>226</v>
      </c>
      <c r="B230" s="5" t="s">
        <v>257</v>
      </c>
      <c r="C230" s="6" t="s">
        <v>258</v>
      </c>
      <c r="D230" s="6" t="s">
        <v>259</v>
      </c>
      <c r="E230" s="7">
        <v>245040.6</v>
      </c>
      <c r="F230" s="7">
        <v>199220</v>
      </c>
      <c r="G230" s="7">
        <v>199220</v>
      </c>
      <c r="H230" s="23">
        <v>37</v>
      </c>
      <c r="I230" s="27">
        <v>3</v>
      </c>
      <c r="J230" s="27">
        <v>4</v>
      </c>
      <c r="K230" s="27">
        <v>6</v>
      </c>
      <c r="L230" s="6">
        <v>6</v>
      </c>
      <c r="M230" s="149"/>
      <c r="P230" s="87" t="s">
        <v>257</v>
      </c>
      <c r="Q230" t="b">
        <f t="shared" si="14"/>
        <v>0</v>
      </c>
      <c r="S230" s="99">
        <v>199220</v>
      </c>
      <c r="T230" t="b">
        <f t="shared" si="15"/>
        <v>0</v>
      </c>
    </row>
    <row r="231" spans="1:20" ht="51">
      <c r="A231" s="4">
        <v>227</v>
      </c>
      <c r="B231" s="5" t="s">
        <v>260</v>
      </c>
      <c r="C231" s="6" t="s">
        <v>261</v>
      </c>
      <c r="D231" s="6" t="s">
        <v>262</v>
      </c>
      <c r="E231" s="14">
        <v>248460</v>
      </c>
      <c r="F231" s="14">
        <v>200000</v>
      </c>
      <c r="G231" s="14">
        <v>170000</v>
      </c>
      <c r="H231" s="23">
        <v>37</v>
      </c>
      <c r="I231" s="27">
        <v>3</v>
      </c>
      <c r="J231" s="27">
        <v>2</v>
      </c>
      <c r="K231" s="27">
        <v>6</v>
      </c>
      <c r="L231" s="6">
        <v>6</v>
      </c>
      <c r="M231" s="149"/>
      <c r="P231" s="87" t="s">
        <v>260</v>
      </c>
      <c r="Q231" t="b">
        <f t="shared" si="14"/>
        <v>0</v>
      </c>
      <c r="S231" s="95">
        <v>170000</v>
      </c>
      <c r="T231" t="b">
        <f t="shared" si="15"/>
        <v>0</v>
      </c>
    </row>
    <row r="232" spans="1:20" ht="76.5">
      <c r="A232" s="4">
        <v>228</v>
      </c>
      <c r="B232" s="5" t="s">
        <v>598</v>
      </c>
      <c r="C232" s="6" t="s">
        <v>599</v>
      </c>
      <c r="D232" s="6" t="s">
        <v>600</v>
      </c>
      <c r="E232" s="7">
        <v>127126</v>
      </c>
      <c r="F232" s="7">
        <v>127126</v>
      </c>
      <c r="G232" s="7">
        <v>108057.1</v>
      </c>
      <c r="H232" s="23">
        <v>37</v>
      </c>
      <c r="I232" s="30">
        <v>0</v>
      </c>
      <c r="J232" s="30">
        <v>2</v>
      </c>
      <c r="K232" s="30">
        <v>6</v>
      </c>
      <c r="L232" s="30">
        <v>6</v>
      </c>
      <c r="M232" s="135"/>
      <c r="P232" s="87" t="s">
        <v>598</v>
      </c>
      <c r="Q232" t="b">
        <f t="shared" si="14"/>
        <v>0</v>
      </c>
      <c r="S232" s="95">
        <v>108057.1</v>
      </c>
      <c r="T232" t="b">
        <f t="shared" si="15"/>
        <v>0</v>
      </c>
    </row>
    <row r="233" spans="1:20" ht="63.75">
      <c r="A233" s="4">
        <v>229</v>
      </c>
      <c r="B233" s="5" t="s">
        <v>607</v>
      </c>
      <c r="C233" s="6" t="s">
        <v>608</v>
      </c>
      <c r="D233" s="6" t="s">
        <v>609</v>
      </c>
      <c r="E233" s="7">
        <v>193159</v>
      </c>
      <c r="F233" s="7">
        <v>193159</v>
      </c>
      <c r="G233" s="7">
        <v>164185.15</v>
      </c>
      <c r="H233" s="23">
        <v>37</v>
      </c>
      <c r="I233" s="30">
        <v>3</v>
      </c>
      <c r="J233" s="30">
        <v>2</v>
      </c>
      <c r="K233" s="30">
        <v>0</v>
      </c>
      <c r="L233" s="30">
        <v>6</v>
      </c>
      <c r="M233" s="135"/>
      <c r="P233" s="87" t="s">
        <v>607</v>
      </c>
      <c r="Q233" t="b">
        <f t="shared" si="14"/>
        <v>0</v>
      </c>
      <c r="S233" s="100">
        <v>164185.15</v>
      </c>
      <c r="T233" t="b">
        <f t="shared" si="15"/>
        <v>0</v>
      </c>
    </row>
    <row r="234" spans="1:20" ht="63.75">
      <c r="A234" s="4">
        <v>230</v>
      </c>
      <c r="B234" s="5" t="s">
        <v>637</v>
      </c>
      <c r="C234" s="6" t="s">
        <v>638</v>
      </c>
      <c r="D234" s="6" t="s">
        <v>639</v>
      </c>
      <c r="E234" s="7">
        <v>200000</v>
      </c>
      <c r="F234" s="7">
        <v>200000</v>
      </c>
      <c r="G234" s="7">
        <v>170000</v>
      </c>
      <c r="H234" s="23">
        <v>37</v>
      </c>
      <c r="I234" s="27">
        <v>3</v>
      </c>
      <c r="J234" s="27">
        <v>4</v>
      </c>
      <c r="K234" s="27">
        <v>0</v>
      </c>
      <c r="L234" s="6">
        <v>0</v>
      </c>
      <c r="M234" s="149"/>
      <c r="P234" s="87" t="s">
        <v>637</v>
      </c>
      <c r="Q234" t="b">
        <f t="shared" si="14"/>
        <v>0</v>
      </c>
      <c r="S234" s="95">
        <v>170000</v>
      </c>
      <c r="T234" t="b">
        <f t="shared" si="15"/>
        <v>1</v>
      </c>
    </row>
    <row r="235" spans="1:20" ht="51">
      <c r="A235" s="4">
        <v>231</v>
      </c>
      <c r="B235" s="5" t="s">
        <v>643</v>
      </c>
      <c r="C235" s="6" t="s">
        <v>644</v>
      </c>
      <c r="D235" s="6" t="s">
        <v>645</v>
      </c>
      <c r="E235" s="7">
        <v>325802.40000000002</v>
      </c>
      <c r="F235" s="7">
        <v>200000</v>
      </c>
      <c r="G235" s="7">
        <v>170000</v>
      </c>
      <c r="H235" s="23">
        <v>37</v>
      </c>
      <c r="I235" s="30">
        <v>0</v>
      </c>
      <c r="J235" s="30">
        <v>2</v>
      </c>
      <c r="K235" s="30">
        <v>0</v>
      </c>
      <c r="L235" s="30">
        <v>6</v>
      </c>
      <c r="M235" s="135"/>
      <c r="P235" s="87" t="s">
        <v>643</v>
      </c>
      <c r="Q235" t="b">
        <f t="shared" si="14"/>
        <v>0</v>
      </c>
      <c r="S235" s="95">
        <v>170000</v>
      </c>
      <c r="T235" t="b">
        <f t="shared" si="15"/>
        <v>0</v>
      </c>
    </row>
    <row r="236" spans="1:20" ht="63.75">
      <c r="A236" s="4">
        <v>232</v>
      </c>
      <c r="B236" s="4" t="s">
        <v>6</v>
      </c>
      <c r="C236" s="11" t="s">
        <v>7</v>
      </c>
      <c r="D236" s="11" t="s">
        <v>8</v>
      </c>
      <c r="E236" s="12">
        <v>180360</v>
      </c>
      <c r="F236" s="12">
        <v>167000</v>
      </c>
      <c r="G236" s="12">
        <v>141950</v>
      </c>
      <c r="H236" s="24">
        <v>36</v>
      </c>
      <c r="I236" s="30">
        <v>3</v>
      </c>
      <c r="J236" s="30">
        <v>2</v>
      </c>
      <c r="K236" s="30">
        <v>0</v>
      </c>
      <c r="L236" s="30">
        <v>3</v>
      </c>
      <c r="M236" s="135"/>
      <c r="P236" s="87" t="s">
        <v>6</v>
      </c>
      <c r="Q236" t="b">
        <f t="shared" si="14"/>
        <v>0</v>
      </c>
      <c r="S236" s="95">
        <v>141950</v>
      </c>
      <c r="T236" t="b">
        <f t="shared" si="15"/>
        <v>0</v>
      </c>
    </row>
    <row r="237" spans="1:20" ht="63.75">
      <c r="A237" s="4">
        <v>233</v>
      </c>
      <c r="B237" s="5" t="s">
        <v>197</v>
      </c>
      <c r="C237" s="6" t="s">
        <v>198</v>
      </c>
      <c r="D237" s="6" t="s">
        <v>199</v>
      </c>
      <c r="E237" s="7">
        <v>232200</v>
      </c>
      <c r="F237" s="7">
        <v>200000</v>
      </c>
      <c r="G237" s="7">
        <v>190000</v>
      </c>
      <c r="H237" s="23">
        <v>36</v>
      </c>
      <c r="I237" s="27">
        <v>3</v>
      </c>
      <c r="J237" s="27">
        <v>2</v>
      </c>
      <c r="K237" s="27">
        <v>6</v>
      </c>
      <c r="L237" s="6">
        <v>6</v>
      </c>
      <c r="M237" s="149"/>
      <c r="P237" s="87" t="s">
        <v>197</v>
      </c>
      <c r="Q237" t="b">
        <f t="shared" si="14"/>
        <v>0</v>
      </c>
      <c r="S237" s="103">
        <v>190000</v>
      </c>
      <c r="T237" t="b">
        <f t="shared" si="15"/>
        <v>0</v>
      </c>
    </row>
    <row r="238" spans="1:20" ht="76.5">
      <c r="A238" s="4">
        <v>234</v>
      </c>
      <c r="B238" s="5" t="s">
        <v>275</v>
      </c>
      <c r="C238" s="6" t="s">
        <v>276</v>
      </c>
      <c r="D238" s="6" t="s">
        <v>277</v>
      </c>
      <c r="E238" s="7">
        <v>243991</v>
      </c>
      <c r="F238" s="7">
        <v>198366.67</v>
      </c>
      <c r="G238" s="7">
        <v>168611.67</v>
      </c>
      <c r="H238" s="23">
        <v>36</v>
      </c>
      <c r="I238" s="32">
        <v>3</v>
      </c>
      <c r="J238" s="32">
        <v>2</v>
      </c>
      <c r="K238" s="32">
        <v>0</v>
      </c>
      <c r="L238" s="32">
        <v>6</v>
      </c>
      <c r="M238" s="135"/>
      <c r="P238" s="87" t="s">
        <v>275</v>
      </c>
      <c r="Q238" t="b">
        <f t="shared" si="14"/>
        <v>0</v>
      </c>
      <c r="S238" s="106">
        <v>168611.67</v>
      </c>
      <c r="T238" t="b">
        <f t="shared" si="15"/>
        <v>0</v>
      </c>
    </row>
    <row r="239" spans="1:20" ht="51">
      <c r="A239" s="4">
        <v>235</v>
      </c>
      <c r="B239" s="5" t="s">
        <v>407</v>
      </c>
      <c r="C239" s="6" t="s">
        <v>408</v>
      </c>
      <c r="D239" s="6" t="s">
        <v>409</v>
      </c>
      <c r="E239" s="17">
        <v>199901.28</v>
      </c>
      <c r="F239" s="17">
        <v>162521.37</v>
      </c>
      <c r="G239" s="17">
        <v>138143.14000000001</v>
      </c>
      <c r="H239" s="23">
        <v>36</v>
      </c>
      <c r="I239" s="27">
        <v>3</v>
      </c>
      <c r="J239" s="27">
        <v>2</v>
      </c>
      <c r="K239" s="27">
        <v>3</v>
      </c>
      <c r="L239" s="6">
        <v>0</v>
      </c>
      <c r="M239" s="149"/>
      <c r="P239" s="87" t="s">
        <v>407</v>
      </c>
      <c r="Q239" t="b">
        <f t="shared" si="14"/>
        <v>0</v>
      </c>
      <c r="S239" s="95">
        <v>138143.14000000001</v>
      </c>
      <c r="T239" t="b">
        <f t="shared" si="15"/>
        <v>0</v>
      </c>
    </row>
    <row r="240" spans="1:20" ht="89.25">
      <c r="A240" s="4">
        <v>236</v>
      </c>
      <c r="B240" s="5" t="s">
        <v>449</v>
      </c>
      <c r="C240" s="6" t="s">
        <v>450</v>
      </c>
      <c r="D240" s="6" t="s">
        <v>451</v>
      </c>
      <c r="E240" s="7">
        <v>105516</v>
      </c>
      <c r="F240" s="7">
        <v>105516</v>
      </c>
      <c r="G240" s="7">
        <v>89688.6</v>
      </c>
      <c r="H240" s="23">
        <v>36</v>
      </c>
      <c r="I240" s="27">
        <v>3</v>
      </c>
      <c r="J240" s="27">
        <v>2</v>
      </c>
      <c r="K240" s="27">
        <v>3</v>
      </c>
      <c r="L240" s="6">
        <v>0</v>
      </c>
      <c r="M240" s="149"/>
      <c r="P240" s="87" t="s">
        <v>449</v>
      </c>
      <c r="Q240" t="b">
        <f t="shared" si="14"/>
        <v>0</v>
      </c>
      <c r="S240" s="95">
        <v>89688.6</v>
      </c>
      <c r="T240" t="b">
        <f t="shared" si="15"/>
        <v>0</v>
      </c>
    </row>
    <row r="241" spans="1:20" ht="63.75">
      <c r="A241" s="4">
        <v>237</v>
      </c>
      <c r="B241" s="5" t="s">
        <v>530</v>
      </c>
      <c r="C241" s="6" t="s">
        <v>531</v>
      </c>
      <c r="D241" s="6" t="s">
        <v>532</v>
      </c>
      <c r="E241" s="7">
        <v>246000</v>
      </c>
      <c r="F241" s="7">
        <v>200000</v>
      </c>
      <c r="G241" s="7">
        <v>190000</v>
      </c>
      <c r="H241" s="23">
        <v>36</v>
      </c>
      <c r="I241" s="30">
        <v>0</v>
      </c>
      <c r="J241" s="30">
        <v>4</v>
      </c>
      <c r="K241" s="30">
        <v>6</v>
      </c>
      <c r="L241" s="30">
        <v>6</v>
      </c>
      <c r="M241" s="135"/>
      <c r="P241" s="87" t="s">
        <v>530</v>
      </c>
      <c r="Q241" t="b">
        <f t="shared" si="14"/>
        <v>0</v>
      </c>
      <c r="S241" s="95">
        <v>190000</v>
      </c>
      <c r="T241" t="b">
        <f t="shared" si="15"/>
        <v>0</v>
      </c>
    </row>
    <row r="242" spans="1:20" ht="76.5">
      <c r="A242" s="4">
        <v>238</v>
      </c>
      <c r="B242" s="5" t="s">
        <v>551</v>
      </c>
      <c r="C242" s="6" t="s">
        <v>552</v>
      </c>
      <c r="D242" s="6" t="s">
        <v>553</v>
      </c>
      <c r="E242" s="7">
        <v>127800</v>
      </c>
      <c r="F242" s="7">
        <v>127800</v>
      </c>
      <c r="G242" s="7">
        <v>111100</v>
      </c>
      <c r="H242" s="23">
        <v>36</v>
      </c>
      <c r="I242" s="30">
        <v>3</v>
      </c>
      <c r="J242" s="30">
        <v>2</v>
      </c>
      <c r="K242" s="30">
        <v>6</v>
      </c>
      <c r="L242" s="30">
        <v>0</v>
      </c>
      <c r="M242" s="135"/>
      <c r="P242" s="87" t="s">
        <v>551</v>
      </c>
      <c r="Q242" t="b">
        <f t="shared" si="14"/>
        <v>0</v>
      </c>
      <c r="S242" s="95">
        <v>111100</v>
      </c>
      <c r="T242" t="b">
        <f t="shared" si="15"/>
        <v>0</v>
      </c>
    </row>
    <row r="243" spans="1:20" ht="63.75">
      <c r="A243" s="4">
        <v>239</v>
      </c>
      <c r="B243" s="5" t="s">
        <v>560</v>
      </c>
      <c r="C243" s="6" t="s">
        <v>561</v>
      </c>
      <c r="D243" s="6" t="s">
        <v>562</v>
      </c>
      <c r="E243" s="7">
        <v>179414.61</v>
      </c>
      <c r="F243" s="7">
        <v>179414.61</v>
      </c>
      <c r="G243" s="7">
        <v>152502.41</v>
      </c>
      <c r="H243" s="23">
        <v>36</v>
      </c>
      <c r="I243" s="30">
        <v>3</v>
      </c>
      <c r="J243" s="30">
        <v>4</v>
      </c>
      <c r="K243" s="30">
        <v>0</v>
      </c>
      <c r="L243" s="30">
        <v>0</v>
      </c>
      <c r="M243" s="135"/>
      <c r="P243" s="87" t="s">
        <v>560</v>
      </c>
      <c r="Q243" t="b">
        <f t="shared" si="14"/>
        <v>0</v>
      </c>
      <c r="S243" s="95">
        <v>152502.41</v>
      </c>
      <c r="T243" t="b">
        <f t="shared" si="15"/>
        <v>0</v>
      </c>
    </row>
    <row r="244" spans="1:20" ht="63.75">
      <c r="A244" s="4">
        <v>240</v>
      </c>
      <c r="B244" s="5" t="s">
        <v>694</v>
      </c>
      <c r="C244" s="6" t="s">
        <v>695</v>
      </c>
      <c r="D244" s="6" t="s">
        <v>696</v>
      </c>
      <c r="E244" s="7">
        <v>150000</v>
      </c>
      <c r="F244" s="7">
        <v>150000</v>
      </c>
      <c r="G244" s="7">
        <v>127500</v>
      </c>
      <c r="H244" s="23">
        <v>36</v>
      </c>
      <c r="I244" s="27">
        <v>0</v>
      </c>
      <c r="J244" s="27">
        <v>4</v>
      </c>
      <c r="K244" s="27">
        <v>2</v>
      </c>
      <c r="L244" s="6">
        <v>6</v>
      </c>
      <c r="M244" s="149"/>
      <c r="P244" s="87" t="s">
        <v>694</v>
      </c>
      <c r="Q244" t="b">
        <f t="shared" ref="Q244:Q256" si="16">IF(B245=P244,TRUE)</f>
        <v>0</v>
      </c>
      <c r="S244" s="112">
        <v>127500</v>
      </c>
      <c r="T244" t="b">
        <f t="shared" ref="T244:T256" si="17">IF(G245=S244,TRUE)</f>
        <v>0</v>
      </c>
    </row>
    <row r="245" spans="1:20" ht="89.25">
      <c r="A245" s="4">
        <v>241</v>
      </c>
      <c r="B245" s="5" t="s">
        <v>709</v>
      </c>
      <c r="C245" s="6" t="s">
        <v>710</v>
      </c>
      <c r="D245" s="6" t="s">
        <v>711</v>
      </c>
      <c r="E245" s="7">
        <v>246000</v>
      </c>
      <c r="F245" s="7">
        <v>196200</v>
      </c>
      <c r="G245" s="7">
        <v>166770</v>
      </c>
      <c r="H245" s="23">
        <v>36</v>
      </c>
      <c r="I245" s="31">
        <v>3</v>
      </c>
      <c r="J245" s="31">
        <v>2</v>
      </c>
      <c r="K245" s="31">
        <v>3</v>
      </c>
      <c r="L245" s="31">
        <v>0</v>
      </c>
      <c r="M245" s="135"/>
      <c r="P245" s="87" t="s">
        <v>709</v>
      </c>
      <c r="Q245" t="b">
        <f t="shared" si="16"/>
        <v>0</v>
      </c>
      <c r="S245" s="112">
        <v>166770</v>
      </c>
      <c r="T245" t="b">
        <f t="shared" si="17"/>
        <v>0</v>
      </c>
    </row>
    <row r="246" spans="1:20" ht="63.75">
      <c r="A246" s="4">
        <v>242</v>
      </c>
      <c r="B246" s="5" t="s">
        <v>771</v>
      </c>
      <c r="C246" s="6" t="s">
        <v>772</v>
      </c>
      <c r="D246" s="6" t="s">
        <v>773</v>
      </c>
      <c r="E246" s="7">
        <v>196598.28</v>
      </c>
      <c r="F246" s="7">
        <v>159836</v>
      </c>
      <c r="G246" s="114">
        <v>135860.6</v>
      </c>
      <c r="H246" s="23">
        <v>35</v>
      </c>
      <c r="I246" s="32">
        <v>3</v>
      </c>
      <c r="J246" s="32">
        <v>2</v>
      </c>
      <c r="K246" s="32">
        <v>0</v>
      </c>
      <c r="L246" s="32">
        <v>0</v>
      </c>
      <c r="M246" s="135"/>
      <c r="P246" s="110" t="s">
        <v>771</v>
      </c>
      <c r="Q246" s="93" t="b">
        <f t="shared" si="16"/>
        <v>0</v>
      </c>
      <c r="R246" s="93"/>
      <c r="S246" s="111">
        <v>135860.6</v>
      </c>
      <c r="T246" s="93" t="b">
        <f t="shared" si="17"/>
        <v>0</v>
      </c>
    </row>
    <row r="247" spans="1:20" ht="89.25">
      <c r="A247" s="4">
        <v>243</v>
      </c>
      <c r="B247" s="4" t="s">
        <v>30</v>
      </c>
      <c r="C247" s="11" t="s">
        <v>31</v>
      </c>
      <c r="D247" s="11" t="s">
        <v>32</v>
      </c>
      <c r="E247" s="12">
        <v>240921.48</v>
      </c>
      <c r="F247" s="12">
        <v>186138.12</v>
      </c>
      <c r="G247" s="12">
        <v>158217.4</v>
      </c>
      <c r="H247" s="24">
        <v>35</v>
      </c>
      <c r="I247" s="27">
        <v>3</v>
      </c>
      <c r="J247" s="27">
        <v>2</v>
      </c>
      <c r="K247" s="27">
        <v>0</v>
      </c>
      <c r="L247" s="6">
        <v>0</v>
      </c>
      <c r="M247" s="149"/>
      <c r="P247" s="87" t="s">
        <v>30</v>
      </c>
      <c r="Q247" t="b">
        <f t="shared" si="16"/>
        <v>0</v>
      </c>
      <c r="S247" s="95">
        <v>158217.4</v>
      </c>
      <c r="T247" t="b">
        <f t="shared" si="17"/>
        <v>0</v>
      </c>
    </row>
    <row r="248" spans="1:20" ht="63.75">
      <c r="A248" s="4">
        <v>244</v>
      </c>
      <c r="B248" s="5" t="s">
        <v>467</v>
      </c>
      <c r="C248" s="6" t="s">
        <v>468</v>
      </c>
      <c r="D248" s="6" t="s">
        <v>469</v>
      </c>
      <c r="E248" s="7">
        <v>250920</v>
      </c>
      <c r="F248" s="7">
        <v>200000</v>
      </c>
      <c r="G248" s="7">
        <v>200000</v>
      </c>
      <c r="H248" s="23">
        <v>35</v>
      </c>
      <c r="I248" s="32">
        <v>0</v>
      </c>
      <c r="J248" s="32">
        <v>4</v>
      </c>
      <c r="K248" s="32">
        <v>6</v>
      </c>
      <c r="L248" s="32">
        <v>9</v>
      </c>
      <c r="M248" s="135"/>
      <c r="P248" s="87" t="s">
        <v>467</v>
      </c>
      <c r="Q248" t="b">
        <f t="shared" si="16"/>
        <v>0</v>
      </c>
      <c r="S248" s="95">
        <v>200000</v>
      </c>
      <c r="T248" t="b">
        <f t="shared" si="17"/>
        <v>0</v>
      </c>
    </row>
    <row r="249" spans="1:20" ht="89.25">
      <c r="A249" s="4">
        <v>245</v>
      </c>
      <c r="B249" s="5" t="s">
        <v>500</v>
      </c>
      <c r="C249" s="6" t="s">
        <v>501</v>
      </c>
      <c r="D249" s="6" t="s">
        <v>502</v>
      </c>
      <c r="E249" s="13">
        <v>196800</v>
      </c>
      <c r="F249" s="13">
        <v>149616.67000000001</v>
      </c>
      <c r="G249" s="13">
        <v>127174.17</v>
      </c>
      <c r="H249" s="23">
        <v>35</v>
      </c>
      <c r="I249" s="30">
        <v>0</v>
      </c>
      <c r="J249" s="30">
        <v>2</v>
      </c>
      <c r="K249" s="30">
        <v>3</v>
      </c>
      <c r="L249" s="30">
        <v>0</v>
      </c>
      <c r="M249" s="135"/>
      <c r="P249" s="87" t="s">
        <v>500</v>
      </c>
      <c r="Q249" t="b">
        <f t="shared" si="16"/>
        <v>0</v>
      </c>
      <c r="S249" s="95">
        <v>127174.17</v>
      </c>
      <c r="T249" t="b">
        <f t="shared" si="17"/>
        <v>0</v>
      </c>
    </row>
    <row r="250" spans="1:20" ht="63.75">
      <c r="A250" s="4">
        <v>246</v>
      </c>
      <c r="B250" s="5" t="s">
        <v>542</v>
      </c>
      <c r="C250" s="6" t="s">
        <v>543</v>
      </c>
      <c r="D250" s="6" t="s">
        <v>544</v>
      </c>
      <c r="E250" s="7">
        <v>282900</v>
      </c>
      <c r="F250" s="7">
        <v>200000</v>
      </c>
      <c r="G250" s="7">
        <v>200000</v>
      </c>
      <c r="H250" s="23">
        <v>35</v>
      </c>
      <c r="I250" s="31">
        <v>3</v>
      </c>
      <c r="J250" s="31">
        <v>4</v>
      </c>
      <c r="K250" s="31">
        <v>6</v>
      </c>
      <c r="L250" s="31">
        <v>6</v>
      </c>
      <c r="M250" s="135"/>
      <c r="P250" s="87" t="s">
        <v>542</v>
      </c>
      <c r="Q250" t="b">
        <f t="shared" si="16"/>
        <v>0</v>
      </c>
      <c r="S250" s="98">
        <v>200000</v>
      </c>
      <c r="T250" t="b">
        <f t="shared" si="17"/>
        <v>1</v>
      </c>
    </row>
    <row r="251" spans="1:20" ht="127.5">
      <c r="A251" s="4">
        <v>247</v>
      </c>
      <c r="B251" s="5" t="s">
        <v>658</v>
      </c>
      <c r="C251" s="6" t="s">
        <v>659</v>
      </c>
      <c r="D251" s="6" t="s">
        <v>660</v>
      </c>
      <c r="E251" s="7">
        <v>541240.31000000006</v>
      </c>
      <c r="F251" s="7">
        <v>200000</v>
      </c>
      <c r="G251" s="7">
        <v>200000</v>
      </c>
      <c r="H251" s="23">
        <v>35</v>
      </c>
      <c r="I251" s="27">
        <v>3</v>
      </c>
      <c r="J251" s="27">
        <v>2</v>
      </c>
      <c r="K251" s="27">
        <v>6</v>
      </c>
      <c r="L251" s="6">
        <v>9</v>
      </c>
      <c r="M251" s="149"/>
      <c r="P251" s="87" t="s">
        <v>658</v>
      </c>
      <c r="Q251" t="b">
        <f t="shared" si="16"/>
        <v>0</v>
      </c>
      <c r="S251" s="95">
        <v>200000</v>
      </c>
      <c r="T251" t="b">
        <f t="shared" si="17"/>
        <v>0</v>
      </c>
    </row>
    <row r="252" spans="1:20" ht="89.25">
      <c r="A252" s="4">
        <v>248</v>
      </c>
      <c r="B252" s="5" t="s">
        <v>664</v>
      </c>
      <c r="C252" s="6" t="s">
        <v>665</v>
      </c>
      <c r="D252" s="6" t="s">
        <v>666</v>
      </c>
      <c r="E252" s="7">
        <v>245754</v>
      </c>
      <c r="F252" s="7">
        <v>199800</v>
      </c>
      <c r="G252" s="7">
        <v>169830</v>
      </c>
      <c r="H252" s="23">
        <v>35</v>
      </c>
      <c r="I252" s="27">
        <v>3</v>
      </c>
      <c r="J252" s="27">
        <v>2</v>
      </c>
      <c r="K252" s="27">
        <v>0</v>
      </c>
      <c r="L252" s="6">
        <v>0</v>
      </c>
      <c r="M252" s="149"/>
      <c r="P252" s="87" t="s">
        <v>664</v>
      </c>
      <c r="Q252" t="b">
        <f t="shared" si="16"/>
        <v>0</v>
      </c>
      <c r="S252" s="96">
        <v>169830</v>
      </c>
      <c r="T252" t="b">
        <f t="shared" si="17"/>
        <v>0</v>
      </c>
    </row>
    <row r="253" spans="1:20" ht="76.5">
      <c r="A253" s="4">
        <v>249</v>
      </c>
      <c r="B253" s="5" t="s">
        <v>721</v>
      </c>
      <c r="C253" s="6" t="s">
        <v>722</v>
      </c>
      <c r="D253" s="6" t="s">
        <v>723</v>
      </c>
      <c r="E253" s="7">
        <v>314876.65000000002</v>
      </c>
      <c r="F253" s="7">
        <v>199997.28</v>
      </c>
      <c r="G253" s="7">
        <v>199997.28</v>
      </c>
      <c r="H253" s="23">
        <v>35</v>
      </c>
      <c r="I253" s="32">
        <v>3</v>
      </c>
      <c r="J253" s="32">
        <v>2</v>
      </c>
      <c r="K253" s="32">
        <v>6</v>
      </c>
      <c r="L253" s="32">
        <v>6</v>
      </c>
      <c r="M253" s="135"/>
      <c r="P253" s="87" t="s">
        <v>721</v>
      </c>
      <c r="Q253" t="b">
        <f t="shared" si="16"/>
        <v>0</v>
      </c>
      <c r="S253" s="95">
        <v>199997.28</v>
      </c>
      <c r="T253" t="b">
        <f t="shared" si="17"/>
        <v>0</v>
      </c>
    </row>
    <row r="254" spans="1:20" ht="76.5">
      <c r="A254" s="4">
        <v>250</v>
      </c>
      <c r="B254" s="4" t="s">
        <v>24</v>
      </c>
      <c r="C254" s="11" t="s">
        <v>25</v>
      </c>
      <c r="D254" s="11" t="s">
        <v>26</v>
      </c>
      <c r="E254" s="12">
        <v>246000</v>
      </c>
      <c r="F254" s="12">
        <v>200000</v>
      </c>
      <c r="G254" s="12">
        <v>190000</v>
      </c>
      <c r="H254" s="24">
        <v>34</v>
      </c>
      <c r="I254" s="30">
        <v>3</v>
      </c>
      <c r="J254" s="30">
        <v>4</v>
      </c>
      <c r="K254" s="30">
        <v>0</v>
      </c>
      <c r="L254" s="30">
        <v>6</v>
      </c>
      <c r="M254" s="135"/>
      <c r="P254" s="87" t="s">
        <v>24</v>
      </c>
      <c r="Q254" t="b">
        <f t="shared" si="16"/>
        <v>0</v>
      </c>
      <c r="S254" s="95">
        <v>190000</v>
      </c>
      <c r="T254" t="b">
        <f t="shared" si="17"/>
        <v>0</v>
      </c>
    </row>
    <row r="255" spans="1:20" ht="51">
      <c r="A255" s="4">
        <v>251</v>
      </c>
      <c r="B255" s="5" t="s">
        <v>595</v>
      </c>
      <c r="C255" s="6" t="s">
        <v>596</v>
      </c>
      <c r="D255" s="6" t="s">
        <v>597</v>
      </c>
      <c r="E255" s="7">
        <v>110087.25</v>
      </c>
      <c r="F255" s="7">
        <v>110087.25</v>
      </c>
      <c r="G255" s="7">
        <v>93574.16</v>
      </c>
      <c r="H255" s="23">
        <v>34</v>
      </c>
      <c r="I255" s="31">
        <v>0</v>
      </c>
      <c r="J255" s="31">
        <v>4</v>
      </c>
      <c r="K255" s="31">
        <v>0</v>
      </c>
      <c r="L255" s="31">
        <v>6</v>
      </c>
      <c r="M255" s="135"/>
      <c r="P255" s="87" t="s">
        <v>595</v>
      </c>
      <c r="Q255" t="b">
        <f t="shared" si="16"/>
        <v>0</v>
      </c>
      <c r="S255" s="98">
        <v>93574.16</v>
      </c>
      <c r="T255" t="b">
        <f t="shared" si="17"/>
        <v>0</v>
      </c>
    </row>
    <row r="256" spans="1:20" ht="102">
      <c r="A256" s="4">
        <v>252</v>
      </c>
      <c r="B256" s="5" t="s">
        <v>269</v>
      </c>
      <c r="C256" s="6" t="s">
        <v>270</v>
      </c>
      <c r="D256" s="6" t="s">
        <v>271</v>
      </c>
      <c r="E256" s="16">
        <v>199177.21</v>
      </c>
      <c r="F256" s="16">
        <v>188383.21</v>
      </c>
      <c r="G256" s="16">
        <v>160125.73000000001</v>
      </c>
      <c r="H256" s="23">
        <v>33</v>
      </c>
      <c r="I256" s="27">
        <v>0</v>
      </c>
      <c r="J256" s="27">
        <v>2</v>
      </c>
      <c r="K256" s="27">
        <v>0</v>
      </c>
      <c r="L256" s="6">
        <v>0</v>
      </c>
      <c r="M256" s="149"/>
      <c r="P256" s="87" t="s">
        <v>269</v>
      </c>
      <c r="Q256" t="b">
        <f t="shared" si="16"/>
        <v>0</v>
      </c>
      <c r="S256" s="109">
        <v>160125.73000000001</v>
      </c>
      <c r="T256" t="b">
        <f t="shared" si="17"/>
        <v>0</v>
      </c>
    </row>
    <row r="257" spans="1:26" ht="51">
      <c r="A257" s="4">
        <v>253</v>
      </c>
      <c r="B257" s="5" t="s">
        <v>679</v>
      </c>
      <c r="C257" s="6" t="s">
        <v>680</v>
      </c>
      <c r="D257" s="6" t="s">
        <v>681</v>
      </c>
      <c r="E257" s="7">
        <v>150531.12</v>
      </c>
      <c r="F257" s="7">
        <v>122383.02</v>
      </c>
      <c r="G257" s="7">
        <v>122383.02</v>
      </c>
      <c r="H257" s="23">
        <v>33</v>
      </c>
      <c r="I257" s="27">
        <v>3</v>
      </c>
      <c r="J257" s="27">
        <v>2</v>
      </c>
      <c r="K257" s="27">
        <v>6</v>
      </c>
      <c r="L257" s="6">
        <v>6</v>
      </c>
      <c r="M257" s="149"/>
      <c r="P257" s="87" t="s">
        <v>679</v>
      </c>
      <c r="Q257" t="e">
        <f>IF(#REF!=P257,TRUE)</f>
        <v>#REF!</v>
      </c>
      <c r="S257" s="98">
        <v>122383.02</v>
      </c>
      <c r="T257" t="e">
        <f>IF(#REF!=S257,TRUE)</f>
        <v>#REF!</v>
      </c>
    </row>
    <row r="258" spans="1:26">
      <c r="E258" s="34">
        <f>SUM(E2:E257)</f>
        <v>58906189.199999981</v>
      </c>
      <c r="F258" s="34">
        <f>SUM(F2:F257)</f>
        <v>47033977.819999985</v>
      </c>
      <c r="G258" s="113">
        <f>SUM(G3:G257)</f>
        <v>40323507.480000012</v>
      </c>
      <c r="N258" s="20"/>
      <c r="O258" s="21"/>
      <c r="P258" s="19"/>
      <c r="Q258" s="21"/>
      <c r="R258" s="21"/>
      <c r="S258" s="22"/>
      <c r="T258" s="19"/>
      <c r="U258" s="19"/>
      <c r="V258" s="19"/>
      <c r="W258" s="19"/>
      <c r="X258" s="19"/>
      <c r="Y258" s="19"/>
      <c r="Z258" s="20"/>
    </row>
    <row r="259" spans="1:26">
      <c r="B259" s="21"/>
      <c r="J259" s="21"/>
    </row>
    <row r="261" spans="1:26">
      <c r="O261" s="113" t="e">
        <f>G258-#REF!</f>
        <v>#REF!</v>
      </c>
    </row>
    <row r="262" spans="1:26">
      <c r="H262" s="34">
        <f>G258-H260</f>
        <v>40323507.480000012</v>
      </c>
      <c r="K262" s="113" t="e">
        <f>G258-#REF!</f>
        <v>#REF!</v>
      </c>
      <c r="S262" s="95"/>
    </row>
    <row r="266" spans="1:26">
      <c r="G266">
        <v>40323507.480000019</v>
      </c>
    </row>
    <row r="268" spans="1:26">
      <c r="G268" s="113">
        <f>G258-G266</f>
        <v>0</v>
      </c>
    </row>
  </sheetData>
  <autoFilter ref="A2:Z258" xr:uid="{00000000-0009-0000-0000-000000000000}"/>
  <mergeCells count="9">
    <mergeCell ref="I1:L1"/>
    <mergeCell ref="A78:A83"/>
    <mergeCell ref="A3:A4"/>
    <mergeCell ref="A5:A6"/>
    <mergeCell ref="A7:A9"/>
    <mergeCell ref="A10:A16"/>
    <mergeCell ref="A18:A22"/>
    <mergeCell ref="A23:A27"/>
    <mergeCell ref="A28:A30"/>
  </mergeCells>
  <conditionalFormatting sqref="B259">
    <cfRule type="duplicateValues" dxfId="10" priority="1"/>
  </conditionalFormatting>
  <conditionalFormatting sqref="A84:A257 A7 A5 A3 A18 A23 A28 A31:A78">
    <cfRule type="duplicateValues" dxfId="9" priority="11"/>
  </conditionalFormatting>
  <pageMargins left="0.7" right="0.7" top="0.75" bottom="0.75" header="0.3" footer="0.3"/>
  <pageSetup paperSize="9" scale="57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2"/>
  <sheetViews>
    <sheetView tabSelected="1" view="pageBreakPreview" zoomScaleNormal="80" zoomScaleSheetLayoutView="100" workbookViewId="0">
      <selection sqref="A1:H1"/>
    </sheetView>
  </sheetViews>
  <sheetFormatPr defaultColWidth="27.140625" defaultRowHeight="12"/>
  <cols>
    <col min="1" max="1" width="4" style="151" customWidth="1"/>
    <col min="2" max="2" width="27.5703125" style="146" customWidth="1"/>
    <col min="3" max="3" width="53.28515625" style="145" customWidth="1"/>
    <col min="4" max="4" width="33.5703125" style="145" customWidth="1"/>
    <col min="5" max="5" width="14.28515625" style="145" customWidth="1"/>
    <col min="6" max="6" width="15" style="145" customWidth="1"/>
    <col min="7" max="7" width="14.28515625" style="145" customWidth="1"/>
    <col min="8" max="8" width="13" style="145" customWidth="1"/>
    <col min="9" max="9" width="9.7109375" style="145" hidden="1" customWidth="1"/>
    <col min="10" max="10" width="7.28515625" style="145" hidden="1" customWidth="1"/>
    <col min="11" max="11" width="8.42578125" style="145" hidden="1" customWidth="1"/>
    <col min="12" max="12" width="8.28515625" style="145" hidden="1" customWidth="1"/>
    <col min="13" max="13" width="12.5703125" style="145" customWidth="1"/>
    <col min="14" max="16384" width="27.140625" style="145"/>
  </cols>
  <sheetData>
    <row r="1" spans="1:12" ht="33.75" customHeight="1">
      <c r="A1" s="198" t="s">
        <v>1111</v>
      </c>
      <c r="B1" s="198"/>
      <c r="C1" s="198"/>
      <c r="D1" s="198"/>
      <c r="E1" s="198"/>
      <c r="F1" s="198"/>
      <c r="G1" s="198"/>
      <c r="H1" s="198"/>
    </row>
    <row r="2" spans="1:12" ht="72" customHeight="1">
      <c r="A2" s="152" t="s">
        <v>0</v>
      </c>
      <c r="B2" s="152" t="s">
        <v>1</v>
      </c>
      <c r="C2" s="152" t="s">
        <v>2</v>
      </c>
      <c r="D2" s="152" t="s">
        <v>994</v>
      </c>
      <c r="E2" s="153" t="s">
        <v>4</v>
      </c>
      <c r="F2" s="154" t="s">
        <v>758</v>
      </c>
      <c r="G2" s="154" t="s">
        <v>759</v>
      </c>
      <c r="H2" s="152" t="s">
        <v>996</v>
      </c>
      <c r="I2" s="154" t="s">
        <v>766</v>
      </c>
      <c r="J2" s="154" t="s">
        <v>765</v>
      </c>
      <c r="K2" s="154" t="s">
        <v>763</v>
      </c>
      <c r="L2" s="154" t="s">
        <v>764</v>
      </c>
    </row>
    <row r="3" spans="1:12" ht="49.5" customHeight="1">
      <c r="A3" s="200" t="s">
        <v>780</v>
      </c>
      <c r="B3" s="155" t="s">
        <v>161</v>
      </c>
      <c r="C3" s="155" t="s">
        <v>162</v>
      </c>
      <c r="D3" s="156" t="s">
        <v>997</v>
      </c>
      <c r="E3" s="161">
        <v>250500</v>
      </c>
      <c r="F3" s="161">
        <v>200000</v>
      </c>
      <c r="G3" s="161">
        <v>170000</v>
      </c>
      <c r="H3" s="155">
        <v>55</v>
      </c>
      <c r="I3" s="155">
        <v>3</v>
      </c>
      <c r="J3" s="155">
        <v>4</v>
      </c>
      <c r="K3" s="155">
        <v>6</v>
      </c>
      <c r="L3" s="155">
        <v>9</v>
      </c>
    </row>
    <row r="4" spans="1:12" ht="36" customHeight="1">
      <c r="A4" s="200"/>
      <c r="B4" s="155" t="s">
        <v>422</v>
      </c>
      <c r="C4" s="155" t="s">
        <v>423</v>
      </c>
      <c r="D4" s="155" t="s">
        <v>998</v>
      </c>
      <c r="E4" s="161">
        <v>236356.65</v>
      </c>
      <c r="F4" s="161">
        <v>188501.34</v>
      </c>
      <c r="G4" s="161">
        <v>160226.14000000001</v>
      </c>
      <c r="H4" s="155">
        <v>55</v>
      </c>
      <c r="I4" s="155">
        <v>3</v>
      </c>
      <c r="J4" s="155">
        <v>4</v>
      </c>
      <c r="K4" s="155">
        <v>6</v>
      </c>
      <c r="L4" s="155">
        <v>9</v>
      </c>
    </row>
    <row r="5" spans="1:12" ht="68.25" customHeight="1">
      <c r="A5" s="200" t="s">
        <v>782</v>
      </c>
      <c r="B5" s="155" t="s">
        <v>341</v>
      </c>
      <c r="C5" s="155" t="s">
        <v>342</v>
      </c>
      <c r="D5" s="155" t="s">
        <v>819</v>
      </c>
      <c r="E5" s="161">
        <v>199184.13</v>
      </c>
      <c r="F5" s="161">
        <v>161938.32</v>
      </c>
      <c r="G5" s="161">
        <v>137647.57</v>
      </c>
      <c r="H5" s="155">
        <v>54</v>
      </c>
      <c r="I5" s="155">
        <v>3</v>
      </c>
      <c r="J5" s="155">
        <v>4</v>
      </c>
      <c r="K5" s="155">
        <v>6</v>
      </c>
      <c r="L5" s="155">
        <v>9</v>
      </c>
    </row>
    <row r="6" spans="1:12" ht="53.25" customHeight="1">
      <c r="A6" s="200"/>
      <c r="B6" s="155" t="s">
        <v>563</v>
      </c>
      <c r="C6" s="155" t="s">
        <v>564</v>
      </c>
      <c r="D6" s="155" t="s">
        <v>999</v>
      </c>
      <c r="E6" s="161">
        <v>240627.96</v>
      </c>
      <c r="F6" s="161">
        <v>195632.49</v>
      </c>
      <c r="G6" s="161">
        <v>166287.62</v>
      </c>
      <c r="H6" s="155">
        <v>54</v>
      </c>
      <c r="I6" s="155">
        <v>3</v>
      </c>
      <c r="J6" s="155">
        <v>4</v>
      </c>
      <c r="K6" s="155">
        <v>6</v>
      </c>
      <c r="L6" s="155">
        <v>9</v>
      </c>
    </row>
    <row r="7" spans="1:12" ht="29.25" customHeight="1">
      <c r="A7" s="200" t="s">
        <v>786</v>
      </c>
      <c r="B7" s="155" t="s">
        <v>158</v>
      </c>
      <c r="C7" s="155" t="s">
        <v>159</v>
      </c>
      <c r="D7" s="155" t="s">
        <v>993</v>
      </c>
      <c r="E7" s="161">
        <v>213388.35</v>
      </c>
      <c r="F7" s="161">
        <v>199897.01</v>
      </c>
      <c r="G7" s="161">
        <v>169912.46</v>
      </c>
      <c r="H7" s="155">
        <v>53</v>
      </c>
      <c r="I7" s="155">
        <v>3</v>
      </c>
      <c r="J7" s="155">
        <v>4</v>
      </c>
      <c r="K7" s="155">
        <v>6</v>
      </c>
      <c r="L7" s="155">
        <v>9</v>
      </c>
    </row>
    <row r="8" spans="1:12" ht="46.5" customHeight="1">
      <c r="A8" s="200"/>
      <c r="B8" s="155" t="s">
        <v>622</v>
      </c>
      <c r="C8" s="155" t="s">
        <v>623</v>
      </c>
      <c r="D8" s="155" t="s">
        <v>992</v>
      </c>
      <c r="E8" s="161">
        <v>246005.8</v>
      </c>
      <c r="F8" s="161">
        <v>200000</v>
      </c>
      <c r="G8" s="161">
        <v>170000</v>
      </c>
      <c r="H8" s="155">
        <v>53</v>
      </c>
      <c r="I8" s="155">
        <v>3</v>
      </c>
      <c r="J8" s="155">
        <v>4</v>
      </c>
      <c r="K8" s="155">
        <v>6</v>
      </c>
      <c r="L8" s="155">
        <v>9</v>
      </c>
    </row>
    <row r="9" spans="1:12" ht="56.25" customHeight="1">
      <c r="A9" s="200"/>
      <c r="B9" s="155" t="s">
        <v>748</v>
      </c>
      <c r="C9" s="155" t="s">
        <v>749</v>
      </c>
      <c r="D9" s="155" t="s">
        <v>991</v>
      </c>
      <c r="E9" s="161">
        <v>615000</v>
      </c>
      <c r="F9" s="161">
        <v>200000</v>
      </c>
      <c r="G9" s="161">
        <v>170000</v>
      </c>
      <c r="H9" s="155">
        <v>53</v>
      </c>
      <c r="I9" s="155">
        <v>3</v>
      </c>
      <c r="J9" s="155">
        <v>4</v>
      </c>
      <c r="K9" s="155">
        <v>6</v>
      </c>
      <c r="L9" s="155">
        <v>9</v>
      </c>
    </row>
    <row r="10" spans="1:12" ht="24">
      <c r="A10" s="200" t="s">
        <v>787</v>
      </c>
      <c r="B10" s="155" t="s">
        <v>167</v>
      </c>
      <c r="C10" s="155" t="s">
        <v>168</v>
      </c>
      <c r="D10" s="155" t="s">
        <v>990</v>
      </c>
      <c r="E10" s="161">
        <v>350550</v>
      </c>
      <c r="F10" s="161">
        <v>200000</v>
      </c>
      <c r="G10" s="161">
        <v>170000</v>
      </c>
      <c r="H10" s="155">
        <v>53</v>
      </c>
      <c r="I10" s="155">
        <v>3</v>
      </c>
      <c r="J10" s="155">
        <v>2</v>
      </c>
      <c r="K10" s="155">
        <v>6</v>
      </c>
      <c r="L10" s="155">
        <v>9</v>
      </c>
    </row>
    <row r="11" spans="1:12" ht="44.25" customHeight="1">
      <c r="A11" s="200"/>
      <c r="B11" s="155" t="s">
        <v>302</v>
      </c>
      <c r="C11" s="155" t="s">
        <v>303</v>
      </c>
      <c r="D11" s="155" t="s">
        <v>1000</v>
      </c>
      <c r="E11" s="161">
        <v>265680</v>
      </c>
      <c r="F11" s="161">
        <v>200000</v>
      </c>
      <c r="G11" s="161">
        <v>170000</v>
      </c>
      <c r="H11" s="155">
        <v>53</v>
      </c>
      <c r="I11" s="155">
        <v>3</v>
      </c>
      <c r="J11" s="155">
        <v>2</v>
      </c>
      <c r="K11" s="155">
        <v>6</v>
      </c>
      <c r="L11" s="155">
        <v>9</v>
      </c>
    </row>
    <row r="12" spans="1:12" ht="53.25" customHeight="1">
      <c r="A12" s="200"/>
      <c r="B12" s="155" t="s">
        <v>83</v>
      </c>
      <c r="C12" s="155" t="s">
        <v>84</v>
      </c>
      <c r="D12" s="155" t="s">
        <v>989</v>
      </c>
      <c r="E12" s="161">
        <v>292863</v>
      </c>
      <c r="F12" s="161">
        <v>200000</v>
      </c>
      <c r="G12" s="161">
        <v>170000</v>
      </c>
      <c r="H12" s="155">
        <v>53</v>
      </c>
      <c r="I12" s="155">
        <v>3</v>
      </c>
      <c r="J12" s="155">
        <v>2</v>
      </c>
      <c r="K12" s="155">
        <v>6</v>
      </c>
      <c r="L12" s="155">
        <v>9</v>
      </c>
    </row>
    <row r="13" spans="1:12" ht="36">
      <c r="A13" s="200"/>
      <c r="B13" s="155" t="s">
        <v>389</v>
      </c>
      <c r="C13" s="155" t="s">
        <v>390</v>
      </c>
      <c r="D13" s="155" t="s">
        <v>988</v>
      </c>
      <c r="E13" s="161">
        <v>246000</v>
      </c>
      <c r="F13" s="161">
        <v>200000</v>
      </c>
      <c r="G13" s="161">
        <v>170000</v>
      </c>
      <c r="H13" s="155">
        <v>53</v>
      </c>
      <c r="I13" s="155">
        <v>3</v>
      </c>
      <c r="J13" s="155">
        <v>2</v>
      </c>
      <c r="K13" s="155">
        <v>6</v>
      </c>
      <c r="L13" s="155">
        <v>9</v>
      </c>
    </row>
    <row r="14" spans="1:12" ht="45" customHeight="1">
      <c r="A14" s="200"/>
      <c r="B14" s="155" t="s">
        <v>425</v>
      </c>
      <c r="C14" s="155" t="s">
        <v>426</v>
      </c>
      <c r="D14" s="155" t="s">
        <v>1001</v>
      </c>
      <c r="E14" s="161">
        <v>236406</v>
      </c>
      <c r="F14" s="161">
        <v>200000</v>
      </c>
      <c r="G14" s="161">
        <v>170000</v>
      </c>
      <c r="H14" s="155">
        <v>53</v>
      </c>
      <c r="I14" s="155">
        <v>3</v>
      </c>
      <c r="J14" s="155">
        <v>2</v>
      </c>
      <c r="K14" s="155">
        <v>6</v>
      </c>
      <c r="L14" s="155">
        <v>9</v>
      </c>
    </row>
    <row r="15" spans="1:12" ht="56.25" customHeight="1">
      <c r="A15" s="200"/>
      <c r="B15" s="155" t="s">
        <v>700</v>
      </c>
      <c r="C15" s="155" t="s">
        <v>701</v>
      </c>
      <c r="D15" s="155" t="s">
        <v>1002</v>
      </c>
      <c r="E15" s="161">
        <v>215375.41</v>
      </c>
      <c r="F15" s="161">
        <v>199421.68</v>
      </c>
      <c r="G15" s="161">
        <v>169508</v>
      </c>
      <c r="H15" s="155">
        <v>53</v>
      </c>
      <c r="I15" s="155">
        <v>3</v>
      </c>
      <c r="J15" s="155">
        <v>2</v>
      </c>
      <c r="K15" s="155">
        <v>6</v>
      </c>
      <c r="L15" s="155">
        <v>9</v>
      </c>
    </row>
    <row r="16" spans="1:12" ht="43.5" customHeight="1">
      <c r="A16" s="200"/>
      <c r="B16" s="155" t="s">
        <v>727</v>
      </c>
      <c r="C16" s="155" t="s">
        <v>728</v>
      </c>
      <c r="D16" s="155" t="s">
        <v>1003</v>
      </c>
      <c r="E16" s="161">
        <v>332098.28000000003</v>
      </c>
      <c r="F16" s="161">
        <v>200000</v>
      </c>
      <c r="G16" s="161">
        <v>170000</v>
      </c>
      <c r="H16" s="155">
        <v>53</v>
      </c>
      <c r="I16" s="155">
        <v>3</v>
      </c>
      <c r="J16" s="155">
        <v>2</v>
      </c>
      <c r="K16" s="155">
        <v>6</v>
      </c>
      <c r="L16" s="155">
        <v>9</v>
      </c>
    </row>
    <row r="17" spans="1:12" ht="48" customHeight="1">
      <c r="A17" s="200" t="s">
        <v>795</v>
      </c>
      <c r="B17" s="155" t="s">
        <v>107</v>
      </c>
      <c r="C17" s="155" t="s">
        <v>108</v>
      </c>
      <c r="D17" s="177" t="s">
        <v>1005</v>
      </c>
      <c r="E17" s="161">
        <v>244155</v>
      </c>
      <c r="F17" s="161">
        <v>198500</v>
      </c>
      <c r="G17" s="161">
        <v>168725</v>
      </c>
      <c r="H17" s="155">
        <v>52</v>
      </c>
      <c r="I17" s="155">
        <v>3</v>
      </c>
      <c r="J17" s="155">
        <v>4</v>
      </c>
      <c r="K17" s="155">
        <v>6</v>
      </c>
      <c r="L17" s="155">
        <v>9</v>
      </c>
    </row>
    <row r="18" spans="1:12" ht="44.25" customHeight="1">
      <c r="A18" s="200"/>
      <c r="B18" s="155" t="s">
        <v>293</v>
      </c>
      <c r="C18" s="155" t="s">
        <v>294</v>
      </c>
      <c r="D18" s="155" t="s">
        <v>1006</v>
      </c>
      <c r="E18" s="161">
        <v>313650</v>
      </c>
      <c r="F18" s="161">
        <v>200000</v>
      </c>
      <c r="G18" s="161">
        <v>170000</v>
      </c>
      <c r="H18" s="155">
        <v>52</v>
      </c>
      <c r="I18" s="155">
        <v>3</v>
      </c>
      <c r="J18" s="155">
        <v>4</v>
      </c>
      <c r="K18" s="155">
        <v>6</v>
      </c>
      <c r="L18" s="155">
        <v>9</v>
      </c>
    </row>
    <row r="19" spans="1:12" ht="36" customHeight="1">
      <c r="A19" s="200"/>
      <c r="B19" s="155" t="s">
        <v>440</v>
      </c>
      <c r="C19" s="155" t="s">
        <v>441</v>
      </c>
      <c r="D19" s="155" t="s">
        <v>987</v>
      </c>
      <c r="E19" s="161">
        <v>198727.58</v>
      </c>
      <c r="F19" s="161">
        <v>198481.58</v>
      </c>
      <c r="G19" s="161">
        <v>168709.34</v>
      </c>
      <c r="H19" s="155">
        <v>52</v>
      </c>
      <c r="I19" s="155">
        <v>3</v>
      </c>
      <c r="J19" s="155">
        <v>4</v>
      </c>
      <c r="K19" s="155">
        <v>6</v>
      </c>
      <c r="L19" s="155">
        <v>9</v>
      </c>
    </row>
    <row r="20" spans="1:12" ht="56.25" customHeight="1">
      <c r="A20" s="200"/>
      <c r="B20" s="155" t="s">
        <v>601</v>
      </c>
      <c r="C20" s="155" t="s">
        <v>1007</v>
      </c>
      <c r="D20" s="155" t="s">
        <v>986</v>
      </c>
      <c r="E20" s="161">
        <v>241400</v>
      </c>
      <c r="F20" s="161">
        <v>200000</v>
      </c>
      <c r="G20" s="161">
        <v>170000</v>
      </c>
      <c r="H20" s="155">
        <v>52</v>
      </c>
      <c r="I20" s="155">
        <v>3</v>
      </c>
      <c r="J20" s="155">
        <v>4</v>
      </c>
      <c r="K20" s="155">
        <v>6</v>
      </c>
      <c r="L20" s="155">
        <v>9</v>
      </c>
    </row>
    <row r="21" spans="1:12" ht="45" customHeight="1">
      <c r="A21" s="200"/>
      <c r="B21" s="155" t="s">
        <v>688</v>
      </c>
      <c r="C21" s="155" t="s">
        <v>689</v>
      </c>
      <c r="D21" s="155" t="s">
        <v>985</v>
      </c>
      <c r="E21" s="161">
        <v>250600.69</v>
      </c>
      <c r="F21" s="161">
        <v>200000</v>
      </c>
      <c r="G21" s="161">
        <v>170000</v>
      </c>
      <c r="H21" s="155">
        <v>52</v>
      </c>
      <c r="I21" s="155">
        <v>3</v>
      </c>
      <c r="J21" s="155">
        <v>4</v>
      </c>
      <c r="K21" s="155">
        <v>6</v>
      </c>
      <c r="L21" s="155">
        <v>9</v>
      </c>
    </row>
    <row r="22" spans="1:12" ht="57.75" customHeight="1">
      <c r="A22" s="200" t="s">
        <v>788</v>
      </c>
      <c r="B22" s="163" t="s">
        <v>51</v>
      </c>
      <c r="C22" s="163" t="s">
        <v>52</v>
      </c>
      <c r="D22" s="163" t="s">
        <v>984</v>
      </c>
      <c r="E22" s="161">
        <v>246000</v>
      </c>
      <c r="F22" s="161">
        <v>200000</v>
      </c>
      <c r="G22" s="161">
        <v>170000</v>
      </c>
      <c r="H22" s="163">
        <v>52</v>
      </c>
      <c r="I22" s="170">
        <v>3</v>
      </c>
      <c r="J22" s="170">
        <v>4</v>
      </c>
      <c r="K22" s="170">
        <v>6</v>
      </c>
      <c r="L22" s="170">
        <v>6</v>
      </c>
    </row>
    <row r="23" spans="1:12" ht="51" customHeight="1">
      <c r="A23" s="200"/>
      <c r="B23" s="163" t="s">
        <v>86</v>
      </c>
      <c r="C23" s="163" t="s">
        <v>87</v>
      </c>
      <c r="D23" s="163" t="s">
        <v>983</v>
      </c>
      <c r="E23" s="161">
        <v>313771.49</v>
      </c>
      <c r="F23" s="161">
        <v>200000</v>
      </c>
      <c r="G23" s="161">
        <v>170000</v>
      </c>
      <c r="H23" s="163">
        <v>52</v>
      </c>
      <c r="I23" s="163">
        <v>3</v>
      </c>
      <c r="J23" s="163">
        <v>4</v>
      </c>
      <c r="K23" s="163">
        <v>6</v>
      </c>
      <c r="L23" s="163">
        <v>6</v>
      </c>
    </row>
    <row r="24" spans="1:12" ht="36">
      <c r="A24" s="200"/>
      <c r="B24" s="163" t="s">
        <v>95</v>
      </c>
      <c r="C24" s="163" t="s">
        <v>96</v>
      </c>
      <c r="D24" s="163" t="s">
        <v>982</v>
      </c>
      <c r="E24" s="161">
        <v>249444</v>
      </c>
      <c r="F24" s="161">
        <v>200000</v>
      </c>
      <c r="G24" s="161">
        <v>170000</v>
      </c>
      <c r="H24" s="163">
        <v>52</v>
      </c>
      <c r="I24" s="163">
        <v>3</v>
      </c>
      <c r="J24" s="163">
        <v>4</v>
      </c>
      <c r="K24" s="163">
        <v>6</v>
      </c>
      <c r="L24" s="163">
        <v>6</v>
      </c>
    </row>
    <row r="25" spans="1:12" ht="45" customHeight="1">
      <c r="A25" s="200"/>
      <c r="B25" s="163" t="s">
        <v>101</v>
      </c>
      <c r="C25" s="163" t="s">
        <v>102</v>
      </c>
      <c r="D25" s="163" t="s">
        <v>1090</v>
      </c>
      <c r="E25" s="161">
        <v>246000</v>
      </c>
      <c r="F25" s="161">
        <v>200000</v>
      </c>
      <c r="G25" s="161">
        <v>170000</v>
      </c>
      <c r="H25" s="163">
        <v>52</v>
      </c>
      <c r="I25" s="163">
        <v>3</v>
      </c>
      <c r="J25" s="163">
        <v>4</v>
      </c>
      <c r="K25" s="163">
        <v>6</v>
      </c>
      <c r="L25" s="163">
        <v>6</v>
      </c>
    </row>
    <row r="26" spans="1:12" ht="30.75" customHeight="1">
      <c r="A26" s="200"/>
      <c r="B26" s="163" t="s">
        <v>497</v>
      </c>
      <c r="C26" s="163" t="s">
        <v>498</v>
      </c>
      <c r="D26" s="163" t="s">
        <v>1089</v>
      </c>
      <c r="E26" s="161">
        <v>246114.54</v>
      </c>
      <c r="F26" s="161">
        <v>200000</v>
      </c>
      <c r="G26" s="161">
        <v>170000</v>
      </c>
      <c r="H26" s="163">
        <v>52</v>
      </c>
      <c r="I26" s="163">
        <v>3</v>
      </c>
      <c r="J26" s="163">
        <v>4</v>
      </c>
      <c r="K26" s="163">
        <v>6</v>
      </c>
      <c r="L26" s="163">
        <v>6</v>
      </c>
    </row>
    <row r="27" spans="1:12" ht="60.75" customHeight="1">
      <c r="A27" s="200" t="s">
        <v>789</v>
      </c>
      <c r="B27" s="155" t="s">
        <v>15</v>
      </c>
      <c r="C27" s="155" t="s">
        <v>16</v>
      </c>
      <c r="D27" s="155" t="s">
        <v>981</v>
      </c>
      <c r="E27" s="161">
        <v>241080</v>
      </c>
      <c r="F27" s="161">
        <v>196000</v>
      </c>
      <c r="G27" s="161">
        <v>166000</v>
      </c>
      <c r="H27" s="155">
        <v>52</v>
      </c>
      <c r="I27" s="155">
        <v>3</v>
      </c>
      <c r="J27" s="155">
        <v>4</v>
      </c>
      <c r="K27" s="155">
        <v>3</v>
      </c>
      <c r="L27" s="155">
        <v>9</v>
      </c>
    </row>
    <row r="28" spans="1:12" ht="42.75" customHeight="1">
      <c r="A28" s="200"/>
      <c r="B28" s="155" t="s">
        <v>239</v>
      </c>
      <c r="C28" s="155" t="s">
        <v>240</v>
      </c>
      <c r="D28" s="155" t="s">
        <v>980</v>
      </c>
      <c r="E28" s="161">
        <v>245754</v>
      </c>
      <c r="F28" s="161">
        <v>199800</v>
      </c>
      <c r="G28" s="161">
        <v>169830</v>
      </c>
      <c r="H28" s="155">
        <v>52</v>
      </c>
      <c r="I28" s="155">
        <v>3</v>
      </c>
      <c r="J28" s="155">
        <v>4</v>
      </c>
      <c r="K28" s="155">
        <v>3</v>
      </c>
      <c r="L28" s="155">
        <v>9</v>
      </c>
    </row>
    <row r="29" spans="1:12" ht="63.75" customHeight="1">
      <c r="A29" s="200"/>
      <c r="B29" s="155" t="s">
        <v>359</v>
      </c>
      <c r="C29" s="155" t="s">
        <v>360</v>
      </c>
      <c r="D29" s="155" t="s">
        <v>1088</v>
      </c>
      <c r="E29" s="161">
        <v>246000.21</v>
      </c>
      <c r="F29" s="161">
        <v>200000</v>
      </c>
      <c r="G29" s="161">
        <v>170000</v>
      </c>
      <c r="H29" s="155">
        <v>52</v>
      </c>
      <c r="I29" s="155">
        <v>3</v>
      </c>
      <c r="J29" s="155">
        <v>4</v>
      </c>
      <c r="K29" s="155">
        <v>3</v>
      </c>
      <c r="L29" s="155">
        <v>9</v>
      </c>
    </row>
    <row r="30" spans="1:12" ht="48">
      <c r="A30" s="155">
        <v>29</v>
      </c>
      <c r="B30" s="155" t="s">
        <v>182</v>
      </c>
      <c r="C30" s="155" t="s">
        <v>183</v>
      </c>
      <c r="D30" s="155" t="s">
        <v>979</v>
      </c>
      <c r="E30" s="164">
        <v>226199.51</v>
      </c>
      <c r="F30" s="164">
        <v>174525.25</v>
      </c>
      <c r="G30" s="164">
        <v>146601.21</v>
      </c>
      <c r="H30" s="155">
        <v>52</v>
      </c>
      <c r="I30" s="155">
        <v>3</v>
      </c>
      <c r="J30" s="155">
        <v>4</v>
      </c>
      <c r="K30" s="155">
        <v>3</v>
      </c>
      <c r="L30" s="155">
        <v>6</v>
      </c>
    </row>
    <row r="31" spans="1:12" ht="45" customHeight="1">
      <c r="A31" s="155">
        <v>30</v>
      </c>
      <c r="B31" s="155" t="s">
        <v>610</v>
      </c>
      <c r="C31" s="155" t="s">
        <v>611</v>
      </c>
      <c r="D31" s="155" t="s">
        <v>978</v>
      </c>
      <c r="E31" s="161">
        <v>256423.57</v>
      </c>
      <c r="F31" s="161">
        <v>199974.45</v>
      </c>
      <c r="G31" s="161">
        <v>169978.28</v>
      </c>
      <c r="H31" s="155">
        <v>51</v>
      </c>
      <c r="I31" s="155">
        <v>3</v>
      </c>
      <c r="J31" s="155">
        <v>4</v>
      </c>
      <c r="K31" s="155">
        <v>6</v>
      </c>
      <c r="L31" s="155">
        <v>9</v>
      </c>
    </row>
    <row r="32" spans="1:12" ht="36">
      <c r="A32" s="200" t="s">
        <v>796</v>
      </c>
      <c r="B32" s="155" t="s">
        <v>12</v>
      </c>
      <c r="C32" s="155" t="s">
        <v>13</v>
      </c>
      <c r="D32" s="155" t="s">
        <v>977</v>
      </c>
      <c r="E32" s="161">
        <v>244093.5</v>
      </c>
      <c r="F32" s="161">
        <v>198450</v>
      </c>
      <c r="G32" s="161">
        <v>168682.5</v>
      </c>
      <c r="H32" s="155">
        <v>51</v>
      </c>
      <c r="I32" s="155">
        <v>3</v>
      </c>
      <c r="J32" s="155">
        <v>4</v>
      </c>
      <c r="K32" s="155">
        <v>6</v>
      </c>
      <c r="L32" s="155">
        <v>6</v>
      </c>
    </row>
    <row r="33" spans="1:12" ht="45" customHeight="1">
      <c r="A33" s="200"/>
      <c r="B33" s="155" t="s">
        <v>278</v>
      </c>
      <c r="C33" s="155" t="s">
        <v>279</v>
      </c>
      <c r="D33" s="157" t="s">
        <v>1091</v>
      </c>
      <c r="E33" s="161">
        <v>242709.75</v>
      </c>
      <c r="F33" s="161">
        <v>197325</v>
      </c>
      <c r="G33" s="161">
        <v>167726.25</v>
      </c>
      <c r="H33" s="155">
        <v>51</v>
      </c>
      <c r="I33" s="155">
        <v>3</v>
      </c>
      <c r="J33" s="155">
        <v>4</v>
      </c>
      <c r="K33" s="155">
        <v>6</v>
      </c>
      <c r="L33" s="155">
        <v>6</v>
      </c>
    </row>
    <row r="34" spans="1:12" ht="42.75" customHeight="1">
      <c r="A34" s="200"/>
      <c r="B34" s="155" t="s">
        <v>410</v>
      </c>
      <c r="C34" s="155" t="s">
        <v>411</v>
      </c>
      <c r="D34" s="155" t="s">
        <v>1008</v>
      </c>
      <c r="E34" s="161">
        <v>185730</v>
      </c>
      <c r="F34" s="161">
        <v>151000</v>
      </c>
      <c r="G34" s="161">
        <v>127500</v>
      </c>
      <c r="H34" s="155">
        <v>51</v>
      </c>
      <c r="I34" s="155">
        <v>3</v>
      </c>
      <c r="J34" s="155">
        <v>4</v>
      </c>
      <c r="K34" s="155">
        <v>6</v>
      </c>
      <c r="L34" s="155">
        <v>6</v>
      </c>
    </row>
    <row r="35" spans="1:12" ht="36">
      <c r="A35" s="200"/>
      <c r="B35" s="155" t="s">
        <v>413</v>
      </c>
      <c r="C35" s="155" t="s">
        <v>414</v>
      </c>
      <c r="D35" s="155" t="s">
        <v>976</v>
      </c>
      <c r="E35" s="161">
        <v>265065</v>
      </c>
      <c r="F35" s="161">
        <v>200000</v>
      </c>
      <c r="G35" s="161">
        <v>170000</v>
      </c>
      <c r="H35" s="155">
        <v>51</v>
      </c>
      <c r="I35" s="155">
        <v>3</v>
      </c>
      <c r="J35" s="155">
        <v>4</v>
      </c>
      <c r="K35" s="155">
        <v>6</v>
      </c>
      <c r="L35" s="155">
        <v>6</v>
      </c>
    </row>
    <row r="36" spans="1:12" ht="68.25" customHeight="1">
      <c r="A36" s="200"/>
      <c r="B36" s="155" t="s">
        <v>428</v>
      </c>
      <c r="C36" s="155" t="s">
        <v>429</v>
      </c>
      <c r="D36" s="155" t="s">
        <v>975</v>
      </c>
      <c r="E36" s="161">
        <v>205025.93</v>
      </c>
      <c r="F36" s="161">
        <v>167358.48000000001</v>
      </c>
      <c r="G36" s="161">
        <v>142254.71</v>
      </c>
      <c r="H36" s="155">
        <v>51</v>
      </c>
      <c r="I36" s="155">
        <v>3</v>
      </c>
      <c r="J36" s="155">
        <v>4</v>
      </c>
      <c r="K36" s="155">
        <v>6</v>
      </c>
      <c r="L36" s="155">
        <v>6</v>
      </c>
    </row>
    <row r="37" spans="1:12" ht="43.5" customHeight="1">
      <c r="A37" s="155">
        <v>36</v>
      </c>
      <c r="B37" s="155" t="s">
        <v>512</v>
      </c>
      <c r="C37" s="155" t="s">
        <v>513</v>
      </c>
      <c r="D37" s="155" t="s">
        <v>974</v>
      </c>
      <c r="E37" s="161">
        <v>577306.02</v>
      </c>
      <c r="F37" s="161">
        <v>199889.39</v>
      </c>
      <c r="G37" s="161">
        <v>169706.09</v>
      </c>
      <c r="H37" s="155">
        <v>51</v>
      </c>
      <c r="I37" s="155">
        <v>3</v>
      </c>
      <c r="J37" s="155">
        <v>4</v>
      </c>
      <c r="K37" s="155">
        <v>3</v>
      </c>
      <c r="L37" s="155">
        <v>9</v>
      </c>
    </row>
    <row r="38" spans="1:12" ht="42" customHeight="1">
      <c r="A38" s="200" t="s">
        <v>790</v>
      </c>
      <c r="B38" s="155" t="s">
        <v>353</v>
      </c>
      <c r="C38" s="155" t="s">
        <v>354</v>
      </c>
      <c r="D38" s="155" t="s">
        <v>973</v>
      </c>
      <c r="E38" s="161">
        <v>246255.66</v>
      </c>
      <c r="F38" s="161">
        <v>200000</v>
      </c>
      <c r="G38" s="161">
        <v>170000</v>
      </c>
      <c r="H38" s="155">
        <v>51</v>
      </c>
      <c r="I38" s="155">
        <v>3</v>
      </c>
      <c r="J38" s="155">
        <v>2</v>
      </c>
      <c r="K38" s="155">
        <v>6</v>
      </c>
      <c r="L38" s="155">
        <v>9</v>
      </c>
    </row>
    <row r="39" spans="1:12" ht="36">
      <c r="A39" s="200"/>
      <c r="B39" s="155" t="s">
        <v>374</v>
      </c>
      <c r="C39" s="155" t="s">
        <v>375</v>
      </c>
      <c r="D39" s="155" t="s">
        <v>972</v>
      </c>
      <c r="E39" s="161">
        <v>256122.9</v>
      </c>
      <c r="F39" s="161">
        <v>200000</v>
      </c>
      <c r="G39" s="161">
        <v>170000</v>
      </c>
      <c r="H39" s="155">
        <v>51</v>
      </c>
      <c r="I39" s="155">
        <v>3</v>
      </c>
      <c r="J39" s="155">
        <v>2</v>
      </c>
      <c r="K39" s="155">
        <v>6</v>
      </c>
      <c r="L39" s="155">
        <v>9</v>
      </c>
    </row>
    <row r="40" spans="1:12" ht="61.5" customHeight="1">
      <c r="A40" s="200"/>
      <c r="B40" s="155" t="s">
        <v>580</v>
      </c>
      <c r="C40" s="155" t="s">
        <v>1009</v>
      </c>
      <c r="D40" s="155" t="s">
        <v>971</v>
      </c>
      <c r="E40" s="161">
        <v>166170</v>
      </c>
      <c r="F40" s="161">
        <v>135097.56</v>
      </c>
      <c r="G40" s="161">
        <v>114832.93</v>
      </c>
      <c r="H40" s="155">
        <v>51</v>
      </c>
      <c r="I40" s="155">
        <v>3</v>
      </c>
      <c r="J40" s="155">
        <v>2</v>
      </c>
      <c r="K40" s="155">
        <v>6</v>
      </c>
      <c r="L40" s="155">
        <v>9</v>
      </c>
    </row>
    <row r="41" spans="1:12" ht="59.25" customHeight="1">
      <c r="A41" s="200"/>
      <c r="B41" s="155" t="s">
        <v>730</v>
      </c>
      <c r="C41" s="155" t="s">
        <v>731</v>
      </c>
      <c r="D41" s="155" t="s">
        <v>970</v>
      </c>
      <c r="E41" s="161">
        <v>195447</v>
      </c>
      <c r="F41" s="161">
        <v>158900</v>
      </c>
      <c r="G41" s="161">
        <v>135065</v>
      </c>
      <c r="H41" s="155">
        <v>51</v>
      </c>
      <c r="I41" s="155">
        <v>3</v>
      </c>
      <c r="J41" s="155">
        <v>2</v>
      </c>
      <c r="K41" s="155">
        <v>6</v>
      </c>
      <c r="L41" s="155">
        <v>9</v>
      </c>
    </row>
    <row r="42" spans="1:12" ht="24">
      <c r="A42" s="155">
        <v>41</v>
      </c>
      <c r="B42" s="155" t="s">
        <v>575</v>
      </c>
      <c r="C42" s="155" t="s">
        <v>576</v>
      </c>
      <c r="D42" s="158" t="s">
        <v>1010</v>
      </c>
      <c r="E42" s="161">
        <v>336401.83</v>
      </c>
      <c r="F42" s="161">
        <v>200000</v>
      </c>
      <c r="G42" s="161">
        <v>170000</v>
      </c>
      <c r="H42" s="155">
        <v>50</v>
      </c>
      <c r="I42" s="155">
        <v>3</v>
      </c>
      <c r="J42" s="155">
        <v>4</v>
      </c>
      <c r="K42" s="155">
        <v>6</v>
      </c>
      <c r="L42" s="155">
        <v>9</v>
      </c>
    </row>
    <row r="43" spans="1:12" ht="30.75" customHeight="1">
      <c r="A43" s="200" t="s">
        <v>797</v>
      </c>
      <c r="B43" s="155" t="s">
        <v>242</v>
      </c>
      <c r="C43" s="155" t="s">
        <v>243</v>
      </c>
      <c r="D43" s="155" t="s">
        <v>969</v>
      </c>
      <c r="E43" s="161">
        <v>244770</v>
      </c>
      <c r="F43" s="161">
        <v>199000</v>
      </c>
      <c r="G43" s="161">
        <v>169150</v>
      </c>
      <c r="H43" s="155">
        <v>50</v>
      </c>
      <c r="I43" s="158">
        <v>3</v>
      </c>
      <c r="J43" s="158">
        <v>4</v>
      </c>
      <c r="K43" s="158">
        <v>6</v>
      </c>
      <c r="L43" s="158">
        <v>6</v>
      </c>
    </row>
    <row r="44" spans="1:12" ht="47.25" customHeight="1">
      <c r="A44" s="200"/>
      <c r="B44" s="155" t="s">
        <v>619</v>
      </c>
      <c r="C44" s="155" t="s">
        <v>620</v>
      </c>
      <c r="D44" s="155" t="s">
        <v>1011</v>
      </c>
      <c r="E44" s="161">
        <v>273060</v>
      </c>
      <c r="F44" s="161">
        <v>200000</v>
      </c>
      <c r="G44" s="161">
        <v>170000</v>
      </c>
      <c r="H44" s="155">
        <v>50</v>
      </c>
      <c r="I44" s="158">
        <v>3</v>
      </c>
      <c r="J44" s="158">
        <v>4</v>
      </c>
      <c r="K44" s="158">
        <v>6</v>
      </c>
      <c r="L44" s="158">
        <v>6</v>
      </c>
    </row>
    <row r="45" spans="1:12" ht="30.75" customHeight="1">
      <c r="A45" s="200" t="s">
        <v>798</v>
      </c>
      <c r="B45" s="155" t="s">
        <v>119</v>
      </c>
      <c r="C45" s="155" t="s">
        <v>120</v>
      </c>
      <c r="D45" s="155" t="s">
        <v>968</v>
      </c>
      <c r="E45" s="161">
        <v>242310</v>
      </c>
      <c r="F45" s="161">
        <v>197000</v>
      </c>
      <c r="G45" s="161">
        <v>167450</v>
      </c>
      <c r="H45" s="155">
        <v>50</v>
      </c>
      <c r="I45" s="158">
        <v>3</v>
      </c>
      <c r="J45" s="158">
        <v>2</v>
      </c>
      <c r="K45" s="158">
        <v>6</v>
      </c>
      <c r="L45" s="158">
        <v>9</v>
      </c>
    </row>
    <row r="46" spans="1:12" ht="32.25" customHeight="1">
      <c r="A46" s="200"/>
      <c r="B46" s="155" t="s">
        <v>134</v>
      </c>
      <c r="C46" s="155" t="s">
        <v>135</v>
      </c>
      <c r="D46" s="155" t="s">
        <v>967</v>
      </c>
      <c r="E46" s="161">
        <v>212790</v>
      </c>
      <c r="F46" s="161">
        <v>173000</v>
      </c>
      <c r="G46" s="161">
        <v>147050</v>
      </c>
      <c r="H46" s="155">
        <v>50</v>
      </c>
      <c r="I46" s="158">
        <v>3</v>
      </c>
      <c r="J46" s="158">
        <v>2</v>
      </c>
      <c r="K46" s="158">
        <v>6</v>
      </c>
      <c r="L46" s="158">
        <v>9</v>
      </c>
    </row>
    <row r="47" spans="1:12" ht="24">
      <c r="A47" s="200"/>
      <c r="B47" s="155" t="s">
        <v>368</v>
      </c>
      <c r="C47" s="155" t="s">
        <v>369</v>
      </c>
      <c r="D47" s="155" t="s">
        <v>966</v>
      </c>
      <c r="E47" s="161">
        <v>170421.4</v>
      </c>
      <c r="F47" s="161">
        <v>136197.07999999999</v>
      </c>
      <c r="G47" s="161">
        <v>115767.52</v>
      </c>
      <c r="H47" s="155">
        <v>50</v>
      </c>
      <c r="I47" s="158">
        <v>3</v>
      </c>
      <c r="J47" s="158">
        <v>2</v>
      </c>
      <c r="K47" s="158">
        <v>6</v>
      </c>
      <c r="L47" s="158">
        <v>9</v>
      </c>
    </row>
    <row r="48" spans="1:12" ht="46.5" customHeight="1">
      <c r="A48" s="200"/>
      <c r="B48" s="158" t="s">
        <v>401</v>
      </c>
      <c r="C48" s="158" t="s">
        <v>402</v>
      </c>
      <c r="D48" s="158" t="s">
        <v>965</v>
      </c>
      <c r="E48" s="161">
        <v>246000</v>
      </c>
      <c r="F48" s="161">
        <v>200000</v>
      </c>
      <c r="G48" s="161">
        <v>170000</v>
      </c>
      <c r="H48" s="155">
        <v>50</v>
      </c>
      <c r="I48" s="158">
        <v>3</v>
      </c>
      <c r="J48" s="158">
        <v>2</v>
      </c>
      <c r="K48" s="158">
        <v>6</v>
      </c>
      <c r="L48" s="158">
        <v>9</v>
      </c>
    </row>
    <row r="49" spans="1:12" ht="44.25" customHeight="1">
      <c r="A49" s="200"/>
      <c r="B49" s="155" t="s">
        <v>404</v>
      </c>
      <c r="C49" s="155" t="s">
        <v>405</v>
      </c>
      <c r="D49" s="155" t="s">
        <v>964</v>
      </c>
      <c r="E49" s="161">
        <v>204758.87</v>
      </c>
      <c r="F49" s="161">
        <v>166470.60999999999</v>
      </c>
      <c r="G49" s="161">
        <v>141500.01999999999</v>
      </c>
      <c r="H49" s="155">
        <v>50</v>
      </c>
      <c r="I49" s="158">
        <v>3</v>
      </c>
      <c r="J49" s="158">
        <v>2</v>
      </c>
      <c r="K49" s="158">
        <v>6</v>
      </c>
      <c r="L49" s="158">
        <v>9</v>
      </c>
    </row>
    <row r="50" spans="1:12" ht="36">
      <c r="A50" s="200"/>
      <c r="B50" s="155" t="s">
        <v>434</v>
      </c>
      <c r="C50" s="155" t="s">
        <v>435</v>
      </c>
      <c r="D50" s="155" t="s">
        <v>963</v>
      </c>
      <c r="E50" s="161">
        <v>246000</v>
      </c>
      <c r="F50" s="161">
        <v>200000</v>
      </c>
      <c r="G50" s="161">
        <v>170000</v>
      </c>
      <c r="H50" s="155">
        <v>50</v>
      </c>
      <c r="I50" s="158">
        <v>3</v>
      </c>
      <c r="J50" s="158">
        <v>2</v>
      </c>
      <c r="K50" s="158">
        <v>6</v>
      </c>
      <c r="L50" s="158">
        <v>9</v>
      </c>
    </row>
    <row r="51" spans="1:12" ht="24">
      <c r="A51" s="200" t="s">
        <v>799</v>
      </c>
      <c r="B51" s="155" t="s">
        <v>329</v>
      </c>
      <c r="C51" s="155" t="s">
        <v>330</v>
      </c>
      <c r="D51" s="155" t="s">
        <v>1086</v>
      </c>
      <c r="E51" s="161">
        <v>278352.69</v>
      </c>
      <c r="F51" s="161">
        <v>200000</v>
      </c>
      <c r="G51" s="161">
        <v>170000</v>
      </c>
      <c r="H51" s="155">
        <v>50</v>
      </c>
      <c r="I51" s="158">
        <v>3</v>
      </c>
      <c r="J51" s="158">
        <v>2</v>
      </c>
      <c r="K51" s="158">
        <v>6</v>
      </c>
      <c r="L51" s="158">
        <v>6</v>
      </c>
    </row>
    <row r="52" spans="1:12" ht="58.5" customHeight="1">
      <c r="A52" s="200"/>
      <c r="B52" s="155" t="s">
        <v>470</v>
      </c>
      <c r="C52" s="155" t="s">
        <v>471</v>
      </c>
      <c r="D52" s="155" t="s">
        <v>1012</v>
      </c>
      <c r="E52" s="161">
        <v>208485</v>
      </c>
      <c r="F52" s="161">
        <v>169500</v>
      </c>
      <c r="G52" s="161">
        <v>144075</v>
      </c>
      <c r="H52" s="155">
        <v>50</v>
      </c>
      <c r="I52" s="158">
        <v>3</v>
      </c>
      <c r="J52" s="158">
        <v>2</v>
      </c>
      <c r="K52" s="158">
        <v>6</v>
      </c>
      <c r="L52" s="158">
        <v>6</v>
      </c>
    </row>
    <row r="53" spans="1:12" ht="44.25" customHeight="1">
      <c r="A53" s="155">
        <v>52</v>
      </c>
      <c r="B53" s="155" t="s">
        <v>572</v>
      </c>
      <c r="C53" s="155" t="s">
        <v>573</v>
      </c>
      <c r="D53" s="155" t="s">
        <v>1013</v>
      </c>
      <c r="E53" s="161">
        <v>240763.25</v>
      </c>
      <c r="F53" s="161">
        <v>200000</v>
      </c>
      <c r="G53" s="161">
        <v>170000</v>
      </c>
      <c r="H53" s="155">
        <v>50</v>
      </c>
      <c r="I53" s="158">
        <v>3</v>
      </c>
      <c r="J53" s="158">
        <v>2</v>
      </c>
      <c r="K53" s="158">
        <v>3</v>
      </c>
      <c r="L53" s="158">
        <v>9</v>
      </c>
    </row>
    <row r="54" spans="1:12" ht="30" customHeight="1">
      <c r="A54" s="200" t="s">
        <v>800</v>
      </c>
      <c r="B54" s="155" t="s">
        <v>569</v>
      </c>
      <c r="C54" s="155" t="s">
        <v>570</v>
      </c>
      <c r="D54" s="155" t="s">
        <v>1087</v>
      </c>
      <c r="E54" s="161">
        <v>247634</v>
      </c>
      <c r="F54" s="161">
        <v>200000</v>
      </c>
      <c r="G54" s="161">
        <v>170000</v>
      </c>
      <c r="H54" s="155">
        <v>49</v>
      </c>
      <c r="I54" s="158">
        <v>3</v>
      </c>
      <c r="J54" s="158">
        <v>4</v>
      </c>
      <c r="K54" s="158">
        <v>6</v>
      </c>
      <c r="L54" s="158">
        <v>9</v>
      </c>
    </row>
    <row r="55" spans="1:12" ht="33" customHeight="1">
      <c r="A55" s="200"/>
      <c r="B55" s="155" t="s">
        <v>589</v>
      </c>
      <c r="C55" s="155" t="s">
        <v>590</v>
      </c>
      <c r="D55" s="155" t="s">
        <v>1014</v>
      </c>
      <c r="E55" s="161">
        <v>184789.06</v>
      </c>
      <c r="F55" s="161">
        <v>184789.06</v>
      </c>
      <c r="G55" s="161">
        <v>157070.70000000001</v>
      </c>
      <c r="H55" s="155">
        <v>49</v>
      </c>
      <c r="I55" s="158">
        <v>3</v>
      </c>
      <c r="J55" s="158">
        <v>4</v>
      </c>
      <c r="K55" s="158">
        <v>6</v>
      </c>
      <c r="L55" s="158">
        <v>9</v>
      </c>
    </row>
    <row r="56" spans="1:12" ht="24">
      <c r="A56" s="155">
        <v>55</v>
      </c>
      <c r="B56" s="155" t="s">
        <v>317</v>
      </c>
      <c r="C56" s="155" t="s">
        <v>318</v>
      </c>
      <c r="D56" s="155" t="s">
        <v>962</v>
      </c>
      <c r="E56" s="161">
        <v>200000</v>
      </c>
      <c r="F56" s="161">
        <v>200000</v>
      </c>
      <c r="G56" s="161">
        <v>170000</v>
      </c>
      <c r="H56" s="155">
        <v>49</v>
      </c>
      <c r="I56" s="158">
        <v>3</v>
      </c>
      <c r="J56" s="158">
        <v>4</v>
      </c>
      <c r="K56" s="158">
        <v>6</v>
      </c>
      <c r="L56" s="158">
        <v>6</v>
      </c>
    </row>
    <row r="57" spans="1:12" ht="81" customHeight="1">
      <c r="A57" s="200" t="s">
        <v>801</v>
      </c>
      <c r="B57" s="155" t="s">
        <v>48</v>
      </c>
      <c r="C57" s="155" t="s">
        <v>49</v>
      </c>
      <c r="D57" s="155" t="s">
        <v>961</v>
      </c>
      <c r="E57" s="161">
        <v>204126.81</v>
      </c>
      <c r="F57" s="161">
        <v>162956.79</v>
      </c>
      <c r="G57" s="161">
        <v>138512.29999999999</v>
      </c>
      <c r="H57" s="155">
        <v>49</v>
      </c>
      <c r="I57" s="158">
        <v>3</v>
      </c>
      <c r="J57" s="158">
        <v>4</v>
      </c>
      <c r="K57" s="158">
        <v>3</v>
      </c>
      <c r="L57" s="158">
        <v>9</v>
      </c>
    </row>
    <row r="58" spans="1:12" ht="63.75" customHeight="1">
      <c r="A58" s="200"/>
      <c r="B58" s="155" t="s">
        <v>164</v>
      </c>
      <c r="C58" s="155" t="s">
        <v>165</v>
      </c>
      <c r="D58" s="155" t="s">
        <v>960</v>
      </c>
      <c r="E58" s="161">
        <v>245741.49</v>
      </c>
      <c r="F58" s="161">
        <v>199789.83</v>
      </c>
      <c r="G58" s="161">
        <v>169821.35</v>
      </c>
      <c r="H58" s="155">
        <v>49</v>
      </c>
      <c r="I58" s="158">
        <v>3</v>
      </c>
      <c r="J58" s="158">
        <v>4</v>
      </c>
      <c r="K58" s="158">
        <v>3</v>
      </c>
      <c r="L58" s="158">
        <v>9</v>
      </c>
    </row>
    <row r="59" spans="1:12" ht="49.5" customHeight="1">
      <c r="A59" s="200"/>
      <c r="B59" s="155" t="s">
        <v>218</v>
      </c>
      <c r="C59" s="155" t="s">
        <v>219</v>
      </c>
      <c r="D59" s="155" t="s">
        <v>959</v>
      </c>
      <c r="E59" s="161">
        <v>246000</v>
      </c>
      <c r="F59" s="161">
        <v>200000</v>
      </c>
      <c r="G59" s="161">
        <v>170000</v>
      </c>
      <c r="H59" s="155">
        <v>49</v>
      </c>
      <c r="I59" s="158">
        <v>3</v>
      </c>
      <c r="J59" s="158">
        <v>4</v>
      </c>
      <c r="K59" s="158">
        <v>3</v>
      </c>
      <c r="L59" s="158">
        <v>9</v>
      </c>
    </row>
    <row r="60" spans="1:12" ht="39" customHeight="1">
      <c r="A60" s="200"/>
      <c r="B60" s="155" t="s">
        <v>221</v>
      </c>
      <c r="C60" s="155" t="s">
        <v>222</v>
      </c>
      <c r="D60" s="177" t="s">
        <v>1015</v>
      </c>
      <c r="E60" s="161">
        <v>225336</v>
      </c>
      <c r="F60" s="161">
        <v>183200</v>
      </c>
      <c r="G60" s="161">
        <v>155720</v>
      </c>
      <c r="H60" s="155">
        <v>49</v>
      </c>
      <c r="I60" s="158">
        <v>3</v>
      </c>
      <c r="J60" s="158">
        <v>4</v>
      </c>
      <c r="K60" s="158">
        <v>3</v>
      </c>
      <c r="L60" s="158">
        <v>9</v>
      </c>
    </row>
    <row r="61" spans="1:12" ht="43.5" customHeight="1">
      <c r="A61" s="200" t="s">
        <v>802</v>
      </c>
      <c r="B61" s="155" t="s">
        <v>110</v>
      </c>
      <c r="C61" s="155" t="s">
        <v>111</v>
      </c>
      <c r="D61" s="155" t="s">
        <v>1016</v>
      </c>
      <c r="E61" s="161">
        <v>258425.74</v>
      </c>
      <c r="F61" s="161">
        <v>200000</v>
      </c>
      <c r="G61" s="161">
        <v>170000</v>
      </c>
      <c r="H61" s="155">
        <v>49</v>
      </c>
      <c r="I61" s="158">
        <v>3</v>
      </c>
      <c r="J61" s="158">
        <v>4</v>
      </c>
      <c r="K61" s="158">
        <v>3</v>
      </c>
      <c r="L61" s="158">
        <v>6</v>
      </c>
    </row>
    <row r="62" spans="1:12" ht="66.75" customHeight="1">
      <c r="A62" s="200"/>
      <c r="B62" s="155" t="s">
        <v>149</v>
      </c>
      <c r="C62" s="155" t="s">
        <v>150</v>
      </c>
      <c r="D62" s="155" t="s">
        <v>958</v>
      </c>
      <c r="E62" s="161">
        <v>235777.44</v>
      </c>
      <c r="F62" s="161">
        <v>197814.37</v>
      </c>
      <c r="G62" s="161">
        <v>168142.21</v>
      </c>
      <c r="H62" s="155">
        <v>49</v>
      </c>
      <c r="I62" s="158">
        <v>3</v>
      </c>
      <c r="J62" s="158">
        <v>4</v>
      </c>
      <c r="K62" s="158">
        <v>3</v>
      </c>
      <c r="L62" s="158">
        <v>6</v>
      </c>
    </row>
    <row r="63" spans="1:12" ht="48">
      <c r="A63" s="200" t="s">
        <v>803</v>
      </c>
      <c r="B63" s="155" t="s">
        <v>233</v>
      </c>
      <c r="C63" s="155" t="s">
        <v>234</v>
      </c>
      <c r="D63" s="155" t="s">
        <v>957</v>
      </c>
      <c r="E63" s="161">
        <v>246000</v>
      </c>
      <c r="F63" s="161">
        <v>200000</v>
      </c>
      <c r="G63" s="161">
        <v>170000</v>
      </c>
      <c r="H63" s="155">
        <v>49</v>
      </c>
      <c r="I63" s="158">
        <v>3</v>
      </c>
      <c r="J63" s="158">
        <v>4</v>
      </c>
      <c r="K63" s="158">
        <v>0</v>
      </c>
      <c r="L63" s="158">
        <v>9</v>
      </c>
    </row>
    <row r="64" spans="1:12" ht="48">
      <c r="A64" s="200"/>
      <c r="B64" s="155" t="s">
        <v>254</v>
      </c>
      <c r="C64" s="155" t="s">
        <v>255</v>
      </c>
      <c r="D64" s="155" t="s">
        <v>956</v>
      </c>
      <c r="E64" s="161">
        <v>199779.48</v>
      </c>
      <c r="F64" s="161">
        <v>199533.48</v>
      </c>
      <c r="G64" s="161">
        <v>169603.46</v>
      </c>
      <c r="H64" s="155">
        <v>49</v>
      </c>
      <c r="I64" s="158">
        <v>3</v>
      </c>
      <c r="J64" s="158">
        <v>4</v>
      </c>
      <c r="K64" s="158">
        <v>0</v>
      </c>
      <c r="L64" s="158">
        <v>9</v>
      </c>
    </row>
    <row r="65" spans="1:12" ht="30.75" customHeight="1">
      <c r="A65" s="200"/>
      <c r="B65" s="155" t="s">
        <v>395</v>
      </c>
      <c r="C65" s="155" t="s">
        <v>396</v>
      </c>
      <c r="D65" s="155" t="s">
        <v>1017</v>
      </c>
      <c r="E65" s="161">
        <v>245052.3</v>
      </c>
      <c r="F65" s="161">
        <v>199229.51</v>
      </c>
      <c r="G65" s="161">
        <v>169345.08</v>
      </c>
      <c r="H65" s="155">
        <v>49</v>
      </c>
      <c r="I65" s="158">
        <v>3</v>
      </c>
      <c r="J65" s="158">
        <v>4</v>
      </c>
      <c r="K65" s="158">
        <v>0</v>
      </c>
      <c r="L65" s="158">
        <v>9</v>
      </c>
    </row>
    <row r="66" spans="1:12" ht="67.5" customHeight="1">
      <c r="A66" s="155">
        <v>65</v>
      </c>
      <c r="B66" s="155" t="s">
        <v>287</v>
      </c>
      <c r="C66" s="155" t="s">
        <v>1018</v>
      </c>
      <c r="D66" s="155" t="s">
        <v>955</v>
      </c>
      <c r="E66" s="161">
        <v>381988.8</v>
      </c>
      <c r="F66" s="161">
        <v>200000</v>
      </c>
      <c r="G66" s="161">
        <v>170000</v>
      </c>
      <c r="H66" s="155">
        <v>49</v>
      </c>
      <c r="I66" s="158">
        <v>3</v>
      </c>
      <c r="J66" s="158">
        <v>2</v>
      </c>
      <c r="K66" s="158">
        <v>6</v>
      </c>
      <c r="L66" s="158">
        <v>9</v>
      </c>
    </row>
    <row r="67" spans="1:12" ht="48.75" customHeight="1">
      <c r="A67" s="155">
        <v>66</v>
      </c>
      <c r="B67" s="155" t="s">
        <v>69</v>
      </c>
      <c r="C67" s="155" t="s">
        <v>70</v>
      </c>
      <c r="D67" s="155" t="s">
        <v>954</v>
      </c>
      <c r="E67" s="161">
        <v>246000</v>
      </c>
      <c r="F67" s="161">
        <v>200000</v>
      </c>
      <c r="G67" s="161">
        <v>170000</v>
      </c>
      <c r="H67" s="155">
        <v>49</v>
      </c>
      <c r="I67" s="158">
        <v>3</v>
      </c>
      <c r="J67" s="158">
        <v>2</v>
      </c>
      <c r="K67" s="158">
        <v>6</v>
      </c>
      <c r="L67" s="158">
        <v>6</v>
      </c>
    </row>
    <row r="68" spans="1:12" ht="46.5" customHeight="1">
      <c r="A68" s="155">
        <v>67</v>
      </c>
      <c r="B68" s="155" t="s">
        <v>380</v>
      </c>
      <c r="C68" s="155" t="s">
        <v>381</v>
      </c>
      <c r="D68" s="155" t="s">
        <v>953</v>
      </c>
      <c r="E68" s="161">
        <v>199994.97</v>
      </c>
      <c r="F68" s="161">
        <v>199994.97</v>
      </c>
      <c r="G68" s="161">
        <v>169995.73</v>
      </c>
      <c r="H68" s="155">
        <v>48</v>
      </c>
      <c r="I68" s="158">
        <v>3</v>
      </c>
      <c r="J68" s="158">
        <v>4</v>
      </c>
      <c r="K68" s="158">
        <v>6</v>
      </c>
      <c r="L68" s="158">
        <v>9</v>
      </c>
    </row>
    <row r="69" spans="1:12" ht="36">
      <c r="A69" s="155">
        <v>68</v>
      </c>
      <c r="B69" s="155" t="s">
        <v>266</v>
      </c>
      <c r="C69" s="155" t="s">
        <v>1019</v>
      </c>
      <c r="D69" s="155" t="s">
        <v>952</v>
      </c>
      <c r="E69" s="161">
        <v>200000</v>
      </c>
      <c r="F69" s="161">
        <v>200000</v>
      </c>
      <c r="G69" s="161">
        <v>170000</v>
      </c>
      <c r="H69" s="155">
        <v>48</v>
      </c>
      <c r="I69" s="158">
        <v>3</v>
      </c>
      <c r="J69" s="158">
        <v>4</v>
      </c>
      <c r="K69" s="158">
        <v>6</v>
      </c>
      <c r="L69" s="158">
        <v>6</v>
      </c>
    </row>
    <row r="70" spans="1:12" ht="41.25" customHeight="1">
      <c r="A70" s="155">
        <v>69</v>
      </c>
      <c r="B70" s="155" t="s">
        <v>712</v>
      </c>
      <c r="C70" s="155" t="s">
        <v>1083</v>
      </c>
      <c r="D70" s="155" t="s">
        <v>1084</v>
      </c>
      <c r="E70" s="161">
        <v>242310</v>
      </c>
      <c r="F70" s="161">
        <v>197000</v>
      </c>
      <c r="G70" s="161">
        <v>167450</v>
      </c>
      <c r="H70" s="155">
        <v>48</v>
      </c>
      <c r="I70" s="158">
        <v>3</v>
      </c>
      <c r="J70" s="158">
        <v>4</v>
      </c>
      <c r="K70" s="158">
        <v>3</v>
      </c>
      <c r="L70" s="158">
        <v>9</v>
      </c>
    </row>
    <row r="71" spans="1:12" ht="44.25" customHeight="1">
      <c r="A71" s="155">
        <v>70</v>
      </c>
      <c r="B71" s="155" t="s">
        <v>128</v>
      </c>
      <c r="C71" s="155" t="s">
        <v>129</v>
      </c>
      <c r="D71" s="155" t="s">
        <v>1085</v>
      </c>
      <c r="E71" s="161">
        <v>246000</v>
      </c>
      <c r="F71" s="161">
        <v>200000</v>
      </c>
      <c r="G71" s="161">
        <v>170000</v>
      </c>
      <c r="H71" s="155">
        <v>48</v>
      </c>
      <c r="I71" s="158">
        <v>3</v>
      </c>
      <c r="J71" s="158">
        <v>4</v>
      </c>
      <c r="K71" s="158">
        <v>3</v>
      </c>
      <c r="L71" s="158">
        <v>6</v>
      </c>
    </row>
    <row r="72" spans="1:12" ht="33.75" customHeight="1">
      <c r="A72" s="200" t="s">
        <v>804</v>
      </c>
      <c r="B72" s="155" t="s">
        <v>296</v>
      </c>
      <c r="C72" s="155" t="s">
        <v>297</v>
      </c>
      <c r="D72" s="155" t="s">
        <v>1020</v>
      </c>
      <c r="E72" s="161">
        <v>325950</v>
      </c>
      <c r="F72" s="161">
        <v>200000</v>
      </c>
      <c r="G72" s="161">
        <v>170000</v>
      </c>
      <c r="H72" s="155">
        <v>48</v>
      </c>
      <c r="I72" s="158">
        <v>3</v>
      </c>
      <c r="J72" s="158">
        <v>2</v>
      </c>
      <c r="K72" s="158">
        <v>6</v>
      </c>
      <c r="L72" s="158">
        <v>9</v>
      </c>
    </row>
    <row r="73" spans="1:12" ht="60" customHeight="1">
      <c r="A73" s="200"/>
      <c r="B73" s="155" t="s">
        <v>338</v>
      </c>
      <c r="C73" s="155" t="s">
        <v>339</v>
      </c>
      <c r="D73" s="184" t="s">
        <v>1110</v>
      </c>
      <c r="E73" s="161">
        <v>247744.34</v>
      </c>
      <c r="F73" s="161">
        <v>200000</v>
      </c>
      <c r="G73" s="161">
        <v>170000</v>
      </c>
      <c r="H73" s="155">
        <v>48</v>
      </c>
      <c r="I73" s="158">
        <v>3</v>
      </c>
      <c r="J73" s="158">
        <v>2</v>
      </c>
      <c r="K73" s="158">
        <v>6</v>
      </c>
      <c r="L73" s="158">
        <v>9</v>
      </c>
    </row>
    <row r="74" spans="1:12" ht="48">
      <c r="A74" s="200"/>
      <c r="B74" s="155" t="s">
        <v>461</v>
      </c>
      <c r="C74" s="155" t="s">
        <v>462</v>
      </c>
      <c r="D74" s="155" t="s">
        <v>951</v>
      </c>
      <c r="E74" s="161">
        <v>204464.9</v>
      </c>
      <c r="F74" s="161">
        <v>199667.9</v>
      </c>
      <c r="G74" s="161">
        <v>169717.72</v>
      </c>
      <c r="H74" s="155">
        <v>48</v>
      </c>
      <c r="I74" s="158">
        <v>3</v>
      </c>
      <c r="J74" s="158">
        <v>2</v>
      </c>
      <c r="K74" s="158">
        <v>6</v>
      </c>
      <c r="L74" s="158">
        <v>9</v>
      </c>
    </row>
    <row r="75" spans="1:12" ht="48">
      <c r="A75" s="200"/>
      <c r="B75" s="155" t="s">
        <v>628</v>
      </c>
      <c r="C75" s="155" t="s">
        <v>629</v>
      </c>
      <c r="D75" s="155" t="s">
        <v>950</v>
      </c>
      <c r="E75" s="161">
        <v>246000</v>
      </c>
      <c r="F75" s="161">
        <v>200000</v>
      </c>
      <c r="G75" s="161">
        <v>170000</v>
      </c>
      <c r="H75" s="155">
        <v>48</v>
      </c>
      <c r="I75" s="158">
        <v>3</v>
      </c>
      <c r="J75" s="158">
        <v>2</v>
      </c>
      <c r="K75" s="158">
        <v>6</v>
      </c>
      <c r="L75" s="158">
        <v>9</v>
      </c>
    </row>
    <row r="76" spans="1:12" ht="36">
      <c r="A76" s="200"/>
      <c r="B76" s="155" t="s">
        <v>682</v>
      </c>
      <c r="C76" s="155" t="s">
        <v>683</v>
      </c>
      <c r="D76" s="155" t="s">
        <v>949</v>
      </c>
      <c r="E76" s="161">
        <v>199260</v>
      </c>
      <c r="F76" s="161">
        <v>199260</v>
      </c>
      <c r="G76" s="161">
        <v>169371</v>
      </c>
      <c r="H76" s="155">
        <v>48</v>
      </c>
      <c r="I76" s="158">
        <v>3</v>
      </c>
      <c r="J76" s="158">
        <v>2</v>
      </c>
      <c r="K76" s="158">
        <v>6</v>
      </c>
      <c r="L76" s="158">
        <v>9</v>
      </c>
    </row>
    <row r="77" spans="1:12" ht="24">
      <c r="A77" s="200" t="s">
        <v>805</v>
      </c>
      <c r="B77" s="155" t="s">
        <v>191</v>
      </c>
      <c r="C77" s="155" t="s">
        <v>192</v>
      </c>
      <c r="D77" s="155" t="s">
        <v>948</v>
      </c>
      <c r="E77" s="161">
        <v>246000</v>
      </c>
      <c r="F77" s="161">
        <v>200000</v>
      </c>
      <c r="G77" s="161">
        <v>170000</v>
      </c>
      <c r="H77" s="155">
        <v>48</v>
      </c>
      <c r="I77" s="158">
        <v>3</v>
      </c>
      <c r="J77" s="158">
        <v>2</v>
      </c>
      <c r="K77" s="158">
        <v>6</v>
      </c>
      <c r="L77" s="158">
        <v>6</v>
      </c>
    </row>
    <row r="78" spans="1:12" ht="48">
      <c r="A78" s="200"/>
      <c r="B78" s="155" t="s">
        <v>398</v>
      </c>
      <c r="C78" s="155" t="s">
        <v>399</v>
      </c>
      <c r="D78" s="155" t="s">
        <v>947</v>
      </c>
      <c r="E78" s="161">
        <v>233911.15</v>
      </c>
      <c r="F78" s="161">
        <v>180172.45</v>
      </c>
      <c r="G78" s="165">
        <v>153146.58000000002</v>
      </c>
      <c r="H78" s="155">
        <v>48</v>
      </c>
      <c r="I78" s="158">
        <v>3</v>
      </c>
      <c r="J78" s="158">
        <v>2</v>
      </c>
      <c r="K78" s="158">
        <v>6</v>
      </c>
      <c r="L78" s="158">
        <v>6</v>
      </c>
    </row>
    <row r="79" spans="1:12" ht="24">
      <c r="A79" s="200"/>
      <c r="B79" s="155" t="s">
        <v>473</v>
      </c>
      <c r="C79" s="155" t="s">
        <v>474</v>
      </c>
      <c r="D79" s="155" t="s">
        <v>946</v>
      </c>
      <c r="E79" s="161">
        <v>199886.35</v>
      </c>
      <c r="F79" s="161">
        <v>199886.35</v>
      </c>
      <c r="G79" s="161">
        <v>169903.4</v>
      </c>
      <c r="H79" s="155">
        <v>48</v>
      </c>
      <c r="I79" s="158">
        <v>3</v>
      </c>
      <c r="J79" s="158">
        <v>2</v>
      </c>
      <c r="K79" s="158">
        <v>6</v>
      </c>
      <c r="L79" s="158">
        <v>6</v>
      </c>
    </row>
    <row r="80" spans="1:12" ht="36">
      <c r="A80" s="200"/>
      <c r="B80" s="155" t="s">
        <v>533</v>
      </c>
      <c r="C80" s="155" t="s">
        <v>534</v>
      </c>
      <c r="D80" s="155" t="s">
        <v>945</v>
      </c>
      <c r="E80" s="161">
        <v>229100</v>
      </c>
      <c r="F80" s="161">
        <v>200000</v>
      </c>
      <c r="G80" s="161">
        <v>170000</v>
      </c>
      <c r="H80" s="155">
        <v>48</v>
      </c>
      <c r="I80" s="158">
        <v>3</v>
      </c>
      <c r="J80" s="158">
        <v>2</v>
      </c>
      <c r="K80" s="158">
        <v>6</v>
      </c>
      <c r="L80" s="158">
        <v>6</v>
      </c>
    </row>
    <row r="81" spans="1:12" ht="36">
      <c r="A81" s="200"/>
      <c r="B81" s="155" t="s">
        <v>655</v>
      </c>
      <c r="C81" s="155" t="s">
        <v>656</v>
      </c>
      <c r="D81" s="155" t="s">
        <v>944</v>
      </c>
      <c r="E81" s="161">
        <v>246000</v>
      </c>
      <c r="F81" s="161">
        <v>200000</v>
      </c>
      <c r="G81" s="161">
        <v>170000</v>
      </c>
      <c r="H81" s="155">
        <v>48</v>
      </c>
      <c r="I81" s="158">
        <v>3</v>
      </c>
      <c r="J81" s="158">
        <v>2</v>
      </c>
      <c r="K81" s="158">
        <v>6</v>
      </c>
      <c r="L81" s="158">
        <v>6</v>
      </c>
    </row>
    <row r="82" spans="1:12" ht="24">
      <c r="A82" s="155">
        <v>81</v>
      </c>
      <c r="B82" s="155" t="s">
        <v>335</v>
      </c>
      <c r="C82" s="155" t="s">
        <v>336</v>
      </c>
      <c r="D82" s="155" t="s">
        <v>943</v>
      </c>
      <c r="E82" s="161">
        <v>220376.57</v>
      </c>
      <c r="F82" s="161">
        <v>200000</v>
      </c>
      <c r="G82" s="161">
        <v>170000</v>
      </c>
      <c r="H82" s="155">
        <v>48</v>
      </c>
      <c r="I82" s="158">
        <v>0</v>
      </c>
      <c r="J82" s="158">
        <v>4</v>
      </c>
      <c r="K82" s="158">
        <v>6</v>
      </c>
      <c r="L82" s="158">
        <v>6</v>
      </c>
    </row>
    <row r="83" spans="1:12" ht="36">
      <c r="A83" s="155">
        <v>82</v>
      </c>
      <c r="B83" s="155" t="s">
        <v>715</v>
      </c>
      <c r="C83" s="155" t="s">
        <v>1021</v>
      </c>
      <c r="D83" s="155" t="s">
        <v>942</v>
      </c>
      <c r="E83" s="161">
        <v>226439</v>
      </c>
      <c r="F83" s="161">
        <v>200000</v>
      </c>
      <c r="G83" s="161">
        <v>170000</v>
      </c>
      <c r="H83" s="155">
        <v>48</v>
      </c>
      <c r="I83" s="158">
        <v>0</v>
      </c>
      <c r="J83" s="158">
        <v>2</v>
      </c>
      <c r="K83" s="158">
        <v>6</v>
      </c>
      <c r="L83" s="158">
        <v>9</v>
      </c>
    </row>
    <row r="84" spans="1:12" ht="22.5" customHeight="1">
      <c r="A84" s="200" t="s">
        <v>791</v>
      </c>
      <c r="B84" s="155" t="s">
        <v>66</v>
      </c>
      <c r="C84" s="155" t="s">
        <v>67</v>
      </c>
      <c r="D84" s="155" t="s">
        <v>1022</v>
      </c>
      <c r="E84" s="161">
        <v>187148</v>
      </c>
      <c r="F84" s="161">
        <v>187148</v>
      </c>
      <c r="G84" s="161">
        <v>159075.79999999999</v>
      </c>
      <c r="H84" s="155">
        <v>47</v>
      </c>
      <c r="I84" s="158">
        <v>3</v>
      </c>
      <c r="J84" s="158">
        <v>4</v>
      </c>
      <c r="K84" s="158">
        <v>6</v>
      </c>
      <c r="L84" s="158">
        <v>6</v>
      </c>
    </row>
    <row r="85" spans="1:12" ht="43.5" customHeight="1">
      <c r="A85" s="200"/>
      <c r="B85" s="155" t="s">
        <v>176</v>
      </c>
      <c r="C85" s="155" t="s">
        <v>177</v>
      </c>
      <c r="D85" s="155" t="s">
        <v>1023</v>
      </c>
      <c r="E85" s="161">
        <v>276573.5</v>
      </c>
      <c r="F85" s="161">
        <v>200000</v>
      </c>
      <c r="G85" s="161">
        <v>180000</v>
      </c>
      <c r="H85" s="155">
        <v>47</v>
      </c>
      <c r="I85" s="158">
        <v>3</v>
      </c>
      <c r="J85" s="158">
        <v>4</v>
      </c>
      <c r="K85" s="158">
        <v>6</v>
      </c>
      <c r="L85" s="158">
        <v>6</v>
      </c>
    </row>
    <row r="86" spans="1:12" ht="43.5" customHeight="1">
      <c r="A86" s="200"/>
      <c r="B86" s="155" t="s">
        <v>691</v>
      </c>
      <c r="C86" s="155" t="s">
        <v>692</v>
      </c>
      <c r="D86" s="155" t="s">
        <v>1024</v>
      </c>
      <c r="E86" s="161">
        <v>238747.94</v>
      </c>
      <c r="F86" s="161">
        <v>200000</v>
      </c>
      <c r="G86" s="161">
        <v>170000</v>
      </c>
      <c r="H86" s="155">
        <v>47</v>
      </c>
      <c r="I86" s="158">
        <v>3</v>
      </c>
      <c r="J86" s="158">
        <v>4</v>
      </c>
      <c r="K86" s="158">
        <v>6</v>
      </c>
      <c r="L86" s="158">
        <v>6</v>
      </c>
    </row>
    <row r="87" spans="1:12" ht="36">
      <c r="A87" s="155">
        <v>86</v>
      </c>
      <c r="B87" s="155" t="s">
        <v>215</v>
      </c>
      <c r="C87" s="155" t="s">
        <v>216</v>
      </c>
      <c r="D87" s="155" t="s">
        <v>941</v>
      </c>
      <c r="E87" s="161">
        <v>246000</v>
      </c>
      <c r="F87" s="161">
        <v>200000</v>
      </c>
      <c r="G87" s="161">
        <v>170000</v>
      </c>
      <c r="H87" s="155">
        <v>47</v>
      </c>
      <c r="I87" s="158">
        <v>3</v>
      </c>
      <c r="J87" s="158">
        <v>4</v>
      </c>
      <c r="K87" s="158">
        <v>3</v>
      </c>
      <c r="L87" s="158">
        <v>9</v>
      </c>
    </row>
    <row r="88" spans="1:12" ht="31.5" customHeight="1">
      <c r="A88" s="155">
        <v>87</v>
      </c>
      <c r="B88" s="155" t="s">
        <v>724</v>
      </c>
      <c r="C88" s="155" t="s">
        <v>725</v>
      </c>
      <c r="D88" s="155" t="s">
        <v>940</v>
      </c>
      <c r="E88" s="161">
        <v>246000</v>
      </c>
      <c r="F88" s="161">
        <v>200000</v>
      </c>
      <c r="G88" s="161">
        <v>170000</v>
      </c>
      <c r="H88" s="155">
        <v>47</v>
      </c>
      <c r="I88" s="158">
        <v>3</v>
      </c>
      <c r="J88" s="158">
        <v>4</v>
      </c>
      <c r="K88" s="158">
        <v>3</v>
      </c>
      <c r="L88" s="158">
        <v>6</v>
      </c>
    </row>
    <row r="89" spans="1:12" ht="45" customHeight="1">
      <c r="A89" s="155">
        <v>88</v>
      </c>
      <c r="B89" s="155" t="s">
        <v>452</v>
      </c>
      <c r="C89" s="155" t="s">
        <v>453</v>
      </c>
      <c r="D89" s="155" t="s">
        <v>1025</v>
      </c>
      <c r="E89" s="161">
        <v>172641.25</v>
      </c>
      <c r="F89" s="161">
        <v>138858.74</v>
      </c>
      <c r="G89" s="161">
        <v>118029.93</v>
      </c>
      <c r="H89" s="155">
        <v>47</v>
      </c>
      <c r="I89" s="158">
        <v>3</v>
      </c>
      <c r="J89" s="158">
        <v>4</v>
      </c>
      <c r="K89" s="158">
        <v>0</v>
      </c>
      <c r="L89" s="158">
        <v>9</v>
      </c>
    </row>
    <row r="90" spans="1:12" ht="33" customHeight="1">
      <c r="A90" s="200" t="s">
        <v>1092</v>
      </c>
      <c r="B90" s="155" t="s">
        <v>509</v>
      </c>
      <c r="C90" s="155" t="s">
        <v>510</v>
      </c>
      <c r="D90" s="155" t="s">
        <v>939</v>
      </c>
      <c r="E90" s="161">
        <v>221400</v>
      </c>
      <c r="F90" s="161">
        <v>180000</v>
      </c>
      <c r="G90" s="161">
        <v>153000</v>
      </c>
      <c r="H90" s="155">
        <v>47</v>
      </c>
      <c r="I90" s="158">
        <v>3</v>
      </c>
      <c r="J90" s="158">
        <v>2</v>
      </c>
      <c r="K90" s="158">
        <v>6</v>
      </c>
      <c r="L90" s="158">
        <v>9</v>
      </c>
    </row>
    <row r="91" spans="1:12" ht="60" customHeight="1">
      <c r="A91" s="200"/>
      <c r="B91" s="155" t="s">
        <v>586</v>
      </c>
      <c r="C91" s="155" t="s">
        <v>587</v>
      </c>
      <c r="D91" s="155" t="s">
        <v>938</v>
      </c>
      <c r="E91" s="161">
        <v>283649.74</v>
      </c>
      <c r="F91" s="161">
        <v>199999.99</v>
      </c>
      <c r="G91" s="161">
        <v>169999.99</v>
      </c>
      <c r="H91" s="155">
        <v>47</v>
      </c>
      <c r="I91" s="158">
        <v>3</v>
      </c>
      <c r="J91" s="158">
        <v>2</v>
      </c>
      <c r="K91" s="158">
        <v>6</v>
      </c>
      <c r="L91" s="158">
        <v>9</v>
      </c>
    </row>
    <row r="92" spans="1:12" ht="45" customHeight="1">
      <c r="A92" s="200" t="s">
        <v>1093</v>
      </c>
      <c r="B92" s="155" t="s">
        <v>347</v>
      </c>
      <c r="C92" s="155" t="s">
        <v>348</v>
      </c>
      <c r="D92" s="155" t="s">
        <v>1082</v>
      </c>
      <c r="E92" s="161">
        <v>213112.84</v>
      </c>
      <c r="F92" s="161">
        <v>173262.47</v>
      </c>
      <c r="G92" s="161">
        <v>147273.09</v>
      </c>
      <c r="H92" s="155">
        <v>47</v>
      </c>
      <c r="I92" s="158">
        <v>3</v>
      </c>
      <c r="J92" s="158">
        <v>2</v>
      </c>
      <c r="K92" s="158">
        <v>6</v>
      </c>
      <c r="L92" s="158">
        <v>6</v>
      </c>
    </row>
    <row r="93" spans="1:12" ht="51" customHeight="1">
      <c r="A93" s="200"/>
      <c r="B93" s="155" t="s">
        <v>362</v>
      </c>
      <c r="C93" s="155" t="s">
        <v>363</v>
      </c>
      <c r="D93" s="155" t="s">
        <v>1080</v>
      </c>
      <c r="E93" s="161">
        <v>189625</v>
      </c>
      <c r="F93" s="161">
        <v>189625</v>
      </c>
      <c r="G93" s="161">
        <v>161181.25</v>
      </c>
      <c r="H93" s="155">
        <v>47</v>
      </c>
      <c r="I93" s="158">
        <v>3</v>
      </c>
      <c r="J93" s="158">
        <v>2</v>
      </c>
      <c r="K93" s="158">
        <v>6</v>
      </c>
      <c r="L93" s="158">
        <v>6</v>
      </c>
    </row>
    <row r="94" spans="1:12" ht="33" customHeight="1">
      <c r="A94" s="200"/>
      <c r="B94" s="155" t="s">
        <v>634</v>
      </c>
      <c r="C94" s="155" t="s">
        <v>635</v>
      </c>
      <c r="D94" s="155" t="s">
        <v>1081</v>
      </c>
      <c r="E94" s="161">
        <v>193381.09</v>
      </c>
      <c r="F94" s="161">
        <v>157220.4</v>
      </c>
      <c r="G94" s="161">
        <v>133637.34</v>
      </c>
      <c r="H94" s="155">
        <v>47</v>
      </c>
      <c r="I94" s="158">
        <v>3</v>
      </c>
      <c r="J94" s="158">
        <v>2</v>
      </c>
      <c r="K94" s="158">
        <v>6</v>
      </c>
      <c r="L94" s="158">
        <v>6</v>
      </c>
    </row>
    <row r="95" spans="1:12" ht="70.5" customHeight="1">
      <c r="A95" s="200"/>
      <c r="B95" s="155" t="s">
        <v>706</v>
      </c>
      <c r="C95" s="155" t="s">
        <v>707</v>
      </c>
      <c r="D95" s="155" t="s">
        <v>937</v>
      </c>
      <c r="E95" s="161">
        <v>125046.62</v>
      </c>
      <c r="F95" s="161">
        <v>125046.62</v>
      </c>
      <c r="G95" s="161">
        <v>106289.63</v>
      </c>
      <c r="H95" s="155">
        <v>47</v>
      </c>
      <c r="I95" s="158">
        <v>3</v>
      </c>
      <c r="J95" s="158">
        <v>2</v>
      </c>
      <c r="K95" s="158">
        <v>6</v>
      </c>
      <c r="L95" s="158">
        <v>6</v>
      </c>
    </row>
    <row r="96" spans="1:12" ht="34.5" customHeight="1">
      <c r="A96" s="200"/>
      <c r="B96" s="155" t="s">
        <v>751</v>
      </c>
      <c r="C96" s="155" t="s">
        <v>752</v>
      </c>
      <c r="D96" s="155" t="s">
        <v>936</v>
      </c>
      <c r="E96" s="161">
        <v>471674.3</v>
      </c>
      <c r="F96" s="161">
        <v>200000</v>
      </c>
      <c r="G96" s="161">
        <v>170000</v>
      </c>
      <c r="H96" s="155">
        <v>47</v>
      </c>
      <c r="I96" s="158">
        <v>3</v>
      </c>
      <c r="J96" s="158">
        <v>2</v>
      </c>
      <c r="K96" s="158">
        <v>6</v>
      </c>
      <c r="L96" s="158">
        <v>6</v>
      </c>
    </row>
    <row r="97" spans="1:12" ht="53.25" customHeight="1">
      <c r="A97" s="155">
        <v>96</v>
      </c>
      <c r="B97" s="155" t="s">
        <v>137</v>
      </c>
      <c r="C97" s="155" t="s">
        <v>138</v>
      </c>
      <c r="D97" s="155" t="s">
        <v>935</v>
      </c>
      <c r="E97" s="161">
        <v>160150</v>
      </c>
      <c r="F97" s="161">
        <v>160150</v>
      </c>
      <c r="G97" s="161">
        <v>136111.48000000001</v>
      </c>
      <c r="H97" s="155">
        <v>47</v>
      </c>
      <c r="I97" s="158">
        <v>3</v>
      </c>
      <c r="J97" s="158">
        <v>2</v>
      </c>
      <c r="K97" s="158">
        <v>6</v>
      </c>
      <c r="L97" s="158">
        <v>3</v>
      </c>
    </row>
    <row r="98" spans="1:12" ht="36">
      <c r="A98" s="155">
        <v>97</v>
      </c>
      <c r="B98" s="155" t="s">
        <v>72</v>
      </c>
      <c r="C98" s="155" t="s">
        <v>73</v>
      </c>
      <c r="D98" s="155" t="s">
        <v>934</v>
      </c>
      <c r="E98" s="161">
        <v>234299.09</v>
      </c>
      <c r="F98" s="161">
        <v>179987.07</v>
      </c>
      <c r="G98" s="161">
        <v>152989.01</v>
      </c>
      <c r="H98" s="155">
        <v>47</v>
      </c>
      <c r="I98" s="158">
        <v>3</v>
      </c>
      <c r="J98" s="158">
        <v>2</v>
      </c>
      <c r="K98" s="158">
        <v>3</v>
      </c>
      <c r="L98" s="158">
        <v>9</v>
      </c>
    </row>
    <row r="99" spans="1:12" ht="41.25" customHeight="1">
      <c r="A99" s="200" t="s">
        <v>1094</v>
      </c>
      <c r="B99" s="155" t="s">
        <v>371</v>
      </c>
      <c r="C99" s="155" t="s">
        <v>372</v>
      </c>
      <c r="D99" s="155" t="s">
        <v>933</v>
      </c>
      <c r="E99" s="161">
        <v>228165</v>
      </c>
      <c r="F99" s="161">
        <v>185500</v>
      </c>
      <c r="G99" s="161">
        <v>157675</v>
      </c>
      <c r="H99" s="155">
        <v>47</v>
      </c>
      <c r="I99" s="158">
        <v>3</v>
      </c>
      <c r="J99" s="158">
        <v>2</v>
      </c>
      <c r="K99" s="158">
        <v>3</v>
      </c>
      <c r="L99" s="158">
        <v>6</v>
      </c>
    </row>
    <row r="100" spans="1:12" ht="48" customHeight="1">
      <c r="A100" s="200"/>
      <c r="B100" s="155" t="s">
        <v>416</v>
      </c>
      <c r="C100" s="155" t="s">
        <v>417</v>
      </c>
      <c r="D100" s="155" t="s">
        <v>932</v>
      </c>
      <c r="E100" s="161">
        <v>282285</v>
      </c>
      <c r="F100" s="161">
        <v>199500</v>
      </c>
      <c r="G100" s="161">
        <v>169575</v>
      </c>
      <c r="H100" s="155">
        <v>47</v>
      </c>
      <c r="I100" s="158">
        <v>3</v>
      </c>
      <c r="J100" s="158">
        <v>2</v>
      </c>
      <c r="K100" s="158">
        <v>3</v>
      </c>
      <c r="L100" s="158">
        <v>6</v>
      </c>
    </row>
    <row r="101" spans="1:12" ht="100.5" customHeight="1">
      <c r="A101" s="200" t="s">
        <v>1095</v>
      </c>
      <c r="B101" s="155" t="s">
        <v>377</v>
      </c>
      <c r="C101" s="155" t="s">
        <v>378</v>
      </c>
      <c r="D101" s="155" t="s">
        <v>931</v>
      </c>
      <c r="E101" s="161">
        <v>199800</v>
      </c>
      <c r="F101" s="161">
        <v>199800</v>
      </c>
      <c r="G101" s="161">
        <v>169830</v>
      </c>
      <c r="H101" s="155">
        <v>47</v>
      </c>
      <c r="I101" s="158">
        <v>3</v>
      </c>
      <c r="J101" s="158">
        <v>2</v>
      </c>
      <c r="K101" s="158">
        <v>0</v>
      </c>
      <c r="L101" s="158">
        <v>9</v>
      </c>
    </row>
    <row r="102" spans="1:12" ht="33" customHeight="1">
      <c r="A102" s="200"/>
      <c r="B102" s="155" t="s">
        <v>506</v>
      </c>
      <c r="C102" s="155" t="s">
        <v>507</v>
      </c>
      <c r="D102" s="155" t="s">
        <v>930</v>
      </c>
      <c r="E102" s="161">
        <v>246000</v>
      </c>
      <c r="F102" s="161">
        <v>200000</v>
      </c>
      <c r="G102" s="161">
        <v>170000</v>
      </c>
      <c r="H102" s="155">
        <v>47</v>
      </c>
      <c r="I102" s="158">
        <v>3</v>
      </c>
      <c r="J102" s="158">
        <v>2</v>
      </c>
      <c r="K102" s="158">
        <v>0</v>
      </c>
      <c r="L102" s="158">
        <v>9</v>
      </c>
    </row>
    <row r="103" spans="1:12" ht="48">
      <c r="A103" s="200" t="s">
        <v>1096</v>
      </c>
      <c r="B103" s="155" t="s">
        <v>745</v>
      </c>
      <c r="C103" s="155" t="s">
        <v>746</v>
      </c>
      <c r="D103" s="155" t="s">
        <v>929</v>
      </c>
      <c r="E103" s="161">
        <v>245500</v>
      </c>
      <c r="F103" s="161">
        <v>199593.5</v>
      </c>
      <c r="G103" s="161">
        <v>169654.47</v>
      </c>
      <c r="H103" s="155">
        <v>47</v>
      </c>
      <c r="I103" s="158">
        <v>0</v>
      </c>
      <c r="J103" s="158">
        <v>4</v>
      </c>
      <c r="K103" s="158">
        <v>6</v>
      </c>
      <c r="L103" s="158">
        <v>9</v>
      </c>
    </row>
    <row r="104" spans="1:12" ht="36">
      <c r="A104" s="200"/>
      <c r="B104" s="155" t="s">
        <v>503</v>
      </c>
      <c r="C104" s="155" t="s">
        <v>504</v>
      </c>
      <c r="D104" s="155" t="s">
        <v>928</v>
      </c>
      <c r="E104" s="161">
        <v>171340</v>
      </c>
      <c r="F104" s="161">
        <v>139300.81</v>
      </c>
      <c r="G104" s="161">
        <v>118405.69</v>
      </c>
      <c r="H104" s="155">
        <v>47</v>
      </c>
      <c r="I104" s="158">
        <v>0</v>
      </c>
      <c r="J104" s="158">
        <v>2</v>
      </c>
      <c r="K104" s="158">
        <v>6</v>
      </c>
      <c r="L104" s="158">
        <v>9</v>
      </c>
    </row>
    <row r="105" spans="1:12" ht="42" customHeight="1">
      <c r="A105" s="155">
        <v>104</v>
      </c>
      <c r="B105" s="155" t="s">
        <v>476</v>
      </c>
      <c r="C105" s="155" t="s">
        <v>477</v>
      </c>
      <c r="D105" s="155" t="s">
        <v>927</v>
      </c>
      <c r="E105" s="161">
        <v>246000</v>
      </c>
      <c r="F105" s="161">
        <v>200000</v>
      </c>
      <c r="G105" s="161">
        <v>170000</v>
      </c>
      <c r="H105" s="155">
        <v>47</v>
      </c>
      <c r="I105" s="158">
        <v>0</v>
      </c>
      <c r="J105" s="158">
        <v>2</v>
      </c>
      <c r="K105" s="158">
        <v>6</v>
      </c>
      <c r="L105" s="158">
        <v>6</v>
      </c>
    </row>
    <row r="106" spans="1:12" ht="23.25" customHeight="1">
      <c r="A106" s="155">
        <v>105</v>
      </c>
      <c r="B106" s="155" t="s">
        <v>733</v>
      </c>
      <c r="C106" s="155" t="s">
        <v>734</v>
      </c>
      <c r="D106" s="155" t="s">
        <v>1026</v>
      </c>
      <c r="E106" s="161">
        <v>317328.34000000003</v>
      </c>
      <c r="F106" s="161">
        <v>200000</v>
      </c>
      <c r="G106" s="161">
        <v>170000</v>
      </c>
      <c r="H106" s="155">
        <v>46</v>
      </c>
      <c r="I106" s="158">
        <v>3</v>
      </c>
      <c r="J106" s="158">
        <v>4</v>
      </c>
      <c r="K106" s="158">
        <v>6</v>
      </c>
      <c r="L106" s="158">
        <v>9</v>
      </c>
    </row>
    <row r="107" spans="1:12" ht="40.5" customHeight="1">
      <c r="A107" s="200" t="s">
        <v>1097</v>
      </c>
      <c r="B107" s="155" t="s">
        <v>57</v>
      </c>
      <c r="C107" s="155" t="s">
        <v>58</v>
      </c>
      <c r="D107" s="155" t="s">
        <v>1079</v>
      </c>
      <c r="E107" s="161">
        <v>247845</v>
      </c>
      <c r="F107" s="161">
        <v>200000</v>
      </c>
      <c r="G107" s="161">
        <v>170000</v>
      </c>
      <c r="H107" s="155">
        <v>46</v>
      </c>
      <c r="I107" s="158">
        <v>3</v>
      </c>
      <c r="J107" s="158">
        <v>4</v>
      </c>
      <c r="K107" s="158">
        <v>6</v>
      </c>
      <c r="L107" s="158">
        <v>6</v>
      </c>
    </row>
    <row r="108" spans="1:12" ht="24">
      <c r="A108" s="200"/>
      <c r="B108" s="155" t="s">
        <v>365</v>
      </c>
      <c r="C108" s="155" t="s">
        <v>366</v>
      </c>
      <c r="D108" s="155" t="s">
        <v>926</v>
      </c>
      <c r="E108" s="161">
        <v>227427</v>
      </c>
      <c r="F108" s="161">
        <v>184900</v>
      </c>
      <c r="G108" s="161">
        <v>157165</v>
      </c>
      <c r="H108" s="155">
        <v>46</v>
      </c>
      <c r="I108" s="158">
        <v>3</v>
      </c>
      <c r="J108" s="158">
        <v>4</v>
      </c>
      <c r="K108" s="158">
        <v>6</v>
      </c>
      <c r="L108" s="158">
        <v>6</v>
      </c>
    </row>
    <row r="109" spans="1:12" ht="36">
      <c r="A109" s="200"/>
      <c r="B109" s="155" t="s">
        <v>386</v>
      </c>
      <c r="C109" s="155" t="s">
        <v>387</v>
      </c>
      <c r="D109" s="155" t="s">
        <v>925</v>
      </c>
      <c r="E109" s="161">
        <v>242925</v>
      </c>
      <c r="F109" s="161">
        <v>197500</v>
      </c>
      <c r="G109" s="161">
        <v>177750</v>
      </c>
      <c r="H109" s="155">
        <v>46</v>
      </c>
      <c r="I109" s="158">
        <v>3</v>
      </c>
      <c r="J109" s="158">
        <v>4</v>
      </c>
      <c r="K109" s="158">
        <v>6</v>
      </c>
      <c r="L109" s="158">
        <v>6</v>
      </c>
    </row>
    <row r="110" spans="1:12" ht="36">
      <c r="A110" s="155">
        <v>109</v>
      </c>
      <c r="B110" s="155" t="s">
        <v>736</v>
      </c>
      <c r="C110" s="155" t="s">
        <v>737</v>
      </c>
      <c r="D110" s="155" t="s">
        <v>924</v>
      </c>
      <c r="E110" s="161">
        <v>226924.73</v>
      </c>
      <c r="F110" s="161">
        <v>184491.65</v>
      </c>
      <c r="G110" s="161">
        <v>156817.9</v>
      </c>
      <c r="H110" s="155">
        <v>46</v>
      </c>
      <c r="I110" s="158">
        <v>3</v>
      </c>
      <c r="J110" s="158">
        <v>4</v>
      </c>
      <c r="K110" s="158">
        <v>3</v>
      </c>
      <c r="L110" s="158">
        <v>9</v>
      </c>
    </row>
    <row r="111" spans="1:12" ht="41.25" customHeight="1">
      <c r="A111" s="155">
        <v>110</v>
      </c>
      <c r="B111" s="155" t="s">
        <v>173</v>
      </c>
      <c r="C111" s="155" t="s">
        <v>174</v>
      </c>
      <c r="D111" s="155" t="s">
        <v>1078</v>
      </c>
      <c r="E111" s="161">
        <v>125091</v>
      </c>
      <c r="F111" s="161">
        <v>101700</v>
      </c>
      <c r="G111" s="161">
        <v>86445</v>
      </c>
      <c r="H111" s="155">
        <v>46</v>
      </c>
      <c r="I111" s="158">
        <v>3</v>
      </c>
      <c r="J111" s="158">
        <v>4</v>
      </c>
      <c r="K111" s="158">
        <v>3</v>
      </c>
      <c r="L111" s="158">
        <v>6</v>
      </c>
    </row>
    <row r="112" spans="1:12" ht="32.25" customHeight="1">
      <c r="A112" s="155">
        <v>111</v>
      </c>
      <c r="B112" s="155" t="s">
        <v>583</v>
      </c>
      <c r="C112" s="155" t="s">
        <v>584</v>
      </c>
      <c r="D112" s="155" t="s">
        <v>1027</v>
      </c>
      <c r="E112" s="161">
        <v>200713.39</v>
      </c>
      <c r="F112" s="161">
        <v>163181.62</v>
      </c>
      <c r="G112" s="161">
        <v>138704.37</v>
      </c>
      <c r="H112" s="155">
        <v>46</v>
      </c>
      <c r="I112" s="158">
        <v>3</v>
      </c>
      <c r="J112" s="158">
        <v>4</v>
      </c>
      <c r="K112" s="158">
        <v>0</v>
      </c>
      <c r="L112" s="158">
        <v>9</v>
      </c>
    </row>
    <row r="113" spans="1:13" ht="45" customHeight="1">
      <c r="A113" s="200" t="s">
        <v>1098</v>
      </c>
      <c r="B113" s="155" t="s">
        <v>18</v>
      </c>
      <c r="C113" s="155" t="s">
        <v>19</v>
      </c>
      <c r="D113" s="155" t="s">
        <v>1028</v>
      </c>
      <c r="E113" s="161">
        <v>338250</v>
      </c>
      <c r="F113" s="161">
        <v>200000</v>
      </c>
      <c r="G113" s="161">
        <v>170000</v>
      </c>
      <c r="H113" s="155">
        <v>46</v>
      </c>
      <c r="I113" s="158">
        <v>3</v>
      </c>
      <c r="J113" s="158">
        <v>4</v>
      </c>
      <c r="K113" s="158">
        <v>0</v>
      </c>
      <c r="L113" s="158">
        <v>6</v>
      </c>
    </row>
    <row r="114" spans="1:13" ht="63" customHeight="1">
      <c r="A114" s="200"/>
      <c r="B114" s="155" t="s">
        <v>479</v>
      </c>
      <c r="C114" s="155" t="s">
        <v>480</v>
      </c>
      <c r="D114" s="155" t="s">
        <v>923</v>
      </c>
      <c r="E114" s="161">
        <v>250742.88</v>
      </c>
      <c r="F114" s="161">
        <v>200000</v>
      </c>
      <c r="G114" s="161">
        <v>170000</v>
      </c>
      <c r="H114" s="155">
        <v>46</v>
      </c>
      <c r="I114" s="158">
        <v>3</v>
      </c>
      <c r="J114" s="158">
        <v>4</v>
      </c>
      <c r="K114" s="158">
        <v>0</v>
      </c>
      <c r="L114" s="158">
        <v>6</v>
      </c>
    </row>
    <row r="115" spans="1:13" ht="35.25" customHeight="1">
      <c r="A115" s="200"/>
      <c r="B115" s="155" t="s">
        <v>491</v>
      </c>
      <c r="C115" s="155" t="s">
        <v>492</v>
      </c>
      <c r="D115" s="155" t="s">
        <v>922</v>
      </c>
      <c r="E115" s="161">
        <v>325458</v>
      </c>
      <c r="F115" s="161">
        <v>200000</v>
      </c>
      <c r="G115" s="161">
        <v>170000</v>
      </c>
      <c r="H115" s="155">
        <v>46</v>
      </c>
      <c r="I115" s="158">
        <v>3</v>
      </c>
      <c r="J115" s="158">
        <v>4</v>
      </c>
      <c r="K115" s="158">
        <v>0</v>
      </c>
      <c r="L115" s="158">
        <v>6</v>
      </c>
    </row>
    <row r="116" spans="1:13" ht="45.75" customHeight="1">
      <c r="A116" s="200"/>
      <c r="B116" s="155" t="s">
        <v>649</v>
      </c>
      <c r="C116" s="155" t="s">
        <v>650</v>
      </c>
      <c r="D116" s="155" t="s">
        <v>921</v>
      </c>
      <c r="E116" s="161">
        <v>217492.54</v>
      </c>
      <c r="F116" s="161">
        <v>176823.2</v>
      </c>
      <c r="G116" s="161">
        <v>150299.72</v>
      </c>
      <c r="H116" s="155">
        <v>46</v>
      </c>
      <c r="I116" s="158">
        <v>3</v>
      </c>
      <c r="J116" s="158">
        <v>4</v>
      </c>
      <c r="K116" s="158">
        <v>0</v>
      </c>
      <c r="L116" s="158">
        <v>6</v>
      </c>
    </row>
    <row r="117" spans="1:13" ht="36">
      <c r="A117" s="200" t="s">
        <v>1099</v>
      </c>
      <c r="B117" s="155" t="s">
        <v>39</v>
      </c>
      <c r="C117" s="155" t="s">
        <v>40</v>
      </c>
      <c r="D117" s="155" t="s">
        <v>920</v>
      </c>
      <c r="E117" s="161">
        <v>257750</v>
      </c>
      <c r="F117" s="161">
        <v>200000</v>
      </c>
      <c r="G117" s="161">
        <v>170000</v>
      </c>
      <c r="H117" s="155">
        <v>46</v>
      </c>
      <c r="I117" s="158">
        <v>3</v>
      </c>
      <c r="J117" s="158">
        <v>2</v>
      </c>
      <c r="K117" s="158">
        <v>6</v>
      </c>
      <c r="L117" s="158">
        <v>6</v>
      </c>
    </row>
    <row r="118" spans="1:13" ht="44.25" customHeight="1">
      <c r="A118" s="200"/>
      <c r="B118" s="155" t="s">
        <v>113</v>
      </c>
      <c r="C118" s="155" t="s">
        <v>1029</v>
      </c>
      <c r="D118" s="155" t="s">
        <v>919</v>
      </c>
      <c r="E118" s="161">
        <v>199833.29</v>
      </c>
      <c r="F118" s="161">
        <v>199833.29</v>
      </c>
      <c r="G118" s="161">
        <v>169858.28</v>
      </c>
      <c r="H118" s="155">
        <v>46</v>
      </c>
      <c r="I118" s="158">
        <v>3</v>
      </c>
      <c r="J118" s="158">
        <v>2</v>
      </c>
      <c r="K118" s="158">
        <v>6</v>
      </c>
      <c r="L118" s="158">
        <v>6</v>
      </c>
    </row>
    <row r="119" spans="1:13" ht="46.5" customHeight="1">
      <c r="A119" s="200"/>
      <c r="B119" s="155" t="s">
        <v>320</v>
      </c>
      <c r="C119" s="155" t="s">
        <v>321</v>
      </c>
      <c r="D119" s="155" t="s">
        <v>918</v>
      </c>
      <c r="E119" s="161">
        <v>135972.81</v>
      </c>
      <c r="F119" s="161">
        <v>110547</v>
      </c>
      <c r="G119" s="161">
        <v>93964.95</v>
      </c>
      <c r="H119" s="155">
        <v>46</v>
      </c>
      <c r="I119" s="158">
        <v>3</v>
      </c>
      <c r="J119" s="158">
        <v>2</v>
      </c>
      <c r="K119" s="158">
        <v>6</v>
      </c>
      <c r="L119" s="158">
        <v>6</v>
      </c>
    </row>
    <row r="120" spans="1:13" ht="46.5" customHeight="1">
      <c r="A120" s="200"/>
      <c r="B120" s="155" t="s">
        <v>515</v>
      </c>
      <c r="C120" s="155" t="s">
        <v>516</v>
      </c>
      <c r="D120" s="155" t="s">
        <v>917</v>
      </c>
      <c r="E120" s="161">
        <v>200000</v>
      </c>
      <c r="F120" s="161">
        <v>191390</v>
      </c>
      <c r="G120" s="161">
        <v>162681.5</v>
      </c>
      <c r="H120" s="155">
        <v>46</v>
      </c>
      <c r="I120" s="158">
        <v>3</v>
      </c>
      <c r="J120" s="158">
        <v>2</v>
      </c>
      <c r="K120" s="158">
        <v>6</v>
      </c>
      <c r="L120" s="158">
        <v>6</v>
      </c>
    </row>
    <row r="121" spans="1:13" ht="36">
      <c r="A121" s="200" t="s">
        <v>1100</v>
      </c>
      <c r="B121" s="155" t="s">
        <v>494</v>
      </c>
      <c r="C121" s="155" t="s">
        <v>495</v>
      </c>
      <c r="D121" s="155" t="s">
        <v>916</v>
      </c>
      <c r="E121" s="161">
        <v>200182.5</v>
      </c>
      <c r="F121" s="161">
        <v>200000</v>
      </c>
      <c r="G121" s="161">
        <v>170000</v>
      </c>
      <c r="H121" s="155">
        <v>46</v>
      </c>
      <c r="I121" s="158">
        <v>3</v>
      </c>
      <c r="J121" s="158">
        <v>2</v>
      </c>
      <c r="K121" s="158">
        <v>3</v>
      </c>
      <c r="L121" s="158">
        <v>6</v>
      </c>
    </row>
    <row r="122" spans="1:13" ht="57.75" customHeight="1">
      <c r="A122" s="200"/>
      <c r="B122" s="155" t="s">
        <v>661</v>
      </c>
      <c r="C122" s="155" t="s">
        <v>662</v>
      </c>
      <c r="D122" s="155" t="s">
        <v>915</v>
      </c>
      <c r="E122" s="161">
        <v>246000</v>
      </c>
      <c r="F122" s="161">
        <v>200000</v>
      </c>
      <c r="G122" s="161">
        <v>170000</v>
      </c>
      <c r="H122" s="155">
        <v>46</v>
      </c>
      <c r="I122" s="158">
        <v>3</v>
      </c>
      <c r="J122" s="158">
        <v>2</v>
      </c>
      <c r="K122" s="158">
        <v>3</v>
      </c>
      <c r="L122" s="158">
        <v>6</v>
      </c>
    </row>
    <row r="123" spans="1:13" ht="53.25" customHeight="1">
      <c r="A123" s="155">
        <v>122</v>
      </c>
      <c r="B123" s="155" t="s">
        <v>464</v>
      </c>
      <c r="C123" s="155" t="s">
        <v>1030</v>
      </c>
      <c r="D123" s="155" t="s">
        <v>914</v>
      </c>
      <c r="E123" s="161">
        <v>255225</v>
      </c>
      <c r="F123" s="161">
        <v>200000</v>
      </c>
      <c r="G123" s="161">
        <v>169900</v>
      </c>
      <c r="H123" s="155">
        <v>46</v>
      </c>
      <c r="I123" s="158">
        <v>3</v>
      </c>
      <c r="J123" s="158">
        <v>2</v>
      </c>
      <c r="K123" s="158">
        <v>0</v>
      </c>
      <c r="L123" s="158">
        <v>9</v>
      </c>
    </row>
    <row r="124" spans="1:13" ht="61.5" customHeight="1">
      <c r="A124" s="200" t="s">
        <v>1101</v>
      </c>
      <c r="B124" s="163" t="s">
        <v>485</v>
      </c>
      <c r="C124" s="163" t="s">
        <v>486</v>
      </c>
      <c r="D124" s="163" t="s">
        <v>913</v>
      </c>
      <c r="E124" s="161">
        <v>259568.13</v>
      </c>
      <c r="F124" s="161">
        <v>200000</v>
      </c>
      <c r="G124" s="161">
        <v>170000</v>
      </c>
      <c r="H124" s="163">
        <v>46</v>
      </c>
      <c r="I124" s="158">
        <v>0</v>
      </c>
      <c r="J124" s="158">
        <v>2</v>
      </c>
      <c r="K124" s="158">
        <v>6</v>
      </c>
      <c r="L124" s="158">
        <v>6</v>
      </c>
    </row>
    <row r="125" spans="1:13" ht="70.5" customHeight="1">
      <c r="A125" s="200"/>
      <c r="B125" s="163" t="s">
        <v>616</v>
      </c>
      <c r="C125" s="163" t="s">
        <v>617</v>
      </c>
      <c r="D125" s="163" t="s">
        <v>912</v>
      </c>
      <c r="E125" s="161">
        <v>280159.83</v>
      </c>
      <c r="F125" s="161">
        <v>199994.44</v>
      </c>
      <c r="G125" s="161">
        <v>169995.27</v>
      </c>
      <c r="H125" s="163">
        <v>46</v>
      </c>
      <c r="I125" s="158">
        <v>0</v>
      </c>
      <c r="J125" s="158">
        <v>2</v>
      </c>
      <c r="K125" s="158">
        <v>6</v>
      </c>
      <c r="L125" s="158">
        <v>6</v>
      </c>
      <c r="M125" s="169"/>
    </row>
    <row r="126" spans="1:13" ht="36">
      <c r="A126" s="200" t="s">
        <v>1102</v>
      </c>
      <c r="B126" s="155" t="s">
        <v>89</v>
      </c>
      <c r="C126" s="155" t="s">
        <v>90</v>
      </c>
      <c r="D126" s="155" t="s">
        <v>911</v>
      </c>
      <c r="E126" s="161">
        <v>148400</v>
      </c>
      <c r="F126" s="161">
        <v>148400</v>
      </c>
      <c r="G126" s="161">
        <v>126140</v>
      </c>
      <c r="H126" s="155">
        <v>46</v>
      </c>
      <c r="I126" s="158">
        <v>0</v>
      </c>
      <c r="J126" s="158">
        <v>2</v>
      </c>
      <c r="K126" s="158">
        <v>3</v>
      </c>
      <c r="L126" s="158">
        <v>9</v>
      </c>
    </row>
    <row r="127" spans="1:13" ht="48">
      <c r="A127" s="200"/>
      <c r="B127" s="159" t="s">
        <v>281</v>
      </c>
      <c r="C127" s="159" t="s">
        <v>282</v>
      </c>
      <c r="D127" s="159" t="s">
        <v>910</v>
      </c>
      <c r="E127" s="167">
        <v>246000</v>
      </c>
      <c r="F127" s="167">
        <v>200000</v>
      </c>
      <c r="G127" s="167">
        <v>170000</v>
      </c>
      <c r="H127" s="159">
        <v>46</v>
      </c>
      <c r="I127" s="172">
        <v>0</v>
      </c>
      <c r="J127" s="172">
        <v>2</v>
      </c>
      <c r="K127" s="172">
        <v>3</v>
      </c>
      <c r="L127" s="172">
        <v>9</v>
      </c>
      <c r="M127" s="173"/>
    </row>
    <row r="128" spans="1:13" ht="48">
      <c r="A128" s="180">
        <v>127</v>
      </c>
      <c r="B128" s="155" t="s">
        <v>482</v>
      </c>
      <c r="C128" s="155" t="s">
        <v>483</v>
      </c>
      <c r="D128" s="155" t="s">
        <v>909</v>
      </c>
      <c r="E128" s="161">
        <v>208957</v>
      </c>
      <c r="F128" s="161">
        <v>200000</v>
      </c>
      <c r="G128" s="161">
        <v>170000</v>
      </c>
      <c r="H128" s="155">
        <v>45</v>
      </c>
      <c r="I128" s="158">
        <v>3</v>
      </c>
      <c r="J128" s="158">
        <v>4</v>
      </c>
      <c r="K128" s="158">
        <v>6</v>
      </c>
      <c r="L128" s="158">
        <v>6</v>
      </c>
    </row>
    <row r="129" spans="1:12" ht="58.5" customHeight="1">
      <c r="A129" s="155">
        <v>128</v>
      </c>
      <c r="B129" s="155" t="s">
        <v>625</v>
      </c>
      <c r="C129" s="155" t="s">
        <v>626</v>
      </c>
      <c r="D129" s="155" t="s">
        <v>908</v>
      </c>
      <c r="E129" s="161">
        <v>214673.11</v>
      </c>
      <c r="F129" s="161">
        <v>173925.3</v>
      </c>
      <c r="G129" s="161">
        <v>147836.5</v>
      </c>
      <c r="H129" s="155">
        <v>45</v>
      </c>
      <c r="I129" s="158">
        <v>3</v>
      </c>
      <c r="J129" s="158">
        <v>4</v>
      </c>
      <c r="K129" s="158">
        <v>6</v>
      </c>
      <c r="L129" s="158">
        <v>0</v>
      </c>
    </row>
    <row r="130" spans="1:12" ht="57" customHeight="1">
      <c r="A130" s="155">
        <v>129</v>
      </c>
      <c r="B130" s="155" t="s">
        <v>272</v>
      </c>
      <c r="C130" s="155" t="s">
        <v>273</v>
      </c>
      <c r="D130" s="155" t="s">
        <v>1077</v>
      </c>
      <c r="E130" s="161">
        <v>261375</v>
      </c>
      <c r="F130" s="161">
        <v>200000</v>
      </c>
      <c r="G130" s="161">
        <v>170000</v>
      </c>
      <c r="H130" s="155">
        <v>45</v>
      </c>
      <c r="I130" s="158">
        <v>3</v>
      </c>
      <c r="J130" s="158">
        <v>4</v>
      </c>
      <c r="K130" s="158">
        <v>0</v>
      </c>
      <c r="L130" s="158">
        <v>9</v>
      </c>
    </row>
    <row r="131" spans="1:12" ht="28.5" customHeight="1">
      <c r="A131" s="200" t="s">
        <v>792</v>
      </c>
      <c r="B131" s="158" t="s">
        <v>212</v>
      </c>
      <c r="C131" s="158" t="s">
        <v>213</v>
      </c>
      <c r="D131" s="158" t="s">
        <v>1076</v>
      </c>
      <c r="E131" s="161">
        <v>214000</v>
      </c>
      <c r="F131" s="161">
        <v>173983.74</v>
      </c>
      <c r="G131" s="161">
        <v>147886.18</v>
      </c>
      <c r="H131" s="158">
        <v>45</v>
      </c>
      <c r="I131" s="158">
        <v>3</v>
      </c>
      <c r="J131" s="158">
        <v>4</v>
      </c>
      <c r="K131" s="158">
        <v>0</v>
      </c>
      <c r="L131" s="158">
        <v>6</v>
      </c>
    </row>
    <row r="132" spans="1:12" ht="45.75" customHeight="1">
      <c r="A132" s="200"/>
      <c r="B132" s="155" t="s">
        <v>446</v>
      </c>
      <c r="C132" s="155" t="s">
        <v>447</v>
      </c>
      <c r="D132" s="155" t="s">
        <v>907</v>
      </c>
      <c r="E132" s="161">
        <v>246000</v>
      </c>
      <c r="F132" s="161">
        <v>200000</v>
      </c>
      <c r="G132" s="161">
        <v>170000</v>
      </c>
      <c r="H132" s="155">
        <v>45</v>
      </c>
      <c r="I132" s="158">
        <v>3</v>
      </c>
      <c r="J132" s="158">
        <v>4</v>
      </c>
      <c r="K132" s="158">
        <v>0</v>
      </c>
      <c r="L132" s="158">
        <v>6</v>
      </c>
    </row>
    <row r="133" spans="1:12" ht="48">
      <c r="A133" s="200" t="s">
        <v>808</v>
      </c>
      <c r="B133" s="155" t="s">
        <v>27</v>
      </c>
      <c r="C133" s="155" t="s">
        <v>28</v>
      </c>
      <c r="D133" s="155" t="s">
        <v>906</v>
      </c>
      <c r="E133" s="161">
        <v>206640</v>
      </c>
      <c r="F133" s="161">
        <v>140000</v>
      </c>
      <c r="G133" s="161">
        <v>119000</v>
      </c>
      <c r="H133" s="155">
        <v>45</v>
      </c>
      <c r="I133" s="158">
        <v>3</v>
      </c>
      <c r="J133" s="158">
        <v>2</v>
      </c>
      <c r="K133" s="158">
        <v>6</v>
      </c>
      <c r="L133" s="158">
        <v>6</v>
      </c>
    </row>
    <row r="134" spans="1:12" ht="48" customHeight="1">
      <c r="A134" s="200"/>
      <c r="B134" s="155" t="s">
        <v>152</v>
      </c>
      <c r="C134" s="155" t="s">
        <v>153</v>
      </c>
      <c r="D134" s="155" t="s">
        <v>1031</v>
      </c>
      <c r="E134" s="161">
        <v>233619.75</v>
      </c>
      <c r="F134" s="161">
        <v>200000</v>
      </c>
      <c r="G134" s="161">
        <v>170000</v>
      </c>
      <c r="H134" s="155">
        <v>45</v>
      </c>
      <c r="I134" s="158">
        <v>3</v>
      </c>
      <c r="J134" s="158">
        <v>2</v>
      </c>
      <c r="K134" s="158">
        <v>6</v>
      </c>
      <c r="L134" s="158">
        <v>6</v>
      </c>
    </row>
    <row r="135" spans="1:12" ht="40.5" customHeight="1">
      <c r="A135" s="200"/>
      <c r="B135" s="155" t="s">
        <v>179</v>
      </c>
      <c r="C135" s="155" t="s">
        <v>180</v>
      </c>
      <c r="D135" s="155" t="s">
        <v>905</v>
      </c>
      <c r="E135" s="161">
        <v>246000</v>
      </c>
      <c r="F135" s="161">
        <v>200000</v>
      </c>
      <c r="G135" s="161">
        <v>170000</v>
      </c>
      <c r="H135" s="155">
        <v>45</v>
      </c>
      <c r="I135" s="158">
        <v>3</v>
      </c>
      <c r="J135" s="158">
        <v>2</v>
      </c>
      <c r="K135" s="158">
        <v>6</v>
      </c>
      <c r="L135" s="158">
        <v>6</v>
      </c>
    </row>
    <row r="136" spans="1:12" ht="36">
      <c r="A136" s="200"/>
      <c r="B136" s="155" t="s">
        <v>194</v>
      </c>
      <c r="C136" s="155" t="s">
        <v>195</v>
      </c>
      <c r="D136" s="155" t="s">
        <v>904</v>
      </c>
      <c r="E136" s="161">
        <v>276257.28999999998</v>
      </c>
      <c r="F136" s="161">
        <v>200000</v>
      </c>
      <c r="G136" s="161">
        <v>180000</v>
      </c>
      <c r="H136" s="155">
        <v>45</v>
      </c>
      <c r="I136" s="158">
        <v>3</v>
      </c>
      <c r="J136" s="158">
        <v>2</v>
      </c>
      <c r="K136" s="158">
        <v>6</v>
      </c>
      <c r="L136" s="158">
        <v>6</v>
      </c>
    </row>
    <row r="137" spans="1:12" ht="42" customHeight="1">
      <c r="A137" s="200"/>
      <c r="B137" s="155" t="s">
        <v>305</v>
      </c>
      <c r="C137" s="155" t="s">
        <v>306</v>
      </c>
      <c r="D137" s="155" t="s">
        <v>1032</v>
      </c>
      <c r="E137" s="161">
        <v>232200</v>
      </c>
      <c r="F137" s="161">
        <v>188780.49</v>
      </c>
      <c r="G137" s="161">
        <v>160463.49</v>
      </c>
      <c r="H137" s="155">
        <v>45</v>
      </c>
      <c r="I137" s="158">
        <v>3</v>
      </c>
      <c r="J137" s="158">
        <v>2</v>
      </c>
      <c r="K137" s="158">
        <v>6</v>
      </c>
      <c r="L137" s="158">
        <v>6</v>
      </c>
    </row>
    <row r="138" spans="1:12" ht="36">
      <c r="A138" s="200" t="s">
        <v>809</v>
      </c>
      <c r="B138" s="155" t="s">
        <v>314</v>
      </c>
      <c r="C138" s="155" t="s">
        <v>315</v>
      </c>
      <c r="D138" s="155" t="s">
        <v>903</v>
      </c>
      <c r="E138" s="161">
        <v>199962</v>
      </c>
      <c r="F138" s="161">
        <v>199962</v>
      </c>
      <c r="G138" s="161">
        <v>169967.7</v>
      </c>
      <c r="H138" s="155">
        <v>45</v>
      </c>
      <c r="I138" s="158">
        <v>3</v>
      </c>
      <c r="J138" s="158">
        <v>2</v>
      </c>
      <c r="K138" s="158">
        <v>0</v>
      </c>
      <c r="L138" s="158">
        <v>9</v>
      </c>
    </row>
    <row r="139" spans="1:12" ht="43.5" customHeight="1">
      <c r="A139" s="200"/>
      <c r="B139" s="155" t="s">
        <v>431</v>
      </c>
      <c r="C139" s="155" t="s">
        <v>432</v>
      </c>
      <c r="D139" s="155" t="s">
        <v>1033</v>
      </c>
      <c r="E139" s="161">
        <v>249690</v>
      </c>
      <c r="F139" s="161">
        <v>200000</v>
      </c>
      <c r="G139" s="161">
        <v>170000</v>
      </c>
      <c r="H139" s="155">
        <v>45</v>
      </c>
      <c r="I139" s="158">
        <v>3</v>
      </c>
      <c r="J139" s="158">
        <v>2</v>
      </c>
      <c r="K139" s="158">
        <v>0</v>
      </c>
      <c r="L139" s="158">
        <v>9</v>
      </c>
    </row>
    <row r="140" spans="1:12" ht="80.25" customHeight="1">
      <c r="A140" s="200"/>
      <c r="B140" s="155" t="s">
        <v>667</v>
      </c>
      <c r="C140" s="155" t="s">
        <v>668</v>
      </c>
      <c r="D140" s="155" t="s">
        <v>902</v>
      </c>
      <c r="E140" s="161">
        <v>199000</v>
      </c>
      <c r="F140" s="161">
        <v>199000</v>
      </c>
      <c r="G140" s="161">
        <v>169150</v>
      </c>
      <c r="H140" s="155">
        <v>45</v>
      </c>
      <c r="I140" s="158">
        <v>3</v>
      </c>
      <c r="J140" s="158">
        <v>2</v>
      </c>
      <c r="K140" s="158">
        <v>0</v>
      </c>
      <c r="L140" s="158">
        <v>9</v>
      </c>
    </row>
    <row r="141" spans="1:12" ht="29.25" customHeight="1">
      <c r="A141" s="155">
        <v>140</v>
      </c>
      <c r="B141" s="155" t="s">
        <v>518</v>
      </c>
      <c r="C141" s="155" t="s">
        <v>519</v>
      </c>
      <c r="D141" s="155" t="s">
        <v>1075</v>
      </c>
      <c r="E141" s="161">
        <v>216972.35</v>
      </c>
      <c r="F141" s="161">
        <v>176400.29</v>
      </c>
      <c r="G141" s="161">
        <v>149940.25</v>
      </c>
      <c r="H141" s="155">
        <v>45</v>
      </c>
      <c r="I141" s="158">
        <v>0</v>
      </c>
      <c r="J141" s="158">
        <v>4</v>
      </c>
      <c r="K141" s="158">
        <v>6</v>
      </c>
      <c r="L141" s="158">
        <v>9</v>
      </c>
    </row>
    <row r="142" spans="1:12" ht="36">
      <c r="A142" s="155">
        <v>141</v>
      </c>
      <c r="B142" s="155" t="s">
        <v>768</v>
      </c>
      <c r="C142" s="155" t="s">
        <v>769</v>
      </c>
      <c r="D142" s="155" t="s">
        <v>901</v>
      </c>
      <c r="E142" s="161">
        <v>197267.4</v>
      </c>
      <c r="F142" s="161">
        <v>160380</v>
      </c>
      <c r="G142" s="161">
        <v>136323</v>
      </c>
      <c r="H142" s="158">
        <v>45</v>
      </c>
      <c r="I142" s="158">
        <v>0</v>
      </c>
      <c r="J142" s="158">
        <v>4</v>
      </c>
      <c r="K142" s="158">
        <v>6</v>
      </c>
      <c r="L142" s="158">
        <v>6</v>
      </c>
    </row>
    <row r="143" spans="1:12" ht="33" customHeight="1">
      <c r="A143" s="200" t="s">
        <v>810</v>
      </c>
      <c r="B143" s="155" t="s">
        <v>557</v>
      </c>
      <c r="C143" s="155" t="s">
        <v>558</v>
      </c>
      <c r="D143" s="155" t="s">
        <v>1034</v>
      </c>
      <c r="E143" s="161">
        <v>161825.54999999999</v>
      </c>
      <c r="F143" s="161">
        <v>125683.06</v>
      </c>
      <c r="G143" s="162">
        <v>106830.6</v>
      </c>
      <c r="H143" s="155">
        <v>45</v>
      </c>
      <c r="I143" s="158">
        <v>0</v>
      </c>
      <c r="J143" s="158">
        <v>2</v>
      </c>
      <c r="K143" s="158">
        <v>6</v>
      </c>
      <c r="L143" s="158">
        <v>9</v>
      </c>
    </row>
    <row r="144" spans="1:12" ht="45" customHeight="1">
      <c r="A144" s="200"/>
      <c r="B144" s="155" t="s">
        <v>760</v>
      </c>
      <c r="C144" s="155" t="s">
        <v>761</v>
      </c>
      <c r="D144" s="155" t="s">
        <v>1035</v>
      </c>
      <c r="E144" s="161">
        <v>245881.78</v>
      </c>
      <c r="F144" s="161">
        <v>199903.88</v>
      </c>
      <c r="G144" s="161">
        <v>169918.3</v>
      </c>
      <c r="H144" s="155">
        <v>45</v>
      </c>
      <c r="I144" s="158">
        <v>0</v>
      </c>
      <c r="J144" s="158">
        <v>2</v>
      </c>
      <c r="K144" s="158">
        <v>6</v>
      </c>
      <c r="L144" s="158">
        <v>9</v>
      </c>
    </row>
    <row r="145" spans="1:12" ht="50.25" customHeight="1">
      <c r="A145" s="155">
        <v>144</v>
      </c>
      <c r="B145" s="155" t="s">
        <v>308</v>
      </c>
      <c r="C145" s="155" t="s">
        <v>309</v>
      </c>
      <c r="D145" s="155" t="s">
        <v>1036</v>
      </c>
      <c r="E145" s="161">
        <v>270406.42</v>
      </c>
      <c r="F145" s="161">
        <v>200000</v>
      </c>
      <c r="G145" s="161">
        <v>170000</v>
      </c>
      <c r="H145" s="155">
        <v>45</v>
      </c>
      <c r="I145" s="158">
        <v>0</v>
      </c>
      <c r="J145" s="158">
        <v>2</v>
      </c>
      <c r="K145" s="158">
        <v>3</v>
      </c>
      <c r="L145" s="158">
        <v>9</v>
      </c>
    </row>
    <row r="146" spans="1:12" ht="54.75" customHeight="1">
      <c r="A146" s="155">
        <v>145</v>
      </c>
      <c r="B146" s="155" t="s">
        <v>251</v>
      </c>
      <c r="C146" s="155" t="s">
        <v>252</v>
      </c>
      <c r="D146" s="155" t="s">
        <v>900</v>
      </c>
      <c r="E146" s="161">
        <v>210200</v>
      </c>
      <c r="F146" s="161">
        <v>200000</v>
      </c>
      <c r="G146" s="161">
        <v>170000</v>
      </c>
      <c r="H146" s="155">
        <v>44</v>
      </c>
      <c r="I146" s="158">
        <v>3</v>
      </c>
      <c r="J146" s="158">
        <v>4</v>
      </c>
      <c r="K146" s="158">
        <v>6</v>
      </c>
      <c r="L146" s="158">
        <v>0</v>
      </c>
    </row>
    <row r="147" spans="1:12" ht="31.5" customHeight="1">
      <c r="A147" s="155">
        <v>146</v>
      </c>
      <c r="B147" s="155" t="s">
        <v>33</v>
      </c>
      <c r="C147" s="155" t="s">
        <v>34</v>
      </c>
      <c r="D147" s="155" t="s">
        <v>1037</v>
      </c>
      <c r="E147" s="161">
        <v>200698</v>
      </c>
      <c r="F147" s="161">
        <v>198720</v>
      </c>
      <c r="G147" s="161">
        <v>168912</v>
      </c>
      <c r="H147" s="155">
        <v>44</v>
      </c>
      <c r="I147" s="158">
        <v>3</v>
      </c>
      <c r="J147" s="158">
        <v>2</v>
      </c>
      <c r="K147" s="158">
        <v>6</v>
      </c>
      <c r="L147" s="158">
        <v>9</v>
      </c>
    </row>
    <row r="148" spans="1:12" ht="48">
      <c r="A148" s="200" t="s">
        <v>811</v>
      </c>
      <c r="B148" s="155" t="s">
        <v>284</v>
      </c>
      <c r="C148" s="155" t="s">
        <v>285</v>
      </c>
      <c r="D148" s="155" t="s">
        <v>899</v>
      </c>
      <c r="E148" s="166">
        <v>158249.07</v>
      </c>
      <c r="F148" s="166">
        <v>153500.17000000001</v>
      </c>
      <c r="G148" s="166">
        <v>130475.14</v>
      </c>
      <c r="H148" s="155">
        <v>44</v>
      </c>
      <c r="I148" s="158">
        <v>3</v>
      </c>
      <c r="J148" s="158">
        <v>2</v>
      </c>
      <c r="K148" s="158">
        <v>6</v>
      </c>
      <c r="L148" s="158">
        <v>6</v>
      </c>
    </row>
    <row r="149" spans="1:12" ht="44.25" customHeight="1">
      <c r="A149" s="200"/>
      <c r="B149" s="155" t="s">
        <v>392</v>
      </c>
      <c r="C149" s="155" t="s">
        <v>393</v>
      </c>
      <c r="D149" s="155" t="s">
        <v>1038</v>
      </c>
      <c r="E149" s="161">
        <v>199457.66</v>
      </c>
      <c r="F149" s="161">
        <v>199457.66</v>
      </c>
      <c r="G149" s="161">
        <v>169539</v>
      </c>
      <c r="H149" s="155">
        <v>44</v>
      </c>
      <c r="I149" s="158">
        <v>3</v>
      </c>
      <c r="J149" s="158">
        <v>2</v>
      </c>
      <c r="K149" s="158">
        <v>6</v>
      </c>
      <c r="L149" s="158">
        <v>6</v>
      </c>
    </row>
    <row r="150" spans="1:12" ht="60">
      <c r="A150" s="200"/>
      <c r="B150" s="155" t="s">
        <v>566</v>
      </c>
      <c r="C150" s="155" t="s">
        <v>567</v>
      </c>
      <c r="D150" s="155" t="s">
        <v>898</v>
      </c>
      <c r="E150" s="161">
        <v>199935</v>
      </c>
      <c r="F150" s="161">
        <v>199935</v>
      </c>
      <c r="G150" s="161">
        <v>169944.75</v>
      </c>
      <c r="H150" s="155">
        <v>44</v>
      </c>
      <c r="I150" s="158">
        <v>3</v>
      </c>
      <c r="J150" s="158">
        <v>2</v>
      </c>
      <c r="K150" s="158">
        <v>6</v>
      </c>
      <c r="L150" s="158">
        <v>6</v>
      </c>
    </row>
    <row r="151" spans="1:12" ht="24">
      <c r="A151" s="155">
        <v>150</v>
      </c>
      <c r="B151" s="155" t="s">
        <v>248</v>
      </c>
      <c r="C151" s="155" t="s">
        <v>249</v>
      </c>
      <c r="D151" s="155" t="s">
        <v>897</v>
      </c>
      <c r="E151" s="161">
        <v>195054.63</v>
      </c>
      <c r="F151" s="161">
        <v>158581</v>
      </c>
      <c r="G151" s="161">
        <v>134793.85</v>
      </c>
      <c r="H151" s="155">
        <v>44</v>
      </c>
      <c r="I151" s="158">
        <v>3</v>
      </c>
      <c r="J151" s="158">
        <v>2</v>
      </c>
      <c r="K151" s="158">
        <v>6</v>
      </c>
      <c r="L151" s="158">
        <v>3</v>
      </c>
    </row>
    <row r="152" spans="1:12" ht="33.75" customHeight="1">
      <c r="A152" s="200" t="s">
        <v>812</v>
      </c>
      <c r="B152" s="155" t="s">
        <v>45</v>
      </c>
      <c r="C152" s="155" t="s">
        <v>46</v>
      </c>
      <c r="D152" s="155" t="s">
        <v>896</v>
      </c>
      <c r="E152" s="161">
        <v>246629.98</v>
      </c>
      <c r="F152" s="161">
        <v>199512.18</v>
      </c>
      <c r="G152" s="161">
        <v>169585.35</v>
      </c>
      <c r="H152" s="155">
        <v>44</v>
      </c>
      <c r="I152" s="158">
        <v>3</v>
      </c>
      <c r="J152" s="158">
        <v>2</v>
      </c>
      <c r="K152" s="158">
        <v>3</v>
      </c>
      <c r="L152" s="158">
        <v>6</v>
      </c>
    </row>
    <row r="153" spans="1:12" ht="48">
      <c r="A153" s="200"/>
      <c r="B153" s="155" t="s">
        <v>326</v>
      </c>
      <c r="C153" s="155" t="s">
        <v>327</v>
      </c>
      <c r="D153" s="155" t="s">
        <v>895</v>
      </c>
      <c r="E153" s="161">
        <v>241387.5</v>
      </c>
      <c r="F153" s="161">
        <v>196250</v>
      </c>
      <c r="G153" s="161">
        <v>166812.5</v>
      </c>
      <c r="H153" s="155">
        <v>44</v>
      </c>
      <c r="I153" s="158">
        <v>3</v>
      </c>
      <c r="J153" s="158">
        <v>2</v>
      </c>
      <c r="K153" s="158">
        <v>3</v>
      </c>
      <c r="L153" s="158">
        <v>6</v>
      </c>
    </row>
    <row r="154" spans="1:12" ht="45.75" customHeight="1">
      <c r="A154" s="200"/>
      <c r="B154" s="155" t="s">
        <v>332</v>
      </c>
      <c r="C154" s="155" t="s">
        <v>333</v>
      </c>
      <c r="D154" s="155" t="s">
        <v>894</v>
      </c>
      <c r="E154" s="161">
        <v>246000</v>
      </c>
      <c r="F154" s="161">
        <v>200000</v>
      </c>
      <c r="G154" s="161">
        <v>170000</v>
      </c>
      <c r="H154" s="155">
        <v>44</v>
      </c>
      <c r="I154" s="158">
        <v>3</v>
      </c>
      <c r="J154" s="158">
        <v>2</v>
      </c>
      <c r="K154" s="158">
        <v>3</v>
      </c>
      <c r="L154" s="158">
        <v>6</v>
      </c>
    </row>
    <row r="155" spans="1:12" ht="40.5" customHeight="1">
      <c r="A155" s="200"/>
      <c r="B155" s="155" t="s">
        <v>673</v>
      </c>
      <c r="C155" s="155" t="s">
        <v>674</v>
      </c>
      <c r="D155" s="155" t="s">
        <v>893</v>
      </c>
      <c r="E155" s="161">
        <v>235500</v>
      </c>
      <c r="F155" s="161">
        <v>200000</v>
      </c>
      <c r="G155" s="161">
        <v>170000</v>
      </c>
      <c r="H155" s="155">
        <v>44</v>
      </c>
      <c r="I155" s="158">
        <v>3</v>
      </c>
      <c r="J155" s="158">
        <v>2</v>
      </c>
      <c r="K155" s="158">
        <v>3</v>
      </c>
      <c r="L155" s="158">
        <v>6</v>
      </c>
    </row>
    <row r="156" spans="1:12" ht="69" customHeight="1">
      <c r="A156" s="200"/>
      <c r="B156" s="155" t="s">
        <v>697</v>
      </c>
      <c r="C156" s="155" t="s">
        <v>698</v>
      </c>
      <c r="D156" s="155" t="s">
        <v>892</v>
      </c>
      <c r="E156" s="161">
        <v>199990</v>
      </c>
      <c r="F156" s="161">
        <v>199990</v>
      </c>
      <c r="G156" s="161">
        <v>169991.5</v>
      </c>
      <c r="H156" s="155">
        <v>44</v>
      </c>
      <c r="I156" s="158">
        <v>3</v>
      </c>
      <c r="J156" s="158">
        <v>2</v>
      </c>
      <c r="K156" s="158">
        <v>3</v>
      </c>
      <c r="L156" s="158">
        <v>6</v>
      </c>
    </row>
    <row r="157" spans="1:12" ht="36">
      <c r="A157" s="155">
        <v>156</v>
      </c>
      <c r="B157" s="155" t="s">
        <v>676</v>
      </c>
      <c r="C157" s="155" t="s">
        <v>677</v>
      </c>
      <c r="D157" s="155" t="s">
        <v>891</v>
      </c>
      <c r="E157" s="161">
        <v>198831.59</v>
      </c>
      <c r="F157" s="161">
        <v>198831.59</v>
      </c>
      <c r="G157" s="161">
        <v>169006.85</v>
      </c>
      <c r="H157" s="155">
        <v>44</v>
      </c>
      <c r="I157" s="158">
        <v>3</v>
      </c>
      <c r="J157" s="158">
        <v>2</v>
      </c>
      <c r="K157" s="158">
        <v>0</v>
      </c>
      <c r="L157" s="158">
        <v>9</v>
      </c>
    </row>
    <row r="158" spans="1:12" ht="57.75" customHeight="1">
      <c r="A158" s="201">
        <v>157</v>
      </c>
      <c r="B158" s="182" t="s">
        <v>78</v>
      </c>
      <c r="C158" s="182" t="s">
        <v>1108</v>
      </c>
      <c r="D158" s="182" t="s">
        <v>1107</v>
      </c>
      <c r="E158" s="183">
        <v>230000</v>
      </c>
      <c r="F158" s="183">
        <v>186991.86</v>
      </c>
      <c r="G158" s="183">
        <v>158943.1</v>
      </c>
      <c r="H158" s="182">
        <v>44</v>
      </c>
      <c r="I158" s="158">
        <v>0</v>
      </c>
      <c r="J158" s="158">
        <v>2</v>
      </c>
      <c r="K158" s="158">
        <v>6</v>
      </c>
      <c r="L158" s="158">
        <v>6</v>
      </c>
    </row>
    <row r="159" spans="1:12" ht="42" customHeight="1">
      <c r="A159" s="201"/>
      <c r="B159" s="155" t="s">
        <v>527</v>
      </c>
      <c r="C159" s="155" t="s">
        <v>528</v>
      </c>
      <c r="D159" s="163" t="s">
        <v>890</v>
      </c>
      <c r="E159" s="161">
        <v>233843.07</v>
      </c>
      <c r="F159" s="161">
        <v>190116.32</v>
      </c>
      <c r="G159" s="161">
        <v>161598.87</v>
      </c>
      <c r="H159" s="155">
        <v>44</v>
      </c>
      <c r="I159" s="158">
        <v>0</v>
      </c>
      <c r="J159" s="158">
        <v>2</v>
      </c>
      <c r="K159" s="158">
        <v>6</v>
      </c>
      <c r="L159" s="158">
        <v>6</v>
      </c>
    </row>
    <row r="160" spans="1:12" ht="36">
      <c r="A160" s="201"/>
      <c r="B160" s="155" t="s">
        <v>592</v>
      </c>
      <c r="C160" s="155" t="s">
        <v>1039</v>
      </c>
      <c r="D160" s="155" t="s">
        <v>889</v>
      </c>
      <c r="E160" s="161">
        <v>129000</v>
      </c>
      <c r="F160" s="161">
        <v>129000</v>
      </c>
      <c r="G160" s="161">
        <v>109650</v>
      </c>
      <c r="H160" s="155">
        <v>44</v>
      </c>
      <c r="I160" s="158">
        <v>0</v>
      </c>
      <c r="J160" s="158">
        <v>2</v>
      </c>
      <c r="K160" s="158">
        <v>6</v>
      </c>
      <c r="L160" s="158">
        <v>6</v>
      </c>
    </row>
    <row r="161" spans="1:12" ht="24">
      <c r="A161" s="201"/>
      <c r="B161" s="155" t="s">
        <v>742</v>
      </c>
      <c r="C161" s="155" t="s">
        <v>743</v>
      </c>
      <c r="D161" s="155" t="s">
        <v>888</v>
      </c>
      <c r="E161" s="164">
        <v>199014</v>
      </c>
      <c r="F161" s="164">
        <v>161800</v>
      </c>
      <c r="G161" s="164">
        <v>137530</v>
      </c>
      <c r="H161" s="155">
        <v>44</v>
      </c>
      <c r="I161" s="158">
        <v>0</v>
      </c>
      <c r="J161" s="158">
        <v>2</v>
      </c>
      <c r="K161" s="158">
        <v>6</v>
      </c>
      <c r="L161" s="158">
        <v>6</v>
      </c>
    </row>
    <row r="162" spans="1:12" ht="37.5" customHeight="1">
      <c r="A162" s="155">
        <v>161</v>
      </c>
      <c r="B162" s="155" t="s">
        <v>42</v>
      </c>
      <c r="C162" s="155" t="s">
        <v>43</v>
      </c>
      <c r="D162" s="155" t="s">
        <v>887</v>
      </c>
      <c r="E162" s="161">
        <v>191140</v>
      </c>
      <c r="F162" s="161">
        <v>191140</v>
      </c>
      <c r="G162" s="161">
        <v>162469</v>
      </c>
      <c r="H162" s="155">
        <v>44</v>
      </c>
      <c r="I162" s="158">
        <v>0</v>
      </c>
      <c r="J162" s="158">
        <v>2</v>
      </c>
      <c r="K162" s="158">
        <v>3</v>
      </c>
      <c r="L162" s="158">
        <v>9</v>
      </c>
    </row>
    <row r="163" spans="1:12" ht="37.5" customHeight="1">
      <c r="A163" s="181">
        <v>161</v>
      </c>
      <c r="B163" s="181" t="s">
        <v>754</v>
      </c>
      <c r="C163" s="181" t="s">
        <v>755</v>
      </c>
      <c r="D163" s="181" t="s">
        <v>1004</v>
      </c>
      <c r="E163" s="161">
        <v>245064.86</v>
      </c>
      <c r="F163" s="161">
        <v>199239.72</v>
      </c>
      <c r="G163" s="161">
        <v>169353.76</v>
      </c>
      <c r="H163" s="181">
        <v>43</v>
      </c>
      <c r="I163" s="158">
        <v>3</v>
      </c>
      <c r="J163" s="158">
        <v>2</v>
      </c>
      <c r="K163" s="158">
        <v>6</v>
      </c>
      <c r="L163" s="158">
        <v>6</v>
      </c>
    </row>
    <row r="164" spans="1:12" ht="55.5" customHeight="1">
      <c r="A164" s="155">
        <v>162</v>
      </c>
      <c r="B164" s="155" t="s">
        <v>170</v>
      </c>
      <c r="C164" s="155" t="s">
        <v>171</v>
      </c>
      <c r="D164" s="155" t="s">
        <v>1109</v>
      </c>
      <c r="E164" s="161">
        <v>205164</v>
      </c>
      <c r="F164" s="161">
        <v>166800</v>
      </c>
      <c r="G164" s="161">
        <v>141780</v>
      </c>
      <c r="H164" s="155">
        <v>43</v>
      </c>
      <c r="I164" s="158">
        <v>3</v>
      </c>
      <c r="J164" s="158">
        <v>4</v>
      </c>
      <c r="K164" s="158">
        <v>6</v>
      </c>
      <c r="L164" s="158">
        <v>6</v>
      </c>
    </row>
    <row r="165" spans="1:12" ht="63.75" customHeight="1">
      <c r="A165" s="155">
        <v>163</v>
      </c>
      <c r="B165" s="155" t="s">
        <v>350</v>
      </c>
      <c r="C165" s="155" t="s">
        <v>351</v>
      </c>
      <c r="D165" s="155" t="s">
        <v>886</v>
      </c>
      <c r="E165" s="161">
        <v>430000</v>
      </c>
      <c r="F165" s="161">
        <v>200000</v>
      </c>
      <c r="G165" s="161">
        <v>170000</v>
      </c>
      <c r="H165" s="155">
        <v>43</v>
      </c>
      <c r="I165" s="158">
        <v>3</v>
      </c>
      <c r="J165" s="158">
        <v>4</v>
      </c>
      <c r="K165" s="158">
        <v>6</v>
      </c>
      <c r="L165" s="158">
        <v>0</v>
      </c>
    </row>
    <row r="166" spans="1:12" ht="36">
      <c r="A166" s="155">
        <v>164</v>
      </c>
      <c r="B166" s="155" t="s">
        <v>383</v>
      </c>
      <c r="C166" s="155" t="s">
        <v>384</v>
      </c>
      <c r="D166" s="155" t="s">
        <v>885</v>
      </c>
      <c r="E166" s="161">
        <v>243505.56</v>
      </c>
      <c r="F166" s="161">
        <v>197972</v>
      </c>
      <c r="G166" s="161">
        <v>168276.2</v>
      </c>
      <c r="H166" s="155">
        <v>43</v>
      </c>
      <c r="I166" s="158">
        <v>3</v>
      </c>
      <c r="J166" s="158">
        <v>4</v>
      </c>
      <c r="K166" s="158">
        <v>0</v>
      </c>
      <c r="L166" s="158">
        <v>6</v>
      </c>
    </row>
    <row r="167" spans="1:12" ht="36">
      <c r="A167" s="155">
        <v>165</v>
      </c>
      <c r="B167" s="155" t="s">
        <v>443</v>
      </c>
      <c r="C167" s="155" t="s">
        <v>444</v>
      </c>
      <c r="D167" s="155" t="s">
        <v>884</v>
      </c>
      <c r="E167" s="161">
        <v>246000</v>
      </c>
      <c r="F167" s="161">
        <v>200000</v>
      </c>
      <c r="G167" s="161">
        <v>170000</v>
      </c>
      <c r="H167" s="155">
        <v>43</v>
      </c>
      <c r="I167" s="158">
        <v>3</v>
      </c>
      <c r="J167" s="158">
        <v>2</v>
      </c>
      <c r="K167" s="158">
        <v>6</v>
      </c>
      <c r="L167" s="158">
        <v>6</v>
      </c>
    </row>
    <row r="168" spans="1:12" ht="48">
      <c r="A168" s="200" t="s">
        <v>813</v>
      </c>
      <c r="B168" s="155" t="s">
        <v>80</v>
      </c>
      <c r="C168" s="155" t="s">
        <v>81</v>
      </c>
      <c r="D168" s="155" t="s">
        <v>883</v>
      </c>
      <c r="E168" s="161">
        <v>199137</v>
      </c>
      <c r="F168" s="161">
        <v>199137</v>
      </c>
      <c r="G168" s="161">
        <v>169266.45</v>
      </c>
      <c r="H168" s="155">
        <v>43</v>
      </c>
      <c r="I168" s="158">
        <v>3</v>
      </c>
      <c r="J168" s="158">
        <v>2</v>
      </c>
      <c r="K168" s="158">
        <v>3</v>
      </c>
      <c r="L168" s="158">
        <v>6</v>
      </c>
    </row>
    <row r="169" spans="1:12" ht="36">
      <c r="A169" s="200"/>
      <c r="B169" s="155" t="s">
        <v>236</v>
      </c>
      <c r="C169" s="155" t="s">
        <v>237</v>
      </c>
      <c r="D169" s="155" t="s">
        <v>882</v>
      </c>
      <c r="E169" s="161">
        <v>221158</v>
      </c>
      <c r="F169" s="161">
        <v>200000</v>
      </c>
      <c r="G169" s="161">
        <v>170000</v>
      </c>
      <c r="H169" s="155">
        <v>43</v>
      </c>
      <c r="I169" s="158">
        <v>3</v>
      </c>
      <c r="J169" s="158">
        <v>2</v>
      </c>
      <c r="K169" s="158">
        <v>3</v>
      </c>
      <c r="L169" s="158">
        <v>6</v>
      </c>
    </row>
    <row r="170" spans="1:12" ht="44.25" customHeight="1">
      <c r="A170" s="200"/>
      <c r="B170" s="155" t="s">
        <v>344</v>
      </c>
      <c r="C170" s="155" t="s">
        <v>345</v>
      </c>
      <c r="D170" s="155" t="s">
        <v>881</v>
      </c>
      <c r="E170" s="161">
        <v>255866.65</v>
      </c>
      <c r="F170" s="161">
        <v>200000</v>
      </c>
      <c r="G170" s="161">
        <v>170000</v>
      </c>
      <c r="H170" s="155">
        <v>43</v>
      </c>
      <c r="I170" s="158">
        <v>3</v>
      </c>
      <c r="J170" s="158">
        <v>2</v>
      </c>
      <c r="K170" s="158">
        <v>3</v>
      </c>
      <c r="L170" s="158">
        <v>6</v>
      </c>
    </row>
    <row r="171" spans="1:12" ht="42.75" customHeight="1">
      <c r="A171" s="155">
        <v>169</v>
      </c>
      <c r="B171" s="155" t="s">
        <v>122</v>
      </c>
      <c r="C171" s="155" t="s">
        <v>123</v>
      </c>
      <c r="D171" s="155" t="s">
        <v>880</v>
      </c>
      <c r="E171" s="161">
        <v>244770</v>
      </c>
      <c r="F171" s="161">
        <v>199000</v>
      </c>
      <c r="G171" s="161">
        <v>169150</v>
      </c>
      <c r="H171" s="155">
        <v>43</v>
      </c>
      <c r="I171" s="158">
        <v>3</v>
      </c>
      <c r="J171" s="158">
        <v>2</v>
      </c>
      <c r="K171" s="158">
        <v>0</v>
      </c>
      <c r="L171" s="158">
        <v>9</v>
      </c>
    </row>
    <row r="172" spans="1:12" ht="31.5" customHeight="1">
      <c r="A172" s="200" t="s">
        <v>793</v>
      </c>
      <c r="B172" s="155" t="s">
        <v>9</v>
      </c>
      <c r="C172" s="155" t="s">
        <v>10</v>
      </c>
      <c r="D172" s="155" t="s">
        <v>879</v>
      </c>
      <c r="E172" s="161">
        <v>185000</v>
      </c>
      <c r="F172" s="161">
        <v>171296.3</v>
      </c>
      <c r="G172" s="161">
        <v>145601.85</v>
      </c>
      <c r="H172" s="155">
        <v>43</v>
      </c>
      <c r="I172" s="158">
        <v>3</v>
      </c>
      <c r="J172" s="158">
        <v>2</v>
      </c>
      <c r="K172" s="158">
        <v>0</v>
      </c>
      <c r="L172" s="158">
        <v>6</v>
      </c>
    </row>
    <row r="173" spans="1:12" ht="61.5" customHeight="1">
      <c r="A173" s="200"/>
      <c r="B173" s="155" t="s">
        <v>311</v>
      </c>
      <c r="C173" s="177" t="s">
        <v>312</v>
      </c>
      <c r="D173" s="177" t="s">
        <v>1074</v>
      </c>
      <c r="E173" s="161">
        <v>135300</v>
      </c>
      <c r="F173" s="161">
        <v>135300</v>
      </c>
      <c r="G173" s="161">
        <v>115005</v>
      </c>
      <c r="H173" s="155">
        <v>43</v>
      </c>
      <c r="I173" s="158">
        <v>3</v>
      </c>
      <c r="J173" s="158">
        <v>2</v>
      </c>
      <c r="K173" s="158">
        <v>0</v>
      </c>
      <c r="L173" s="158">
        <v>6</v>
      </c>
    </row>
    <row r="174" spans="1:12" ht="58.5" customHeight="1">
      <c r="A174" s="200"/>
      <c r="B174" s="155" t="s">
        <v>323</v>
      </c>
      <c r="C174" s="155" t="s">
        <v>324</v>
      </c>
      <c r="D174" s="155" t="s">
        <v>878</v>
      </c>
      <c r="E174" s="161">
        <v>199440</v>
      </c>
      <c r="F174" s="161">
        <v>157940</v>
      </c>
      <c r="G174" s="161">
        <v>134249</v>
      </c>
      <c r="H174" s="155">
        <v>43</v>
      </c>
      <c r="I174" s="158">
        <v>3</v>
      </c>
      <c r="J174" s="158">
        <v>2</v>
      </c>
      <c r="K174" s="158">
        <v>0</v>
      </c>
      <c r="L174" s="158">
        <v>6</v>
      </c>
    </row>
    <row r="175" spans="1:12" ht="38.25" customHeight="1">
      <c r="A175" s="155">
        <v>173</v>
      </c>
      <c r="B175" s="155" t="s">
        <v>116</v>
      </c>
      <c r="C175" s="155" t="s">
        <v>117</v>
      </c>
      <c r="D175" s="155" t="s">
        <v>877</v>
      </c>
      <c r="E175" s="161">
        <v>195513</v>
      </c>
      <c r="F175" s="161">
        <v>195513</v>
      </c>
      <c r="G175" s="161">
        <v>166186.04999999999</v>
      </c>
      <c r="H175" s="155">
        <v>43</v>
      </c>
      <c r="I175" s="158">
        <v>0</v>
      </c>
      <c r="J175" s="158">
        <v>4</v>
      </c>
      <c r="K175" s="158">
        <v>6</v>
      </c>
      <c r="L175" s="158">
        <v>6</v>
      </c>
    </row>
    <row r="176" spans="1:12" ht="63.75" customHeight="1">
      <c r="A176" s="155">
        <v>174</v>
      </c>
      <c r="B176" s="155" t="s">
        <v>98</v>
      </c>
      <c r="C176" s="155" t="s">
        <v>99</v>
      </c>
      <c r="D176" s="155" t="s">
        <v>876</v>
      </c>
      <c r="E176" s="161">
        <v>188190</v>
      </c>
      <c r="F176" s="161">
        <v>153000</v>
      </c>
      <c r="G176" s="161">
        <v>130050</v>
      </c>
      <c r="H176" s="155">
        <v>43</v>
      </c>
      <c r="I176" s="158">
        <v>0</v>
      </c>
      <c r="J176" s="158">
        <v>4</v>
      </c>
      <c r="K176" s="158">
        <v>0</v>
      </c>
      <c r="L176" s="158">
        <v>6</v>
      </c>
    </row>
    <row r="177" spans="1:12" ht="33" customHeight="1">
      <c r="A177" s="200" t="s">
        <v>806</v>
      </c>
      <c r="B177" s="155" t="s">
        <v>146</v>
      </c>
      <c r="C177" s="155" t="s">
        <v>147</v>
      </c>
      <c r="D177" s="163" t="s">
        <v>1040</v>
      </c>
      <c r="E177" s="161">
        <v>245544.9</v>
      </c>
      <c r="F177" s="161">
        <v>199630</v>
      </c>
      <c r="G177" s="161">
        <v>169685.5</v>
      </c>
      <c r="H177" s="155">
        <v>43</v>
      </c>
      <c r="I177" s="158">
        <v>0</v>
      </c>
      <c r="J177" s="158">
        <v>2</v>
      </c>
      <c r="K177" s="158">
        <v>6</v>
      </c>
      <c r="L177" s="158">
        <v>6</v>
      </c>
    </row>
    <row r="178" spans="1:12" ht="45" customHeight="1">
      <c r="A178" s="200"/>
      <c r="B178" s="155" t="s">
        <v>548</v>
      </c>
      <c r="C178" s="155" t="s">
        <v>549</v>
      </c>
      <c r="D178" s="155" t="s">
        <v>1041</v>
      </c>
      <c r="E178" s="161">
        <v>214000</v>
      </c>
      <c r="F178" s="161">
        <v>198148.15</v>
      </c>
      <c r="G178" s="161">
        <v>168425.93</v>
      </c>
      <c r="H178" s="155">
        <v>43</v>
      </c>
      <c r="I178" s="158">
        <v>0</v>
      </c>
      <c r="J178" s="158">
        <v>2</v>
      </c>
      <c r="K178" s="158">
        <v>6</v>
      </c>
      <c r="L178" s="158">
        <v>6</v>
      </c>
    </row>
    <row r="179" spans="1:12" ht="89.25" customHeight="1">
      <c r="A179" s="200" t="s">
        <v>814</v>
      </c>
      <c r="B179" s="155" t="s">
        <v>104</v>
      </c>
      <c r="C179" s="155" t="s">
        <v>105</v>
      </c>
      <c r="D179" s="155" t="s">
        <v>875</v>
      </c>
      <c r="E179" s="161">
        <v>153750</v>
      </c>
      <c r="F179" s="161">
        <v>125000</v>
      </c>
      <c r="G179" s="161">
        <v>106250</v>
      </c>
      <c r="H179" s="155">
        <v>43</v>
      </c>
      <c r="I179" s="158">
        <v>0</v>
      </c>
      <c r="J179" s="158">
        <v>2</v>
      </c>
      <c r="K179" s="158">
        <v>3</v>
      </c>
      <c r="L179" s="158">
        <v>6</v>
      </c>
    </row>
    <row r="180" spans="1:12" ht="24">
      <c r="A180" s="200"/>
      <c r="B180" s="155" t="s">
        <v>185</v>
      </c>
      <c r="C180" s="155" t="s">
        <v>186</v>
      </c>
      <c r="D180" s="155" t="s">
        <v>874</v>
      </c>
      <c r="E180" s="161">
        <v>236780</v>
      </c>
      <c r="F180" s="161">
        <v>199048.59</v>
      </c>
      <c r="G180" s="161">
        <v>169191.3</v>
      </c>
      <c r="H180" s="155">
        <v>43</v>
      </c>
      <c r="I180" s="158">
        <v>0</v>
      </c>
      <c r="J180" s="158">
        <v>2</v>
      </c>
      <c r="K180" s="158">
        <v>3</v>
      </c>
      <c r="L180" s="158">
        <v>6</v>
      </c>
    </row>
    <row r="181" spans="1:12" ht="39.75" customHeight="1">
      <c r="A181" s="200"/>
      <c r="B181" s="155" t="s">
        <v>646</v>
      </c>
      <c r="C181" s="155" t="s">
        <v>647</v>
      </c>
      <c r="D181" s="155" t="s">
        <v>873</v>
      </c>
      <c r="E181" s="161">
        <v>295200</v>
      </c>
      <c r="F181" s="161">
        <v>200000</v>
      </c>
      <c r="G181" s="161">
        <v>170000</v>
      </c>
      <c r="H181" s="155">
        <v>43</v>
      </c>
      <c r="I181" s="158">
        <v>0</v>
      </c>
      <c r="J181" s="158">
        <v>2</v>
      </c>
      <c r="K181" s="158">
        <v>3</v>
      </c>
      <c r="L181" s="158">
        <v>6</v>
      </c>
    </row>
    <row r="182" spans="1:12" ht="39.75" customHeight="1">
      <c r="A182" s="155">
        <v>180</v>
      </c>
      <c r="B182" s="155" t="s">
        <v>488</v>
      </c>
      <c r="C182" s="155" t="s">
        <v>489</v>
      </c>
      <c r="D182" s="155" t="s">
        <v>856</v>
      </c>
      <c r="E182" s="161">
        <v>221892</v>
      </c>
      <c r="F182" s="161">
        <v>180400</v>
      </c>
      <c r="G182" s="161">
        <v>153340</v>
      </c>
      <c r="H182" s="155">
        <v>43</v>
      </c>
      <c r="I182" s="158"/>
      <c r="J182" s="158"/>
      <c r="K182" s="158"/>
      <c r="L182" s="158"/>
    </row>
    <row r="183" spans="1:12" ht="69.75" customHeight="1">
      <c r="A183" s="155">
        <v>181</v>
      </c>
      <c r="B183" s="155" t="s">
        <v>21</v>
      </c>
      <c r="C183" s="155" t="s">
        <v>22</v>
      </c>
      <c r="D183" s="155" t="s">
        <v>872</v>
      </c>
      <c r="E183" s="161">
        <v>199229.02</v>
      </c>
      <c r="F183" s="161">
        <v>199229.02</v>
      </c>
      <c r="G183" s="161">
        <v>169344.67</v>
      </c>
      <c r="H183" s="155">
        <v>42</v>
      </c>
      <c r="I183" s="158">
        <v>3</v>
      </c>
      <c r="J183" s="158">
        <v>4</v>
      </c>
      <c r="K183" s="158">
        <v>0</v>
      </c>
      <c r="L183" s="158">
        <v>9</v>
      </c>
    </row>
    <row r="184" spans="1:12" ht="29.25" customHeight="1">
      <c r="A184" s="200" t="s">
        <v>1103</v>
      </c>
      <c r="B184" s="155" t="s">
        <v>200</v>
      </c>
      <c r="C184" s="155" t="s">
        <v>201</v>
      </c>
      <c r="D184" s="155" t="s">
        <v>1042</v>
      </c>
      <c r="E184" s="155">
        <v>246000</v>
      </c>
      <c r="F184" s="155">
        <v>197551</v>
      </c>
      <c r="G184" s="155">
        <v>167918.35</v>
      </c>
      <c r="H184" s="155">
        <v>42</v>
      </c>
      <c r="I184" s="158">
        <v>3</v>
      </c>
      <c r="J184" s="158">
        <v>2</v>
      </c>
      <c r="K184" s="158">
        <v>6</v>
      </c>
      <c r="L184" s="158">
        <v>6</v>
      </c>
    </row>
    <row r="185" spans="1:12" ht="36">
      <c r="A185" s="200"/>
      <c r="B185" s="155" t="s">
        <v>739</v>
      </c>
      <c r="C185" s="155" t="s">
        <v>740</v>
      </c>
      <c r="D185" s="155" t="s">
        <v>871</v>
      </c>
      <c r="E185" s="161">
        <v>245877</v>
      </c>
      <c r="F185" s="161">
        <v>199900</v>
      </c>
      <c r="G185" s="161">
        <v>179910</v>
      </c>
      <c r="H185" s="155">
        <v>42</v>
      </c>
      <c r="I185" s="158">
        <v>3</v>
      </c>
      <c r="J185" s="158">
        <v>2</v>
      </c>
      <c r="K185" s="158">
        <v>6</v>
      </c>
      <c r="L185" s="158">
        <v>6</v>
      </c>
    </row>
    <row r="186" spans="1:12" ht="30.75" customHeight="1">
      <c r="A186" s="155">
        <v>184</v>
      </c>
      <c r="B186" s="155" t="s">
        <v>613</v>
      </c>
      <c r="C186" s="155" t="s">
        <v>1043</v>
      </c>
      <c r="D186" s="155" t="s">
        <v>1044</v>
      </c>
      <c r="E186" s="161">
        <v>245905.14</v>
      </c>
      <c r="F186" s="161">
        <v>199922.87</v>
      </c>
      <c r="G186" s="161">
        <v>169934.43</v>
      </c>
      <c r="H186" s="155">
        <v>42</v>
      </c>
      <c r="I186" s="158">
        <v>3</v>
      </c>
      <c r="J186" s="158">
        <v>2</v>
      </c>
      <c r="K186" s="158">
        <v>6</v>
      </c>
      <c r="L186" s="158">
        <v>0</v>
      </c>
    </row>
    <row r="187" spans="1:12" ht="24">
      <c r="A187" s="155">
        <v>185</v>
      </c>
      <c r="B187" s="155" t="s">
        <v>36</v>
      </c>
      <c r="C187" s="155" t="s">
        <v>37</v>
      </c>
      <c r="D187" s="155" t="s">
        <v>870</v>
      </c>
      <c r="E187" s="161">
        <v>200000</v>
      </c>
      <c r="F187" s="161">
        <v>200000</v>
      </c>
      <c r="G187" s="161">
        <v>180000</v>
      </c>
      <c r="H187" s="155">
        <v>42</v>
      </c>
      <c r="I187" s="158">
        <v>3</v>
      </c>
      <c r="J187" s="158">
        <v>2</v>
      </c>
      <c r="K187" s="158">
        <v>0</v>
      </c>
      <c r="L187" s="158">
        <v>9</v>
      </c>
    </row>
    <row r="188" spans="1:12" ht="54.75" customHeight="1">
      <c r="A188" s="200" t="s">
        <v>1104</v>
      </c>
      <c r="B188" s="155" t="s">
        <v>75</v>
      </c>
      <c r="C188" s="155" t="s">
        <v>76</v>
      </c>
      <c r="D188" s="155" t="s">
        <v>869</v>
      </c>
      <c r="E188" s="161">
        <v>137753.85</v>
      </c>
      <c r="F188" s="161">
        <v>111995</v>
      </c>
      <c r="G188" s="161">
        <v>95195.75</v>
      </c>
      <c r="H188" s="155">
        <v>42</v>
      </c>
      <c r="I188" s="158">
        <v>3</v>
      </c>
      <c r="J188" s="158">
        <v>2</v>
      </c>
      <c r="K188" s="158">
        <v>0</v>
      </c>
      <c r="L188" s="158">
        <v>6</v>
      </c>
    </row>
    <row r="189" spans="1:12" ht="48">
      <c r="A189" s="200"/>
      <c r="B189" s="155" t="s">
        <v>188</v>
      </c>
      <c r="C189" s="155" t="s">
        <v>189</v>
      </c>
      <c r="D189" s="155" t="s">
        <v>868</v>
      </c>
      <c r="E189" s="161">
        <v>200000</v>
      </c>
      <c r="F189" s="161">
        <v>200000</v>
      </c>
      <c r="G189" s="161">
        <v>170000</v>
      </c>
      <c r="H189" s="155">
        <v>42</v>
      </c>
      <c r="I189" s="158">
        <v>3</v>
      </c>
      <c r="J189" s="158">
        <v>2</v>
      </c>
      <c r="K189" s="158">
        <v>0</v>
      </c>
      <c r="L189" s="158">
        <v>6</v>
      </c>
    </row>
    <row r="190" spans="1:12" ht="45" customHeight="1">
      <c r="A190" s="155">
        <v>188</v>
      </c>
      <c r="B190" s="155" t="s">
        <v>299</v>
      </c>
      <c r="C190" s="155" t="s">
        <v>300</v>
      </c>
      <c r="D190" s="155" t="s">
        <v>867</v>
      </c>
      <c r="E190" s="161">
        <v>150104.95999999999</v>
      </c>
      <c r="F190" s="161">
        <v>122036.55</v>
      </c>
      <c r="G190" s="161">
        <v>103731.07</v>
      </c>
      <c r="H190" s="155">
        <v>42</v>
      </c>
      <c r="I190" s="158">
        <v>0</v>
      </c>
      <c r="J190" s="158">
        <v>2</v>
      </c>
      <c r="K190" s="158">
        <v>6</v>
      </c>
      <c r="L190" s="158">
        <v>6</v>
      </c>
    </row>
    <row r="191" spans="1:12" ht="48">
      <c r="A191" s="155">
        <v>189</v>
      </c>
      <c r="B191" s="155" t="s">
        <v>536</v>
      </c>
      <c r="C191" s="155" t="s">
        <v>537</v>
      </c>
      <c r="D191" s="155" t="s">
        <v>866</v>
      </c>
      <c r="E191" s="161">
        <v>197460</v>
      </c>
      <c r="F191" s="161">
        <v>197460</v>
      </c>
      <c r="G191" s="161">
        <v>167841</v>
      </c>
      <c r="H191" s="155">
        <v>42</v>
      </c>
      <c r="I191" s="158">
        <v>0</v>
      </c>
      <c r="J191" s="158">
        <v>2</v>
      </c>
      <c r="K191" s="158">
        <v>3</v>
      </c>
      <c r="L191" s="158">
        <v>6</v>
      </c>
    </row>
    <row r="192" spans="1:12" ht="30.75" customHeight="1">
      <c r="A192" s="155">
        <v>190</v>
      </c>
      <c r="B192" s="155" t="s">
        <v>290</v>
      </c>
      <c r="C192" s="155" t="s">
        <v>291</v>
      </c>
      <c r="D192" s="155" t="s">
        <v>865</v>
      </c>
      <c r="E192" s="161">
        <v>228722.5</v>
      </c>
      <c r="F192" s="161">
        <v>185953.25</v>
      </c>
      <c r="G192" s="161">
        <v>176655.59</v>
      </c>
      <c r="H192" s="155">
        <v>41</v>
      </c>
      <c r="I192" s="158">
        <v>3</v>
      </c>
      <c r="J192" s="158">
        <v>4</v>
      </c>
      <c r="K192" s="158">
        <v>6</v>
      </c>
      <c r="L192" s="158">
        <v>6</v>
      </c>
    </row>
    <row r="193" spans="1:12" ht="30.75" customHeight="1">
      <c r="A193" s="155">
        <v>191</v>
      </c>
      <c r="B193" s="155" t="s">
        <v>640</v>
      </c>
      <c r="C193" s="155" t="s">
        <v>641</v>
      </c>
      <c r="D193" s="155" t="s">
        <v>864</v>
      </c>
      <c r="E193" s="161">
        <v>245276.55</v>
      </c>
      <c r="F193" s="161">
        <v>199411.83</v>
      </c>
      <c r="G193" s="161">
        <v>169500.03</v>
      </c>
      <c r="H193" s="155">
        <v>41</v>
      </c>
      <c r="I193" s="158">
        <v>3</v>
      </c>
      <c r="J193" s="158">
        <v>2</v>
      </c>
      <c r="K193" s="158">
        <v>6</v>
      </c>
      <c r="L193" s="158">
        <v>6</v>
      </c>
    </row>
    <row r="194" spans="1:12" ht="63" customHeight="1">
      <c r="A194" s="155">
        <v>192</v>
      </c>
      <c r="B194" s="155" t="s">
        <v>230</v>
      </c>
      <c r="C194" s="155" t="s">
        <v>231</v>
      </c>
      <c r="D194" s="155" t="s">
        <v>863</v>
      </c>
      <c r="E194" s="161">
        <v>188675</v>
      </c>
      <c r="F194" s="161">
        <v>113070</v>
      </c>
      <c r="G194" s="161">
        <v>96109.5</v>
      </c>
      <c r="H194" s="155">
        <v>41</v>
      </c>
      <c r="I194" s="158">
        <v>3</v>
      </c>
      <c r="J194" s="158">
        <v>2</v>
      </c>
      <c r="K194" s="158">
        <v>3</v>
      </c>
      <c r="L194" s="158">
        <v>6</v>
      </c>
    </row>
    <row r="195" spans="1:12" ht="36">
      <c r="A195" s="200" t="s">
        <v>1105</v>
      </c>
      <c r="B195" s="155" t="s">
        <v>206</v>
      </c>
      <c r="C195" s="155" t="s">
        <v>207</v>
      </c>
      <c r="D195" s="155" t="s">
        <v>862</v>
      </c>
      <c r="E195" s="161">
        <v>199999.23</v>
      </c>
      <c r="F195" s="161">
        <v>199999.23</v>
      </c>
      <c r="G195" s="161">
        <v>169999.35</v>
      </c>
      <c r="H195" s="155">
        <v>41</v>
      </c>
      <c r="I195" s="158">
        <v>3</v>
      </c>
      <c r="J195" s="158">
        <v>2</v>
      </c>
      <c r="K195" s="158">
        <v>0</v>
      </c>
      <c r="L195" s="158">
        <v>6</v>
      </c>
    </row>
    <row r="196" spans="1:12" ht="58.5" customHeight="1">
      <c r="A196" s="200"/>
      <c r="B196" s="155" t="s">
        <v>419</v>
      </c>
      <c r="C196" s="155" t="s">
        <v>420</v>
      </c>
      <c r="D196" s="155" t="s">
        <v>861</v>
      </c>
      <c r="E196" s="161">
        <v>176000</v>
      </c>
      <c r="F196" s="161">
        <v>176000</v>
      </c>
      <c r="G196" s="161">
        <v>149600</v>
      </c>
      <c r="H196" s="155">
        <v>41</v>
      </c>
      <c r="I196" s="158">
        <v>3</v>
      </c>
      <c r="J196" s="158">
        <v>2</v>
      </c>
      <c r="K196" s="158">
        <v>0</v>
      </c>
      <c r="L196" s="158">
        <v>6</v>
      </c>
    </row>
    <row r="197" spans="1:12" ht="36">
      <c r="A197" s="200"/>
      <c r="B197" s="155" t="s">
        <v>652</v>
      </c>
      <c r="C197" s="155" t="s">
        <v>653</v>
      </c>
      <c r="D197" s="155" t="s">
        <v>860</v>
      </c>
      <c r="E197" s="161">
        <v>270600</v>
      </c>
      <c r="F197" s="161">
        <v>200000</v>
      </c>
      <c r="G197" s="161">
        <v>170000</v>
      </c>
      <c r="H197" s="155">
        <v>41</v>
      </c>
      <c r="I197" s="158">
        <v>3</v>
      </c>
      <c r="J197" s="158">
        <v>2</v>
      </c>
      <c r="K197" s="158">
        <v>0</v>
      </c>
      <c r="L197" s="158">
        <v>6</v>
      </c>
    </row>
    <row r="198" spans="1:12" ht="36">
      <c r="A198" s="155">
        <v>196</v>
      </c>
      <c r="B198" s="155" t="s">
        <v>685</v>
      </c>
      <c r="C198" s="155" t="s">
        <v>686</v>
      </c>
      <c r="D198" s="155" t="s">
        <v>859</v>
      </c>
      <c r="E198" s="161">
        <v>151691.63</v>
      </c>
      <c r="F198" s="161">
        <v>151691.63</v>
      </c>
      <c r="G198" s="161">
        <v>128937.89</v>
      </c>
      <c r="H198" s="155">
        <v>41</v>
      </c>
      <c r="I198" s="158">
        <v>0</v>
      </c>
      <c r="J198" s="158">
        <v>2</v>
      </c>
      <c r="K198" s="158">
        <v>6</v>
      </c>
      <c r="L198" s="158">
        <v>9</v>
      </c>
    </row>
    <row r="199" spans="1:12" ht="36">
      <c r="A199" s="155">
        <v>197</v>
      </c>
      <c r="B199" s="155" t="s">
        <v>203</v>
      </c>
      <c r="C199" s="155" t="s">
        <v>204</v>
      </c>
      <c r="D199" s="155" t="s">
        <v>858</v>
      </c>
      <c r="E199" s="161">
        <v>170906.91</v>
      </c>
      <c r="F199" s="161">
        <v>136448.71</v>
      </c>
      <c r="G199" s="161">
        <v>118106.4</v>
      </c>
      <c r="H199" s="155">
        <v>40</v>
      </c>
      <c r="I199" s="158">
        <v>3</v>
      </c>
      <c r="J199" s="158">
        <v>4</v>
      </c>
      <c r="K199" s="158">
        <v>0</v>
      </c>
      <c r="L199" s="158">
        <v>6</v>
      </c>
    </row>
    <row r="200" spans="1:12" ht="36">
      <c r="A200" s="200" t="s">
        <v>1106</v>
      </c>
      <c r="B200" s="155" t="s">
        <v>245</v>
      </c>
      <c r="C200" s="155" t="s">
        <v>246</v>
      </c>
      <c r="D200" s="155" t="s">
        <v>1072</v>
      </c>
      <c r="E200" s="161">
        <v>123070.84</v>
      </c>
      <c r="F200" s="161">
        <v>100057.59</v>
      </c>
      <c r="G200" s="161">
        <v>90051.83</v>
      </c>
      <c r="H200" s="163">
        <v>40</v>
      </c>
      <c r="I200" s="158">
        <v>3</v>
      </c>
      <c r="J200" s="158">
        <v>2</v>
      </c>
      <c r="K200" s="158">
        <v>0</v>
      </c>
      <c r="L200" s="158">
        <v>9</v>
      </c>
    </row>
    <row r="201" spans="1:12" ht="15" customHeight="1">
      <c r="A201" s="200"/>
      <c r="B201" s="155" t="s">
        <v>577</v>
      </c>
      <c r="C201" s="155" t="s">
        <v>578</v>
      </c>
      <c r="D201" s="155" t="s">
        <v>1045</v>
      </c>
      <c r="E201" s="161">
        <v>270450</v>
      </c>
      <c r="F201" s="161">
        <v>200000</v>
      </c>
      <c r="G201" s="161">
        <v>170000</v>
      </c>
      <c r="H201" s="155">
        <v>40</v>
      </c>
      <c r="I201" s="158">
        <v>3</v>
      </c>
      <c r="J201" s="158">
        <v>2</v>
      </c>
      <c r="K201" s="158">
        <v>0</v>
      </c>
      <c r="L201" s="158">
        <v>9</v>
      </c>
    </row>
    <row r="202" spans="1:12" ht="73.5" customHeight="1">
      <c r="A202" s="155">
        <v>200</v>
      </c>
      <c r="B202" s="155" t="s">
        <v>631</v>
      </c>
      <c r="C202" s="155" t="s">
        <v>632</v>
      </c>
      <c r="D202" s="155" t="s">
        <v>1073</v>
      </c>
      <c r="E202" s="161">
        <v>159481.79999999999</v>
      </c>
      <c r="F202" s="161">
        <v>129660</v>
      </c>
      <c r="G202" s="161">
        <v>110211</v>
      </c>
      <c r="H202" s="155">
        <v>40</v>
      </c>
      <c r="I202" s="158">
        <v>0</v>
      </c>
      <c r="J202" s="158">
        <v>4</v>
      </c>
      <c r="K202" s="158">
        <v>0</v>
      </c>
      <c r="L202" s="158">
        <v>6</v>
      </c>
    </row>
    <row r="203" spans="1:12" ht="31.5" customHeight="1">
      <c r="A203" s="155">
        <v>201</v>
      </c>
      <c r="B203" s="155" t="s">
        <v>455</v>
      </c>
      <c r="C203" s="155" t="s">
        <v>456</v>
      </c>
      <c r="D203" s="155" t="s">
        <v>1046</v>
      </c>
      <c r="E203" s="161">
        <v>143653.79</v>
      </c>
      <c r="F203" s="161">
        <v>116791.7</v>
      </c>
      <c r="G203" s="161">
        <v>105112.53</v>
      </c>
      <c r="H203" s="155">
        <v>40</v>
      </c>
      <c r="I203" s="158">
        <v>0</v>
      </c>
      <c r="J203" s="158">
        <v>2</v>
      </c>
      <c r="K203" s="158">
        <v>6</v>
      </c>
      <c r="L203" s="158">
        <v>9</v>
      </c>
    </row>
    <row r="204" spans="1:12" ht="24">
      <c r="A204" s="155">
        <v>202</v>
      </c>
      <c r="B204" s="155" t="s">
        <v>140</v>
      </c>
      <c r="C204" s="155" t="s">
        <v>141</v>
      </c>
      <c r="D204" s="155" t="s">
        <v>857</v>
      </c>
      <c r="E204" s="161">
        <v>245805.67</v>
      </c>
      <c r="F204" s="161">
        <v>199842.01</v>
      </c>
      <c r="G204" s="161">
        <v>169865.71</v>
      </c>
      <c r="H204" s="155">
        <v>40</v>
      </c>
      <c r="I204" s="158">
        <v>0</v>
      </c>
      <c r="J204" s="158">
        <v>2</v>
      </c>
      <c r="K204" s="158">
        <v>3</v>
      </c>
      <c r="L204" s="158">
        <v>6</v>
      </c>
    </row>
    <row r="205" spans="1:12" ht="24">
      <c r="A205" s="155">
        <v>203</v>
      </c>
      <c r="B205" s="155" t="s">
        <v>356</v>
      </c>
      <c r="C205" s="155" t="s">
        <v>357</v>
      </c>
      <c r="D205" s="155" t="s">
        <v>855</v>
      </c>
      <c r="E205" s="161">
        <v>244877.76</v>
      </c>
      <c r="F205" s="161">
        <v>199087.61</v>
      </c>
      <c r="G205" s="161">
        <v>179178.85</v>
      </c>
      <c r="H205" s="155">
        <v>39</v>
      </c>
      <c r="I205" s="158">
        <v>3</v>
      </c>
      <c r="J205" s="158">
        <v>2</v>
      </c>
      <c r="K205" s="158">
        <v>6</v>
      </c>
      <c r="L205" s="158">
        <v>9</v>
      </c>
    </row>
    <row r="206" spans="1:12" ht="36">
      <c r="A206" s="155">
        <v>204</v>
      </c>
      <c r="B206" s="155" t="s">
        <v>437</v>
      </c>
      <c r="C206" s="155" t="s">
        <v>438</v>
      </c>
      <c r="D206" s="155" t="s">
        <v>854</v>
      </c>
      <c r="E206" s="162">
        <v>221819.2</v>
      </c>
      <c r="F206" s="162">
        <v>200000</v>
      </c>
      <c r="G206" s="162">
        <v>180339</v>
      </c>
      <c r="H206" s="155">
        <v>39</v>
      </c>
      <c r="I206" s="158">
        <v>3</v>
      </c>
      <c r="J206" s="158">
        <v>2</v>
      </c>
      <c r="K206" s="158">
        <v>6</v>
      </c>
      <c r="L206" s="158">
        <v>6</v>
      </c>
    </row>
    <row r="207" spans="1:12" ht="51" customHeight="1">
      <c r="A207" s="155">
        <v>205</v>
      </c>
      <c r="B207" s="155" t="s">
        <v>718</v>
      </c>
      <c r="C207" s="155" t="s">
        <v>719</v>
      </c>
      <c r="D207" s="155" t="s">
        <v>853</v>
      </c>
      <c r="E207" s="161">
        <v>246000</v>
      </c>
      <c r="F207" s="161">
        <v>200000</v>
      </c>
      <c r="G207" s="161">
        <v>170000</v>
      </c>
      <c r="H207" s="155">
        <v>39</v>
      </c>
      <c r="I207" s="158">
        <v>3</v>
      </c>
      <c r="J207" s="158">
        <v>2</v>
      </c>
      <c r="K207" s="158">
        <v>6</v>
      </c>
      <c r="L207" s="158">
        <v>3</v>
      </c>
    </row>
    <row r="208" spans="1:12" ht="70.5" customHeight="1">
      <c r="A208" s="200" t="s">
        <v>807</v>
      </c>
      <c r="B208" s="155" t="s">
        <v>54</v>
      </c>
      <c r="C208" s="155" t="s">
        <v>55</v>
      </c>
      <c r="D208" s="155" t="s">
        <v>852</v>
      </c>
      <c r="E208" s="161">
        <v>248104.5</v>
      </c>
      <c r="F208" s="161">
        <v>200000</v>
      </c>
      <c r="G208" s="161">
        <v>170000</v>
      </c>
      <c r="H208" s="155">
        <v>39</v>
      </c>
      <c r="I208" s="158">
        <v>3</v>
      </c>
      <c r="J208" s="158">
        <v>2</v>
      </c>
      <c r="K208" s="158">
        <v>0</v>
      </c>
      <c r="L208" s="158">
        <v>9</v>
      </c>
    </row>
    <row r="209" spans="1:12" ht="36">
      <c r="A209" s="200"/>
      <c r="B209" s="155" t="s">
        <v>524</v>
      </c>
      <c r="C209" s="155" t="s">
        <v>525</v>
      </c>
      <c r="D209" s="155" t="s">
        <v>851</v>
      </c>
      <c r="E209" s="161">
        <v>215997.84</v>
      </c>
      <c r="F209" s="161">
        <v>199998</v>
      </c>
      <c r="G209" s="161">
        <v>169998.3</v>
      </c>
      <c r="H209" s="155">
        <v>39</v>
      </c>
      <c r="I209" s="158">
        <v>3</v>
      </c>
      <c r="J209" s="158">
        <v>2</v>
      </c>
      <c r="K209" s="158">
        <v>0</v>
      </c>
      <c r="L209" s="158">
        <v>9</v>
      </c>
    </row>
    <row r="210" spans="1:12" ht="60">
      <c r="A210" s="200" t="s">
        <v>815</v>
      </c>
      <c r="B210" s="155" t="s">
        <v>224</v>
      </c>
      <c r="C210" s="155" t="s">
        <v>225</v>
      </c>
      <c r="D210" s="155" t="s">
        <v>850</v>
      </c>
      <c r="E210" s="162">
        <v>232552.55</v>
      </c>
      <c r="F210" s="162">
        <v>184067.11</v>
      </c>
      <c r="G210" s="162">
        <v>156457.04</v>
      </c>
      <c r="H210" s="155">
        <v>39</v>
      </c>
      <c r="I210" s="158">
        <v>3</v>
      </c>
      <c r="J210" s="158">
        <v>2</v>
      </c>
      <c r="K210" s="158">
        <v>0</v>
      </c>
      <c r="L210" s="158">
        <v>6</v>
      </c>
    </row>
    <row r="211" spans="1:12" ht="54.75" customHeight="1">
      <c r="A211" s="200"/>
      <c r="B211" s="155" t="s">
        <v>458</v>
      </c>
      <c r="C211" s="155" t="s">
        <v>459</v>
      </c>
      <c r="D211" s="155" t="s">
        <v>1071</v>
      </c>
      <c r="E211" s="161">
        <v>286098</v>
      </c>
      <c r="F211" s="161">
        <v>200000</v>
      </c>
      <c r="G211" s="161">
        <v>169600</v>
      </c>
      <c r="H211" s="155">
        <v>39</v>
      </c>
      <c r="I211" s="158">
        <v>3</v>
      </c>
      <c r="J211" s="158">
        <v>2</v>
      </c>
      <c r="K211" s="158">
        <v>0</v>
      </c>
      <c r="L211" s="158">
        <v>6</v>
      </c>
    </row>
    <row r="212" spans="1:12" ht="60.75" customHeight="1">
      <c r="A212" s="200"/>
      <c r="B212" s="155" t="s">
        <v>670</v>
      </c>
      <c r="C212" s="155" t="s">
        <v>1047</v>
      </c>
      <c r="D212" s="155" t="s">
        <v>1048</v>
      </c>
      <c r="E212" s="161">
        <v>236775</v>
      </c>
      <c r="F212" s="161">
        <v>192500</v>
      </c>
      <c r="G212" s="161">
        <v>163625</v>
      </c>
      <c r="H212" s="155">
        <v>39</v>
      </c>
      <c r="I212" s="158">
        <v>3</v>
      </c>
      <c r="J212" s="158">
        <v>2</v>
      </c>
      <c r="K212" s="158">
        <v>0</v>
      </c>
      <c r="L212" s="158">
        <v>6</v>
      </c>
    </row>
    <row r="213" spans="1:12" ht="36">
      <c r="A213" s="155">
        <v>211</v>
      </c>
      <c r="B213" s="155" t="s">
        <v>263</v>
      </c>
      <c r="C213" s="155" t="s">
        <v>264</v>
      </c>
      <c r="D213" s="155" t="s">
        <v>849</v>
      </c>
      <c r="E213" s="161">
        <v>174058</v>
      </c>
      <c r="F213" s="161">
        <v>174058</v>
      </c>
      <c r="G213" s="161">
        <v>164052</v>
      </c>
      <c r="H213" s="155">
        <v>39</v>
      </c>
      <c r="I213" s="158">
        <v>0</v>
      </c>
      <c r="J213" s="158">
        <v>2</v>
      </c>
      <c r="K213" s="158">
        <v>6</v>
      </c>
      <c r="L213" s="158">
        <v>9</v>
      </c>
    </row>
    <row r="214" spans="1:12" ht="100.5" customHeight="1">
      <c r="A214" s="155">
        <v>212</v>
      </c>
      <c r="B214" s="155" t="s">
        <v>92</v>
      </c>
      <c r="C214" s="155" t="s">
        <v>93</v>
      </c>
      <c r="D214" s="155" t="s">
        <v>848</v>
      </c>
      <c r="E214" s="161">
        <v>214520</v>
      </c>
      <c r="F214" s="161">
        <v>200000</v>
      </c>
      <c r="G214" s="161">
        <v>170000</v>
      </c>
      <c r="H214" s="155">
        <v>39</v>
      </c>
      <c r="I214" s="158">
        <v>0</v>
      </c>
      <c r="J214" s="158">
        <v>2</v>
      </c>
      <c r="K214" s="158">
        <v>6</v>
      </c>
      <c r="L214" s="158">
        <v>6</v>
      </c>
    </row>
    <row r="215" spans="1:12" ht="36">
      <c r="A215" s="200" t="s">
        <v>816</v>
      </c>
      <c r="B215" s="155" t="s">
        <v>155</v>
      </c>
      <c r="C215" s="155" t="s">
        <v>156</v>
      </c>
      <c r="D215" s="155" t="s">
        <v>847</v>
      </c>
      <c r="E215" s="161">
        <v>246000</v>
      </c>
      <c r="F215" s="161">
        <v>200000</v>
      </c>
      <c r="G215" s="161">
        <v>170000</v>
      </c>
      <c r="H215" s="155">
        <v>39</v>
      </c>
      <c r="I215" s="158">
        <v>0</v>
      </c>
      <c r="J215" s="158">
        <v>2</v>
      </c>
      <c r="K215" s="158">
        <v>3</v>
      </c>
      <c r="L215" s="158">
        <v>6</v>
      </c>
    </row>
    <row r="216" spans="1:12" ht="83.25" customHeight="1">
      <c r="A216" s="200"/>
      <c r="B216" s="155" t="s">
        <v>703</v>
      </c>
      <c r="C216" s="155" t="s">
        <v>704</v>
      </c>
      <c r="D216" s="155" t="s">
        <v>846</v>
      </c>
      <c r="E216" s="161">
        <v>238620</v>
      </c>
      <c r="F216" s="161">
        <v>194000</v>
      </c>
      <c r="G216" s="161">
        <v>164900</v>
      </c>
      <c r="H216" s="155">
        <v>39</v>
      </c>
      <c r="I216" s="158">
        <v>0</v>
      </c>
      <c r="J216" s="158">
        <v>2</v>
      </c>
      <c r="K216" s="158">
        <v>3</v>
      </c>
      <c r="L216" s="158">
        <v>6</v>
      </c>
    </row>
    <row r="217" spans="1:12" ht="24">
      <c r="A217" s="155">
        <v>215</v>
      </c>
      <c r="B217" s="155" t="s">
        <v>131</v>
      </c>
      <c r="C217" s="155" t="s">
        <v>132</v>
      </c>
      <c r="D217" s="155" t="s">
        <v>845</v>
      </c>
      <c r="E217" s="161">
        <v>208440</v>
      </c>
      <c r="F217" s="161">
        <v>193000</v>
      </c>
      <c r="G217" s="161">
        <v>164050</v>
      </c>
      <c r="H217" s="155">
        <v>39</v>
      </c>
      <c r="I217" s="158">
        <v>0</v>
      </c>
      <c r="J217" s="158">
        <v>2</v>
      </c>
      <c r="K217" s="158">
        <v>0</v>
      </c>
      <c r="L217" s="158">
        <v>9</v>
      </c>
    </row>
    <row r="218" spans="1:12" ht="48">
      <c r="A218" s="155">
        <v>216</v>
      </c>
      <c r="B218" s="155" t="s">
        <v>227</v>
      </c>
      <c r="C218" s="155" t="s">
        <v>1049</v>
      </c>
      <c r="D218" s="158" t="s">
        <v>844</v>
      </c>
      <c r="E218" s="166">
        <v>217108.97</v>
      </c>
      <c r="F218" s="166">
        <v>149558.1</v>
      </c>
      <c r="G218" s="166">
        <v>127124.39</v>
      </c>
      <c r="H218" s="155">
        <v>39</v>
      </c>
      <c r="I218" s="158">
        <v>0</v>
      </c>
      <c r="J218" s="158">
        <v>2</v>
      </c>
      <c r="K218" s="158">
        <v>0</v>
      </c>
      <c r="L218" s="158">
        <v>6</v>
      </c>
    </row>
    <row r="219" spans="1:12" ht="69" customHeight="1">
      <c r="A219" s="160">
        <v>217</v>
      </c>
      <c r="B219" s="163" t="s">
        <v>143</v>
      </c>
      <c r="C219" s="163" t="s">
        <v>144</v>
      </c>
      <c r="D219" s="163" t="s">
        <v>843</v>
      </c>
      <c r="E219" s="161">
        <v>185545.5</v>
      </c>
      <c r="F219" s="161">
        <v>150850</v>
      </c>
      <c r="G219" s="161">
        <v>128222.5</v>
      </c>
      <c r="H219" s="163">
        <v>38</v>
      </c>
      <c r="I219" s="158">
        <v>3</v>
      </c>
      <c r="J219" s="158">
        <v>2</v>
      </c>
      <c r="K219" s="158">
        <v>6</v>
      </c>
      <c r="L219" s="158">
        <v>0</v>
      </c>
    </row>
    <row r="220" spans="1:12" ht="43.5" customHeight="1">
      <c r="A220" s="160">
        <v>218</v>
      </c>
      <c r="B220" s="159" t="s">
        <v>545</v>
      </c>
      <c r="C220" s="159" t="s">
        <v>546</v>
      </c>
      <c r="D220" s="159" t="s">
        <v>842</v>
      </c>
      <c r="E220" s="167">
        <v>170213.43</v>
      </c>
      <c r="F220" s="167">
        <v>170213.43</v>
      </c>
      <c r="G220" s="167">
        <v>144681.42000000001</v>
      </c>
      <c r="H220" s="159">
        <v>38</v>
      </c>
      <c r="I220" s="171">
        <v>3</v>
      </c>
      <c r="J220" s="171">
        <v>2</v>
      </c>
      <c r="K220" s="171">
        <v>3</v>
      </c>
      <c r="L220" s="171">
        <v>0</v>
      </c>
    </row>
    <row r="221" spans="1:12" ht="85.5" customHeight="1">
      <c r="A221" s="160">
        <v>219</v>
      </c>
      <c r="B221" s="159" t="s">
        <v>604</v>
      </c>
      <c r="C221" s="159" t="s">
        <v>605</v>
      </c>
      <c r="D221" s="159" t="s">
        <v>841</v>
      </c>
      <c r="E221" s="167">
        <v>216000</v>
      </c>
      <c r="F221" s="167">
        <v>200000</v>
      </c>
      <c r="G221" s="167">
        <v>170000</v>
      </c>
      <c r="H221" s="159">
        <v>38</v>
      </c>
      <c r="I221" s="171">
        <v>3</v>
      </c>
      <c r="J221" s="171">
        <v>2</v>
      </c>
      <c r="K221" s="171">
        <v>0</v>
      </c>
      <c r="L221" s="171">
        <v>6</v>
      </c>
    </row>
    <row r="222" spans="1:12" ht="36">
      <c r="A222" s="160">
        <v>220</v>
      </c>
      <c r="B222" s="159" t="s">
        <v>521</v>
      </c>
      <c r="C222" s="159" t="s">
        <v>522</v>
      </c>
      <c r="D222" s="159" t="s">
        <v>840</v>
      </c>
      <c r="E222" s="167">
        <v>590206.99</v>
      </c>
      <c r="F222" s="167">
        <v>200000</v>
      </c>
      <c r="G222" s="167">
        <v>170000</v>
      </c>
      <c r="H222" s="159">
        <v>38</v>
      </c>
      <c r="I222" s="171">
        <v>3</v>
      </c>
      <c r="J222" s="171">
        <v>2</v>
      </c>
      <c r="K222" s="171">
        <v>0</v>
      </c>
      <c r="L222" s="171">
        <v>3</v>
      </c>
    </row>
    <row r="223" spans="1:12" ht="24">
      <c r="A223" s="160">
        <v>221</v>
      </c>
      <c r="B223" s="159" t="s">
        <v>554</v>
      </c>
      <c r="C223" s="159" t="s">
        <v>555</v>
      </c>
      <c r="D223" s="159" t="s">
        <v>839</v>
      </c>
      <c r="E223" s="167">
        <v>199888.22</v>
      </c>
      <c r="F223" s="167">
        <v>199888.22</v>
      </c>
      <c r="G223" s="167">
        <v>169904.99</v>
      </c>
      <c r="H223" s="159">
        <v>38</v>
      </c>
      <c r="I223" s="171">
        <v>0</v>
      </c>
      <c r="J223" s="171">
        <v>4</v>
      </c>
      <c r="K223" s="171">
        <v>3</v>
      </c>
      <c r="L223" s="171">
        <v>6</v>
      </c>
    </row>
    <row r="224" spans="1:12" ht="44.25" customHeight="1">
      <c r="A224" s="160">
        <v>222</v>
      </c>
      <c r="B224" s="159" t="s">
        <v>125</v>
      </c>
      <c r="C224" s="159" t="s">
        <v>126</v>
      </c>
      <c r="D224" s="159" t="s">
        <v>1052</v>
      </c>
      <c r="E224" s="167">
        <v>165148.73000000001</v>
      </c>
      <c r="F224" s="167">
        <v>134267.26</v>
      </c>
      <c r="G224" s="167">
        <v>114127.17</v>
      </c>
      <c r="H224" s="159">
        <v>38</v>
      </c>
      <c r="I224" s="171">
        <v>0</v>
      </c>
      <c r="J224" s="171">
        <v>2</v>
      </c>
      <c r="K224" s="171">
        <v>6</v>
      </c>
      <c r="L224" s="171">
        <v>0</v>
      </c>
    </row>
    <row r="225" spans="1:12" ht="36">
      <c r="A225" s="160">
        <v>223</v>
      </c>
      <c r="B225" s="159" t="s">
        <v>539</v>
      </c>
      <c r="C225" s="159" t="s">
        <v>540</v>
      </c>
      <c r="D225" s="159" t="s">
        <v>837</v>
      </c>
      <c r="E225" s="167">
        <v>233323.98</v>
      </c>
      <c r="F225" s="167">
        <v>199999.99</v>
      </c>
      <c r="G225" s="167">
        <v>169999.99</v>
      </c>
      <c r="H225" s="159">
        <v>38</v>
      </c>
      <c r="I225" s="172">
        <v>0</v>
      </c>
      <c r="J225" s="172">
        <v>2</v>
      </c>
      <c r="K225" s="172">
        <v>0</v>
      </c>
      <c r="L225" s="172">
        <v>6</v>
      </c>
    </row>
    <row r="226" spans="1:12" ht="49.5" customHeight="1">
      <c r="A226" s="160">
        <v>224</v>
      </c>
      <c r="B226" s="159" t="s">
        <v>257</v>
      </c>
      <c r="C226" s="159" t="s">
        <v>258</v>
      </c>
      <c r="D226" s="159" t="s">
        <v>836</v>
      </c>
      <c r="E226" s="167">
        <v>245040.6</v>
      </c>
      <c r="F226" s="167">
        <v>199220</v>
      </c>
      <c r="G226" s="167">
        <v>199220</v>
      </c>
      <c r="H226" s="159">
        <v>37</v>
      </c>
      <c r="I226" s="172">
        <v>3</v>
      </c>
      <c r="J226" s="172">
        <v>4</v>
      </c>
      <c r="K226" s="172">
        <v>6</v>
      </c>
      <c r="L226" s="172">
        <v>6</v>
      </c>
    </row>
    <row r="227" spans="1:12" ht="48.75" customHeight="1">
      <c r="A227" s="160">
        <v>225</v>
      </c>
      <c r="B227" s="159" t="s">
        <v>637</v>
      </c>
      <c r="C227" s="159" t="s">
        <v>638</v>
      </c>
      <c r="D227" s="159" t="s">
        <v>1050</v>
      </c>
      <c r="E227" s="167">
        <v>200000</v>
      </c>
      <c r="F227" s="167">
        <v>200000</v>
      </c>
      <c r="G227" s="167">
        <v>170000</v>
      </c>
      <c r="H227" s="159">
        <v>37</v>
      </c>
      <c r="I227" s="172">
        <v>3</v>
      </c>
      <c r="J227" s="172">
        <v>4</v>
      </c>
      <c r="K227" s="172">
        <v>0</v>
      </c>
      <c r="L227" s="172">
        <v>0</v>
      </c>
    </row>
    <row r="228" spans="1:12" ht="47.25" customHeight="1">
      <c r="A228" s="160">
        <v>226</v>
      </c>
      <c r="B228" s="159" t="s">
        <v>260</v>
      </c>
      <c r="C228" s="159" t="s">
        <v>261</v>
      </c>
      <c r="D228" s="159" t="s">
        <v>1051</v>
      </c>
      <c r="E228" s="164">
        <v>248460</v>
      </c>
      <c r="F228" s="164">
        <v>200000</v>
      </c>
      <c r="G228" s="164">
        <v>170000</v>
      </c>
      <c r="H228" s="159">
        <v>37</v>
      </c>
      <c r="I228" s="172">
        <v>3</v>
      </c>
      <c r="J228" s="172">
        <v>2</v>
      </c>
      <c r="K228" s="172">
        <v>6</v>
      </c>
      <c r="L228" s="172">
        <v>6</v>
      </c>
    </row>
    <row r="229" spans="1:12" ht="68.25" customHeight="1">
      <c r="A229" s="199" t="s">
        <v>794</v>
      </c>
      <c r="B229" s="159" t="s">
        <v>60</v>
      </c>
      <c r="C229" s="159" t="s">
        <v>61</v>
      </c>
      <c r="D229" s="159" t="s">
        <v>1070</v>
      </c>
      <c r="E229" s="167">
        <v>236770.55</v>
      </c>
      <c r="F229" s="167">
        <v>192496.37</v>
      </c>
      <c r="G229" s="167">
        <v>163621.91</v>
      </c>
      <c r="H229" s="159">
        <v>37</v>
      </c>
      <c r="I229" s="172">
        <v>3</v>
      </c>
      <c r="J229" s="172">
        <v>2</v>
      </c>
      <c r="K229" s="172">
        <v>3</v>
      </c>
      <c r="L229" s="172">
        <v>0</v>
      </c>
    </row>
    <row r="230" spans="1:12" ht="45" customHeight="1">
      <c r="A230" s="199"/>
      <c r="B230" s="159" t="s">
        <v>63</v>
      </c>
      <c r="C230" s="159" t="s">
        <v>1053</v>
      </c>
      <c r="D230" s="159" t="s">
        <v>835</v>
      </c>
      <c r="E230" s="167">
        <v>199832.6</v>
      </c>
      <c r="F230" s="167">
        <v>162230.09</v>
      </c>
      <c r="G230" s="167">
        <v>137895.57999999999</v>
      </c>
      <c r="H230" s="159">
        <v>37</v>
      </c>
      <c r="I230" s="171">
        <v>3</v>
      </c>
      <c r="J230" s="171">
        <v>2</v>
      </c>
      <c r="K230" s="171">
        <v>3</v>
      </c>
      <c r="L230" s="171">
        <v>0</v>
      </c>
    </row>
    <row r="231" spans="1:12" ht="19.5" customHeight="1">
      <c r="A231" s="160">
        <v>229</v>
      </c>
      <c r="B231" s="159" t="s">
        <v>209</v>
      </c>
      <c r="C231" s="159" t="s">
        <v>210</v>
      </c>
      <c r="D231" s="159" t="s">
        <v>1069</v>
      </c>
      <c r="E231" s="167">
        <v>196800</v>
      </c>
      <c r="F231" s="167">
        <v>160000</v>
      </c>
      <c r="G231" s="167">
        <v>136000</v>
      </c>
      <c r="H231" s="159">
        <v>37</v>
      </c>
      <c r="I231" s="172">
        <v>3</v>
      </c>
      <c r="J231" s="172">
        <v>2</v>
      </c>
      <c r="K231" s="172">
        <v>0</v>
      </c>
      <c r="L231" s="172">
        <v>9</v>
      </c>
    </row>
    <row r="232" spans="1:12" ht="32.25" customHeight="1">
      <c r="A232" s="160">
        <v>230</v>
      </c>
      <c r="B232" s="159" t="s">
        <v>607</v>
      </c>
      <c r="C232" s="159" t="s">
        <v>608</v>
      </c>
      <c r="D232" s="159" t="s">
        <v>1054</v>
      </c>
      <c r="E232" s="167">
        <v>193159</v>
      </c>
      <c r="F232" s="167">
        <v>193159</v>
      </c>
      <c r="G232" s="167">
        <v>164185.15</v>
      </c>
      <c r="H232" s="159">
        <v>37</v>
      </c>
      <c r="I232" s="171">
        <v>3</v>
      </c>
      <c r="J232" s="171">
        <v>2</v>
      </c>
      <c r="K232" s="171">
        <v>0</v>
      </c>
      <c r="L232" s="171">
        <v>6</v>
      </c>
    </row>
    <row r="233" spans="1:12" ht="36">
      <c r="A233" s="160">
        <v>231</v>
      </c>
      <c r="B233" s="159" t="s">
        <v>598</v>
      </c>
      <c r="C233" s="159" t="s">
        <v>1055</v>
      </c>
      <c r="D233" s="159" t="s">
        <v>1056</v>
      </c>
      <c r="E233" s="167">
        <v>127126</v>
      </c>
      <c r="F233" s="167">
        <v>127126</v>
      </c>
      <c r="G233" s="167">
        <v>108057.1</v>
      </c>
      <c r="H233" s="159">
        <v>37</v>
      </c>
      <c r="I233" s="171">
        <v>0</v>
      </c>
      <c r="J233" s="171">
        <v>2</v>
      </c>
      <c r="K233" s="171">
        <v>6</v>
      </c>
      <c r="L233" s="171">
        <v>6</v>
      </c>
    </row>
    <row r="234" spans="1:12" ht="44.25" customHeight="1">
      <c r="A234" s="160">
        <v>232</v>
      </c>
      <c r="B234" s="159" t="s">
        <v>643</v>
      </c>
      <c r="C234" s="159" t="s">
        <v>644</v>
      </c>
      <c r="D234" s="159" t="s">
        <v>832</v>
      </c>
      <c r="E234" s="167">
        <v>325802.40000000002</v>
      </c>
      <c r="F234" s="167">
        <v>200000</v>
      </c>
      <c r="G234" s="167">
        <v>170000</v>
      </c>
      <c r="H234" s="159">
        <v>37</v>
      </c>
      <c r="I234" s="171">
        <v>0</v>
      </c>
      <c r="J234" s="171">
        <v>2</v>
      </c>
      <c r="K234" s="171">
        <v>0</v>
      </c>
      <c r="L234" s="171">
        <v>6</v>
      </c>
    </row>
    <row r="235" spans="1:12" ht="48.75" customHeight="1">
      <c r="A235" s="160">
        <v>233</v>
      </c>
      <c r="B235" s="159" t="s">
        <v>560</v>
      </c>
      <c r="C235" s="159" t="s">
        <v>561</v>
      </c>
      <c r="D235" s="159" t="s">
        <v>833</v>
      </c>
      <c r="E235" s="167">
        <v>179414.61</v>
      </c>
      <c r="F235" s="167">
        <v>179414.61</v>
      </c>
      <c r="G235" s="167">
        <v>152502.41</v>
      </c>
      <c r="H235" s="159">
        <v>36</v>
      </c>
      <c r="I235" s="171">
        <v>3</v>
      </c>
      <c r="J235" s="171">
        <v>4</v>
      </c>
      <c r="K235" s="171">
        <v>0</v>
      </c>
      <c r="L235" s="171">
        <v>0</v>
      </c>
    </row>
    <row r="236" spans="1:12" ht="36" customHeight="1">
      <c r="A236" s="160">
        <v>234</v>
      </c>
      <c r="B236" s="159" t="s">
        <v>197</v>
      </c>
      <c r="C236" s="159" t="s">
        <v>198</v>
      </c>
      <c r="D236" s="159" t="s">
        <v>1060</v>
      </c>
      <c r="E236" s="167">
        <v>232200</v>
      </c>
      <c r="F236" s="167">
        <v>200000</v>
      </c>
      <c r="G236" s="167">
        <v>190000</v>
      </c>
      <c r="H236" s="159">
        <v>36</v>
      </c>
      <c r="I236" s="172">
        <v>3</v>
      </c>
      <c r="J236" s="172">
        <v>2</v>
      </c>
      <c r="K236" s="172">
        <v>6</v>
      </c>
      <c r="L236" s="172">
        <v>6</v>
      </c>
    </row>
    <row r="237" spans="1:12" ht="48.75" customHeight="1">
      <c r="A237" s="160">
        <v>235</v>
      </c>
      <c r="B237" s="159" t="s">
        <v>551</v>
      </c>
      <c r="C237" s="159" t="s">
        <v>552</v>
      </c>
      <c r="D237" s="159" t="s">
        <v>834</v>
      </c>
      <c r="E237" s="167">
        <v>127800</v>
      </c>
      <c r="F237" s="167">
        <v>127800</v>
      </c>
      <c r="G237" s="167">
        <v>111100</v>
      </c>
      <c r="H237" s="159">
        <v>36</v>
      </c>
      <c r="I237" s="171">
        <v>3</v>
      </c>
      <c r="J237" s="171">
        <v>2</v>
      </c>
      <c r="K237" s="171">
        <v>6</v>
      </c>
      <c r="L237" s="171">
        <v>0</v>
      </c>
    </row>
    <row r="238" spans="1:12" ht="24">
      <c r="A238" s="199" t="s">
        <v>817</v>
      </c>
      <c r="B238" s="159" t="s">
        <v>407</v>
      </c>
      <c r="C238" s="159" t="s">
        <v>408</v>
      </c>
      <c r="D238" s="159" t="s">
        <v>995</v>
      </c>
      <c r="E238" s="166">
        <v>199901.28</v>
      </c>
      <c r="F238" s="166">
        <v>162521.37</v>
      </c>
      <c r="G238" s="166">
        <v>138143.14000000001</v>
      </c>
      <c r="H238" s="159">
        <v>36</v>
      </c>
      <c r="I238" s="172">
        <v>3</v>
      </c>
      <c r="J238" s="172">
        <v>2</v>
      </c>
      <c r="K238" s="172">
        <v>3</v>
      </c>
      <c r="L238" s="172">
        <v>0</v>
      </c>
    </row>
    <row r="239" spans="1:12" ht="36">
      <c r="A239" s="199"/>
      <c r="B239" s="159" t="s">
        <v>449</v>
      </c>
      <c r="C239" s="159" t="s">
        <v>450</v>
      </c>
      <c r="D239" s="159" t="s">
        <v>1059</v>
      </c>
      <c r="E239" s="167">
        <v>105516</v>
      </c>
      <c r="F239" s="167">
        <v>105516</v>
      </c>
      <c r="G239" s="167">
        <v>89688.6</v>
      </c>
      <c r="H239" s="159">
        <v>36</v>
      </c>
      <c r="I239" s="172">
        <v>3</v>
      </c>
      <c r="J239" s="172">
        <v>2</v>
      </c>
      <c r="K239" s="172">
        <v>3</v>
      </c>
      <c r="L239" s="172">
        <v>0</v>
      </c>
    </row>
    <row r="240" spans="1:12" ht="57.75" customHeight="1">
      <c r="A240" s="199"/>
      <c r="B240" s="159" t="s">
        <v>709</v>
      </c>
      <c r="C240" s="159" t="s">
        <v>1057</v>
      </c>
      <c r="D240" s="159" t="s">
        <v>831</v>
      </c>
      <c r="E240" s="167">
        <v>246000</v>
      </c>
      <c r="F240" s="167">
        <v>196200</v>
      </c>
      <c r="G240" s="167">
        <v>166770</v>
      </c>
      <c r="H240" s="159">
        <v>36</v>
      </c>
      <c r="I240" s="158">
        <v>3</v>
      </c>
      <c r="J240" s="158">
        <v>2</v>
      </c>
      <c r="K240" s="158">
        <v>3</v>
      </c>
      <c r="L240" s="158">
        <v>0</v>
      </c>
    </row>
    <row r="241" spans="1:12" ht="60.75" customHeight="1">
      <c r="A241" s="160">
        <v>239</v>
      </c>
      <c r="B241" s="159" t="s">
        <v>275</v>
      </c>
      <c r="C241" s="159" t="s">
        <v>276</v>
      </c>
      <c r="D241" s="159" t="s">
        <v>838</v>
      </c>
      <c r="E241" s="167">
        <v>243991</v>
      </c>
      <c r="F241" s="167">
        <v>198366.67</v>
      </c>
      <c r="G241" s="167">
        <v>168611.67</v>
      </c>
      <c r="H241" s="159">
        <v>36</v>
      </c>
      <c r="I241" s="172">
        <v>3</v>
      </c>
      <c r="J241" s="172">
        <v>2</v>
      </c>
      <c r="K241" s="172">
        <v>0</v>
      </c>
      <c r="L241" s="172">
        <v>6</v>
      </c>
    </row>
    <row r="242" spans="1:12" ht="48" customHeight="1">
      <c r="A242" s="160">
        <v>240</v>
      </c>
      <c r="B242" s="160" t="s">
        <v>6</v>
      </c>
      <c r="C242" s="160" t="s">
        <v>1058</v>
      </c>
      <c r="D242" s="160" t="s">
        <v>830</v>
      </c>
      <c r="E242" s="168">
        <v>180360</v>
      </c>
      <c r="F242" s="168">
        <v>167000</v>
      </c>
      <c r="G242" s="168">
        <v>141950</v>
      </c>
      <c r="H242" s="160">
        <v>36</v>
      </c>
      <c r="I242" s="171">
        <v>3</v>
      </c>
      <c r="J242" s="171">
        <v>2</v>
      </c>
      <c r="K242" s="171">
        <v>0</v>
      </c>
      <c r="L242" s="171">
        <v>3</v>
      </c>
    </row>
    <row r="243" spans="1:12" ht="36.75" customHeight="1">
      <c r="A243" s="160">
        <v>241</v>
      </c>
      <c r="B243" s="159" t="s">
        <v>530</v>
      </c>
      <c r="C243" s="159" t="s">
        <v>531</v>
      </c>
      <c r="D243" s="159" t="s">
        <v>829</v>
      </c>
      <c r="E243" s="167">
        <v>246000</v>
      </c>
      <c r="F243" s="167">
        <v>200000</v>
      </c>
      <c r="G243" s="167">
        <v>190000</v>
      </c>
      <c r="H243" s="159">
        <v>36</v>
      </c>
      <c r="I243" s="171">
        <v>0</v>
      </c>
      <c r="J243" s="171">
        <v>4</v>
      </c>
      <c r="K243" s="171">
        <v>6</v>
      </c>
      <c r="L243" s="171">
        <v>6</v>
      </c>
    </row>
    <row r="244" spans="1:12" ht="62.25" customHeight="1">
      <c r="A244" s="160">
        <v>242</v>
      </c>
      <c r="B244" s="159" t="s">
        <v>694</v>
      </c>
      <c r="C244" s="159" t="s">
        <v>695</v>
      </c>
      <c r="D244" s="159" t="s">
        <v>828</v>
      </c>
      <c r="E244" s="167">
        <v>150000</v>
      </c>
      <c r="F244" s="167">
        <v>150000</v>
      </c>
      <c r="G244" s="167">
        <v>127500</v>
      </c>
      <c r="H244" s="159">
        <v>36</v>
      </c>
      <c r="I244" s="172">
        <v>0</v>
      </c>
      <c r="J244" s="172">
        <v>4</v>
      </c>
      <c r="K244" s="172">
        <v>2</v>
      </c>
      <c r="L244" s="172">
        <v>6</v>
      </c>
    </row>
    <row r="245" spans="1:12" ht="60" customHeight="1">
      <c r="A245" s="160">
        <v>243</v>
      </c>
      <c r="B245" s="159" t="s">
        <v>542</v>
      </c>
      <c r="C245" s="159" t="s">
        <v>543</v>
      </c>
      <c r="D245" s="159" t="s">
        <v>827</v>
      </c>
      <c r="E245" s="167">
        <v>282900</v>
      </c>
      <c r="F245" s="167">
        <v>200000</v>
      </c>
      <c r="G245" s="167">
        <v>200000</v>
      </c>
      <c r="H245" s="159">
        <v>35</v>
      </c>
      <c r="I245" s="158">
        <v>3</v>
      </c>
      <c r="J245" s="158">
        <v>4</v>
      </c>
      <c r="K245" s="158">
        <v>6</v>
      </c>
      <c r="L245" s="158">
        <v>6</v>
      </c>
    </row>
    <row r="246" spans="1:12" ht="91.5" customHeight="1">
      <c r="A246" s="160">
        <v>244</v>
      </c>
      <c r="B246" s="159" t="s">
        <v>658</v>
      </c>
      <c r="C246" s="159" t="s">
        <v>1061</v>
      </c>
      <c r="D246" s="159" t="s">
        <v>826</v>
      </c>
      <c r="E246" s="167">
        <v>541240.31000000006</v>
      </c>
      <c r="F246" s="167">
        <v>200000</v>
      </c>
      <c r="G246" s="167">
        <v>200000</v>
      </c>
      <c r="H246" s="159">
        <v>35</v>
      </c>
      <c r="I246" s="172">
        <v>3</v>
      </c>
      <c r="J246" s="172">
        <v>2</v>
      </c>
      <c r="K246" s="172">
        <v>6</v>
      </c>
      <c r="L246" s="172">
        <v>9</v>
      </c>
    </row>
    <row r="247" spans="1:12" ht="70.5" customHeight="1">
      <c r="A247" s="160">
        <v>245</v>
      </c>
      <c r="B247" s="159" t="s">
        <v>721</v>
      </c>
      <c r="C247" s="159" t="s">
        <v>722</v>
      </c>
      <c r="D247" s="159" t="s">
        <v>825</v>
      </c>
      <c r="E247" s="167">
        <v>314876.65000000002</v>
      </c>
      <c r="F247" s="167">
        <v>199997.28</v>
      </c>
      <c r="G247" s="167">
        <v>199997.28</v>
      </c>
      <c r="H247" s="159">
        <v>35</v>
      </c>
      <c r="I247" s="172">
        <v>3</v>
      </c>
      <c r="J247" s="172">
        <v>2</v>
      </c>
      <c r="K247" s="172">
        <v>6</v>
      </c>
      <c r="L247" s="172">
        <v>6</v>
      </c>
    </row>
    <row r="248" spans="1:12" ht="63.75" customHeight="1">
      <c r="A248" s="199" t="s">
        <v>818</v>
      </c>
      <c r="B248" s="159" t="s">
        <v>771</v>
      </c>
      <c r="C248" s="159" t="s">
        <v>772</v>
      </c>
      <c r="D248" s="159" t="s">
        <v>824</v>
      </c>
      <c r="E248" s="167">
        <v>196598.28</v>
      </c>
      <c r="F248" s="167">
        <v>159836</v>
      </c>
      <c r="G248" s="161">
        <v>135860.6</v>
      </c>
      <c r="H248" s="159">
        <v>35</v>
      </c>
      <c r="I248" s="172">
        <v>3</v>
      </c>
      <c r="J248" s="172">
        <v>2</v>
      </c>
      <c r="K248" s="172">
        <v>0</v>
      </c>
      <c r="L248" s="172">
        <v>0</v>
      </c>
    </row>
    <row r="249" spans="1:12" ht="76.5" customHeight="1">
      <c r="A249" s="199"/>
      <c r="B249" s="160" t="s">
        <v>30</v>
      </c>
      <c r="C249" s="160" t="s">
        <v>31</v>
      </c>
      <c r="D249" s="160" t="s">
        <v>823</v>
      </c>
      <c r="E249" s="168">
        <v>240921.48</v>
      </c>
      <c r="F249" s="168">
        <v>186138.12</v>
      </c>
      <c r="G249" s="168">
        <v>158217.4</v>
      </c>
      <c r="H249" s="160">
        <v>35</v>
      </c>
      <c r="I249" s="172">
        <v>3</v>
      </c>
      <c r="J249" s="172">
        <v>2</v>
      </c>
      <c r="K249" s="172">
        <v>0</v>
      </c>
      <c r="L249" s="172">
        <v>0</v>
      </c>
    </row>
    <row r="250" spans="1:12" ht="69" customHeight="1">
      <c r="A250" s="199"/>
      <c r="B250" s="159" t="s">
        <v>664</v>
      </c>
      <c r="C250" s="159" t="s">
        <v>665</v>
      </c>
      <c r="D250" s="159" t="s">
        <v>822</v>
      </c>
      <c r="E250" s="167">
        <v>245754</v>
      </c>
      <c r="F250" s="167">
        <v>199800</v>
      </c>
      <c r="G250" s="167">
        <v>169830</v>
      </c>
      <c r="H250" s="159">
        <v>35</v>
      </c>
      <c r="I250" s="172">
        <v>3</v>
      </c>
      <c r="J250" s="172">
        <v>2</v>
      </c>
      <c r="K250" s="172">
        <v>0</v>
      </c>
      <c r="L250" s="172">
        <v>0</v>
      </c>
    </row>
    <row r="251" spans="1:12" ht="36">
      <c r="A251" s="160">
        <v>249</v>
      </c>
      <c r="B251" s="159" t="s">
        <v>467</v>
      </c>
      <c r="C251" s="159" t="s">
        <v>468</v>
      </c>
      <c r="D251" s="159" t="s">
        <v>821</v>
      </c>
      <c r="E251" s="167">
        <v>250920</v>
      </c>
      <c r="F251" s="167">
        <v>200000</v>
      </c>
      <c r="G251" s="167">
        <v>200000</v>
      </c>
      <c r="H251" s="159">
        <v>35</v>
      </c>
      <c r="I251" s="172">
        <v>0</v>
      </c>
      <c r="J251" s="172">
        <v>4</v>
      </c>
      <c r="K251" s="172">
        <v>6</v>
      </c>
      <c r="L251" s="172">
        <v>9</v>
      </c>
    </row>
    <row r="252" spans="1:12" ht="48.75" customHeight="1">
      <c r="A252" s="160">
        <v>250</v>
      </c>
      <c r="B252" s="159" t="s">
        <v>500</v>
      </c>
      <c r="C252" s="159" t="s">
        <v>501</v>
      </c>
      <c r="D252" s="159" t="s">
        <v>1068</v>
      </c>
      <c r="E252" s="161">
        <v>196800</v>
      </c>
      <c r="F252" s="161">
        <v>149616.67000000001</v>
      </c>
      <c r="G252" s="161">
        <v>127174.17</v>
      </c>
      <c r="H252" s="159">
        <v>35</v>
      </c>
      <c r="I252" s="171">
        <v>0</v>
      </c>
      <c r="J252" s="171">
        <v>2</v>
      </c>
      <c r="K252" s="171">
        <v>3</v>
      </c>
      <c r="L252" s="171">
        <v>0</v>
      </c>
    </row>
    <row r="253" spans="1:12" ht="72.75" customHeight="1">
      <c r="A253" s="160">
        <v>251</v>
      </c>
      <c r="B253" s="160" t="s">
        <v>24</v>
      </c>
      <c r="C253" s="160" t="s">
        <v>25</v>
      </c>
      <c r="D253" s="160" t="s">
        <v>820</v>
      </c>
      <c r="E253" s="168">
        <v>246000</v>
      </c>
      <c r="F253" s="168">
        <v>200000</v>
      </c>
      <c r="G253" s="168">
        <v>190000</v>
      </c>
      <c r="H253" s="160">
        <v>34</v>
      </c>
      <c r="I253" s="171">
        <v>3</v>
      </c>
      <c r="J253" s="171">
        <v>4</v>
      </c>
      <c r="K253" s="171">
        <v>0</v>
      </c>
      <c r="L253" s="171">
        <v>6</v>
      </c>
    </row>
    <row r="254" spans="1:12" ht="51.75" customHeight="1">
      <c r="A254" s="160">
        <v>252</v>
      </c>
      <c r="B254" s="159" t="s">
        <v>595</v>
      </c>
      <c r="C254" s="159" t="s">
        <v>596</v>
      </c>
      <c r="D254" s="159" t="s">
        <v>1062</v>
      </c>
      <c r="E254" s="167">
        <v>110087.25</v>
      </c>
      <c r="F254" s="167">
        <v>110087.25</v>
      </c>
      <c r="G254" s="167">
        <v>93574.16</v>
      </c>
      <c r="H254" s="159">
        <v>34</v>
      </c>
      <c r="I254" s="158">
        <v>0</v>
      </c>
      <c r="J254" s="158">
        <v>4</v>
      </c>
      <c r="K254" s="158">
        <v>0</v>
      </c>
      <c r="L254" s="158">
        <v>6</v>
      </c>
    </row>
    <row r="255" spans="1:12" ht="24">
      <c r="A255" s="160">
        <v>253</v>
      </c>
      <c r="B255" s="159" t="s">
        <v>679</v>
      </c>
      <c r="C255" s="159" t="s">
        <v>680</v>
      </c>
      <c r="D255" s="159" t="s">
        <v>1063</v>
      </c>
      <c r="E255" s="167">
        <v>150531.12</v>
      </c>
      <c r="F255" s="167">
        <v>122383.02</v>
      </c>
      <c r="G255" s="167">
        <v>122383.02</v>
      </c>
      <c r="H255" s="159">
        <v>33</v>
      </c>
      <c r="I255" s="172">
        <v>3</v>
      </c>
      <c r="J255" s="172">
        <v>2</v>
      </c>
      <c r="K255" s="172">
        <v>6</v>
      </c>
      <c r="L255" s="172">
        <v>6</v>
      </c>
    </row>
    <row r="256" spans="1:12" ht="41.25" customHeight="1">
      <c r="A256" s="160">
        <v>254</v>
      </c>
      <c r="B256" s="159" t="s">
        <v>269</v>
      </c>
      <c r="C256" s="159" t="s">
        <v>270</v>
      </c>
      <c r="D256" s="159" t="s">
        <v>1067</v>
      </c>
      <c r="E256" s="166">
        <v>199177.21</v>
      </c>
      <c r="F256" s="166">
        <v>188383.21</v>
      </c>
      <c r="G256" s="166">
        <v>160125.73000000001</v>
      </c>
      <c r="H256" s="159">
        <v>33</v>
      </c>
      <c r="I256" s="172">
        <v>0</v>
      </c>
      <c r="J256" s="172">
        <v>2</v>
      </c>
      <c r="K256" s="172">
        <v>0</v>
      </c>
      <c r="L256" s="172">
        <v>0</v>
      </c>
    </row>
    <row r="257" spans="4:9">
      <c r="D257" s="178" t="s">
        <v>1066</v>
      </c>
      <c r="E257" s="179">
        <f>SUM(E3:E256)</f>
        <v>58906189.199999981</v>
      </c>
      <c r="F257" s="179">
        <f>SUM(F3:F256)</f>
        <v>47033977.819999985</v>
      </c>
      <c r="G257" s="179">
        <f>SUM(G3:G256)</f>
        <v>40323507.480000019</v>
      </c>
    </row>
    <row r="258" spans="4:9">
      <c r="E258" s="174"/>
      <c r="F258" s="174"/>
      <c r="G258" s="175"/>
    </row>
    <row r="259" spans="4:9" ht="15" customHeight="1">
      <c r="E259" s="197" t="s">
        <v>1064</v>
      </c>
      <c r="F259" s="197"/>
      <c r="G259" s="176"/>
      <c r="I259" s="147"/>
    </row>
    <row r="260" spans="4:9" ht="33" customHeight="1">
      <c r="E260" s="197" t="s">
        <v>1065</v>
      </c>
      <c r="F260" s="197"/>
      <c r="G260" s="174"/>
    </row>
    <row r="261" spans="4:9">
      <c r="E261" s="174"/>
      <c r="F261" s="174"/>
      <c r="G261" s="174"/>
    </row>
    <row r="262" spans="4:9">
      <c r="G262" s="147"/>
    </row>
  </sheetData>
  <autoFilter ref="A2:L257" xr:uid="{00000000-0009-0000-0000-000001000000}"/>
  <mergeCells count="54">
    <mergeCell ref="A54:A55"/>
    <mergeCell ref="A3:A4"/>
    <mergeCell ref="A5:A6"/>
    <mergeCell ref="A7:A9"/>
    <mergeCell ref="A10:A16"/>
    <mergeCell ref="A17:A21"/>
    <mergeCell ref="A27:A29"/>
    <mergeCell ref="A32:A36"/>
    <mergeCell ref="A38:A41"/>
    <mergeCell ref="A43:A44"/>
    <mergeCell ref="A45:A50"/>
    <mergeCell ref="A51:A52"/>
    <mergeCell ref="A107:A109"/>
    <mergeCell ref="A57:A60"/>
    <mergeCell ref="A61:A62"/>
    <mergeCell ref="A63:A65"/>
    <mergeCell ref="A72:A76"/>
    <mergeCell ref="A77:A81"/>
    <mergeCell ref="A84:A86"/>
    <mergeCell ref="A90:A91"/>
    <mergeCell ref="A92:A96"/>
    <mergeCell ref="A99:A100"/>
    <mergeCell ref="A101:A102"/>
    <mergeCell ref="A103:A104"/>
    <mergeCell ref="A177:A178"/>
    <mergeCell ref="A179:A181"/>
    <mergeCell ref="A184:A185"/>
    <mergeCell ref="A152:A156"/>
    <mergeCell ref="A113:A116"/>
    <mergeCell ref="A117:A120"/>
    <mergeCell ref="A121:A122"/>
    <mergeCell ref="A124:A125"/>
    <mergeCell ref="A126:A127"/>
    <mergeCell ref="A131:A132"/>
    <mergeCell ref="A133:A137"/>
    <mergeCell ref="A138:A140"/>
    <mergeCell ref="A143:A144"/>
    <mergeCell ref="A148:A150"/>
    <mergeCell ref="E259:F259"/>
    <mergeCell ref="E260:F260"/>
    <mergeCell ref="A1:H1"/>
    <mergeCell ref="A229:A230"/>
    <mergeCell ref="A238:A240"/>
    <mergeCell ref="A248:A250"/>
    <mergeCell ref="A22:A26"/>
    <mergeCell ref="A188:A189"/>
    <mergeCell ref="A195:A197"/>
    <mergeCell ref="A200:A201"/>
    <mergeCell ref="A208:A209"/>
    <mergeCell ref="A210:A212"/>
    <mergeCell ref="A215:A216"/>
    <mergeCell ref="A158:A161"/>
    <mergeCell ref="A168:A170"/>
    <mergeCell ref="A172:A174"/>
  </mergeCells>
  <conditionalFormatting sqref="A3">
    <cfRule type="duplicateValues" dxfId="8" priority="8"/>
  </conditionalFormatting>
  <conditionalFormatting sqref="A5">
    <cfRule type="duplicateValues" dxfId="7" priority="7"/>
  </conditionalFormatting>
  <conditionalFormatting sqref="A7">
    <cfRule type="duplicateValues" dxfId="6" priority="6"/>
  </conditionalFormatting>
  <conditionalFormatting sqref="A17">
    <cfRule type="duplicateValues" dxfId="5" priority="5"/>
  </conditionalFormatting>
  <conditionalFormatting sqref="A27">
    <cfRule type="duplicateValues" dxfId="4" priority="4"/>
  </conditionalFormatting>
  <conditionalFormatting sqref="A30">
    <cfRule type="duplicateValues" dxfId="3" priority="3"/>
  </conditionalFormatting>
  <conditionalFormatting sqref="A37">
    <cfRule type="duplicateValues" dxfId="2" priority="2"/>
  </conditionalFormatting>
  <conditionalFormatting sqref="A38">
    <cfRule type="duplicateValues" dxfId="1" priority="1"/>
  </conditionalFormatting>
  <conditionalFormatting sqref="A31:A32">
    <cfRule type="duplicateValues" dxfId="0" priority="9"/>
  </conditionalFormatting>
  <pageMargins left="0.7" right="0.7" top="0.75" bottom="0.75" header="0.3" footer="0.3"/>
  <pageSetup paperSize="9" scale="73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Projekty pozytywnie ocenione</vt:lpstr>
      <vt:lpstr>'Projekty pozytywnie ocenione'!Obszar_wydruku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Ślusarczyk, Agnieszka</dc:creator>
  <cp:lastModifiedBy>Ziewiec, Tomasz</cp:lastModifiedBy>
  <cp:lastPrinted>2020-04-29T09:52:20Z</cp:lastPrinted>
  <dcterms:created xsi:type="dcterms:W3CDTF">2020-03-18T11:44:52Z</dcterms:created>
  <dcterms:modified xsi:type="dcterms:W3CDTF">2020-04-29T09:53:29Z</dcterms:modified>
</cp:coreProperties>
</file>