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mikro" defaultThemeVersion="124226"/>
  <bookViews>
    <workbookView xWindow="0" yWindow="255" windowWidth="15480" windowHeight="10530" tabRatio="617"/>
  </bookViews>
  <sheets>
    <sheet name="Oceniający 1" sheetId="17" r:id="rId1"/>
    <sheet name="Oceniający 2" sheetId="39" r:id="rId2"/>
    <sheet name="Karta wynikowa" sheetId="16" r:id="rId3"/>
    <sheet name="Karta info dla Wnioskodawcy" sheetId="40" r:id="rId4"/>
  </sheets>
  <definedNames>
    <definedName name="_ftn1" localSheetId="3">'Karta info dla Wnioskodawcy'!#REF!</definedName>
    <definedName name="_ftn1" localSheetId="2">'Karta wynikowa'!#REF!</definedName>
    <definedName name="_ftn1" localSheetId="0">'Oceniający 1'!#REF!</definedName>
    <definedName name="_ftn1" localSheetId="1">'Oceniający 2'!#REF!</definedName>
    <definedName name="_ftnref1" localSheetId="3">'Karta info dla Wnioskodawcy'!#REF!</definedName>
    <definedName name="_ftnref1" localSheetId="2">'Karta wynikowa'!#REF!</definedName>
    <definedName name="_ftnref1" localSheetId="0">'Oceniający 1'!#REF!</definedName>
    <definedName name="_ftnref1" localSheetId="1">'Oceniający 2'!#REF!</definedName>
    <definedName name="dd" localSheetId="3">#REF!</definedName>
    <definedName name="dd" localSheetId="1">#REF!</definedName>
    <definedName name="dd">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3">'Karta info dla Wnioskodawcy'!$A$1:$J$118</definedName>
    <definedName name="_xlnm.Print_Area" localSheetId="2">'Karta wynikowa'!$A$1:$J$38</definedName>
    <definedName name="_xlnm.Print_Area" localSheetId="0">'Oceniający 1'!$A$1:$J$91</definedName>
    <definedName name="_xlnm.Print_Area" localSheetId="1">'Oceniający 2'!$A$1:$J$91</definedName>
    <definedName name="OLE_LINK1" localSheetId="3">'Karta info dla Wnioskodawcy'!$D$13</definedName>
    <definedName name="OLE_LINK1" localSheetId="2">'Karta wynikowa'!#REF!</definedName>
    <definedName name="OLE_LINK1" localSheetId="0">'Oceniający 1'!$D$13</definedName>
    <definedName name="OLE_LINK1" localSheetId="1">'Oceniający 2'!$D$13</definedName>
    <definedName name="slownie" localSheetId="3">#REF!</definedName>
    <definedName name="slownie" localSheetId="2">#REF!</definedName>
    <definedName name="slownie" localSheetId="0">#REF!</definedName>
    <definedName name="slownie" localSheetId="1">#REF!</definedName>
    <definedName name="slownie">#REF!</definedName>
  </definedNames>
  <calcPr calcId="125725"/>
</workbook>
</file>

<file path=xl/calcChain.xml><?xml version="1.0" encoding="utf-8"?>
<calcChain xmlns="http://schemas.openxmlformats.org/spreadsheetml/2006/main">
  <c r="E111" i="40"/>
  <c r="G102"/>
  <c r="G69"/>
  <c r="B71"/>
  <c r="B80" s="1"/>
  <c r="F69"/>
  <c r="B56"/>
  <c r="B49"/>
  <c r="B14"/>
  <c r="J13"/>
  <c r="C13"/>
  <c r="C71" s="1"/>
  <c r="C80" s="1"/>
  <c r="C92" s="1"/>
  <c r="D12"/>
  <c r="D11"/>
  <c r="D10"/>
  <c r="D9"/>
  <c r="D8"/>
  <c r="D7"/>
  <c r="H68" i="39"/>
  <c r="J13"/>
  <c r="C13"/>
  <c r="C71" s="1"/>
  <c r="C80" s="1"/>
  <c r="D12"/>
  <c r="D11"/>
  <c r="D10"/>
  <c r="D9"/>
  <c r="D8"/>
  <c r="D7"/>
  <c r="B71"/>
  <c r="B80" s="1"/>
  <c r="F69"/>
  <c r="H67"/>
  <c r="H66"/>
  <c r="H65"/>
  <c r="H64"/>
  <c r="H63"/>
  <c r="H62"/>
  <c r="B56"/>
  <c r="B49"/>
  <c r="C14"/>
  <c r="B14"/>
  <c r="D31" i="16"/>
  <c r="H26"/>
  <c r="H68" i="17"/>
  <c r="C30"/>
  <c r="B92" i="40" l="1"/>
  <c r="C30"/>
  <c r="C49"/>
  <c r="C56"/>
  <c r="C14"/>
  <c r="H69" i="39"/>
  <c r="C30"/>
  <c r="C49"/>
  <c r="C56"/>
  <c r="C2" i="16" l="1"/>
  <c r="B2"/>
  <c r="F31" l="1"/>
  <c r="E26"/>
  <c r="E25"/>
  <c r="D13"/>
  <c r="D12"/>
  <c r="D11"/>
  <c r="D10"/>
  <c r="D9"/>
  <c r="D8"/>
  <c r="D6" l="1"/>
  <c r="D5"/>
  <c r="D4"/>
  <c r="C71" i="17"/>
  <c r="C80" s="1"/>
  <c r="B71"/>
  <c r="B80" s="1"/>
  <c r="F69"/>
  <c r="H67"/>
  <c r="H66"/>
  <c r="H65"/>
  <c r="H64"/>
  <c r="H63"/>
  <c r="H62"/>
  <c r="C56"/>
  <c r="B56"/>
  <c r="C49"/>
  <c r="B49"/>
  <c r="C14"/>
  <c r="B14"/>
  <c r="H69" l="1"/>
  <c r="H25" i="16" s="1"/>
  <c r="H28" s="1"/>
  <c r="H29" s="1"/>
</calcChain>
</file>

<file path=xl/sharedStrings.xml><?xml version="1.0" encoding="utf-8"?>
<sst xmlns="http://schemas.openxmlformats.org/spreadsheetml/2006/main" count="489" uniqueCount="142">
  <si>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</si>
  <si>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</si>
  <si>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</si>
  <si>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</si>
  <si>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</si>
  <si>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</si>
  <si>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</si>
  <si>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</si>
  <si>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</si>
  <si>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</si>
  <si>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</si>
  <si>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</si>
  <si>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</si>
  <si>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</si>
  <si>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</si>
  <si>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 xml:space="preserve">Data złożenia do Sekretariatu Naboru Wniosków : </t>
  </si>
  <si>
    <t>Wynik oceny dopuszczającej</t>
  </si>
  <si>
    <t>TAK</t>
  </si>
  <si>
    <t>NIE</t>
  </si>
  <si>
    <t>po zważeniu</t>
  </si>
  <si>
    <t>Proponowana kwota dofinansowania:</t>
  </si>
  <si>
    <t>słownie:</t>
  </si>
  <si>
    <t>Liczba punktów uzyskanych</t>
  </si>
  <si>
    <t xml:space="preserve">Tytuł projektu: </t>
  </si>
  <si>
    <t>Data:</t>
  </si>
  <si>
    <t>Maks. 
liczba 
pkt.</t>
  </si>
  <si>
    <t>przed  zważeniem</t>
  </si>
  <si>
    <t>Podpis  Oceniającego:
……………………………………….</t>
  </si>
  <si>
    <t xml:space="preserve">
Podpis  Oceniającego:
……………………………………….</t>
  </si>
  <si>
    <t>OŚ PRIORYTETOWA:</t>
  </si>
  <si>
    <t>DZIAŁANIE:</t>
  </si>
  <si>
    <t xml:space="preserve"> 
Podpis oceniającego:</t>
  </si>
  <si>
    <t xml:space="preserve">Typ projektu: </t>
  </si>
  <si>
    <t>Uzasadnienie oceny punktowej</t>
  </si>
  <si>
    <t xml:space="preserve">
uwagi 
oceniającego</t>
  </si>
  <si>
    <t xml:space="preserve">Nazwa kryterium </t>
  </si>
  <si>
    <t>Definicja kryterium (informacja o zasadach oceny)</t>
  </si>
  <si>
    <t>Przy ocenie kryterium pod uwagę brana będzie w szczególności zgodność projektu z zapisami Umowy Partnerstwa, z zapisami RPOWŚ 2014-2020, z zapisami SZOOP 2014-2020 oraz z wymogami Regulaminu konkursu.</t>
  </si>
  <si>
    <t>Właściwie przygotowana analiza finansowa i/lub ekonomiczna projektu</t>
  </si>
  <si>
    <t>Efektywność ekonomiczna projektu</t>
  </si>
  <si>
    <t>Potencjalna kwalifikowalność wydatków</t>
  </si>
  <si>
    <t>Poprawność przeprowadzenia procedury Oceny Oddziaływania na Środowisko (OOŚ)</t>
  </si>
  <si>
    <t xml:space="preserve">KRYTERIA DOPUSZCZAJĄCE SEKTOROWE </t>
  </si>
  <si>
    <t>(Niespełnienie co najmniej jednego z wymienionych poniżej kryteriów powoduje odrzucenie projektu)</t>
  </si>
  <si>
    <t xml:space="preserve">KRYTERIA DOPUSZCZAJĄCE OGÓLNE </t>
  </si>
  <si>
    <t xml:space="preserve">Przekazanie projektu do oceny punktowej </t>
  </si>
  <si>
    <t>(Nie uzyskanie co najmniej 60% maksymalnej liczby punktów powoduje odrzucenie projektu)</t>
  </si>
  <si>
    <t>KARTA OCENY MERYTORYCZNEJ
WNIOSKU O DOFINANSOWANIE PROJEKTU W RAMACH RPOWŚ 2014-2020</t>
  </si>
  <si>
    <t>PRIORYTET INWESTYCYJNY:</t>
  </si>
  <si>
    <t xml:space="preserve">Wnioskodawca: </t>
  </si>
  <si>
    <t>Koszty kwalifikowalne:</t>
  </si>
  <si>
    <t>6.</t>
  </si>
  <si>
    <t>7.</t>
  </si>
  <si>
    <t>OCENA MERYTORYCZNA</t>
  </si>
  <si>
    <t>Na II etapie oceny merytorycznej karta kończy się w tym miejscu</t>
  </si>
  <si>
    <t xml:space="preserve">KRYTERIA PUNKTOWE </t>
  </si>
  <si>
    <t>Uzasadnienie oceny</t>
  </si>
  <si>
    <t xml:space="preserve">Instrukcja dokonywania oceny punktowej projektu </t>
  </si>
  <si>
    <t>Uwagi do oceny dopuszczającej ogólnej/sektorowej:</t>
  </si>
  <si>
    <t>………………………………………………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</si>
  <si>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</si>
  <si>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</si>
  <si>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</si>
  <si>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</si>
  <si>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</si>
  <si>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</si>
  <si>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</si>
  <si>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</si>
  <si>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</si>
  <si>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</si>
  <si>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</si>
  <si>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</si>
  <si>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</si>
  <si>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</si>
  <si>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</si>
  <si>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</si>
  <si>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</si>
  <si>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Imię i nazwisko Sekretarza KOP-OM: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</si>
  <si>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</si>
  <si>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</si>
  <si>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</si>
  <si>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</si>
  <si>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Przy ocenie kryterium badana będzie w szczególności spójność pomiędzy Wnioskiem o dofinansowanie, a pozostałą dokumentacją aplikacyjną (tj. Studium wykonalności/Biznes plan, załączniki do Wniosku o dofinansowanie).</t>
  </si>
  <si>
    <t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</si>
  <si>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</si>
  <si>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</si>
  <si>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</si>
  <si>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</si>
  <si>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</si>
  <si>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</si>
  <si>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</si>
  <si>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Czy wniosek o dofinansowanie zwrócono do oceny formalnej z uwagi na błędy formalne?</t>
  </si>
  <si>
    <t>Zwrot wniosku do oceny formalnej</t>
  </si>
  <si>
    <t>Liczba punktów uzyskanych przez projekt:</t>
  </si>
  <si>
    <t>Proponowana kwota dofinansowania PLN:</t>
  </si>
  <si>
    <t>Zgodność projektu z dokumentami programowymi na lata 2014-2020</t>
  </si>
  <si>
    <t>Zgodność projektu z obowiązującymi przepisami prawa oraz obowiązującymi wytycznymi</t>
  </si>
  <si>
    <t>Przy ocenie kryterium sprawdzane będzie w szczególności, czy projekt jest zgodny z obowiązującymi przepisami prawa odnoszącymi się do jego stosowania oraz wytycznymi Ministra właściwego ds. rozwoju regionalnego i wytycznymi Instytucji Zarządzającej RPOWŚ na lata 2014-2020. Przedmiotem analizy będzie zgodność podstawowych parametrów technicznych z obowiązującymi aktami prawnymi dotyczącymi realizowanej inwestycji oraz kwestie prawne związane z realizacją projektu np. własność gruntów/obiektów, posiadanie niezbędnych dokumentów/decyzji umożliwiających jego realizację (m.in. decyzje pozwolenia na budowę lub zgłoszenia robót budowlanych nie wymagających pozwolenia na budowę do których organ nie wniósł sprzeciwu), zgodność z branżowymi aktami prawnymi (w zależności od zakresu rzeczowego projektu) takimi jak np. Ustawa z 7 lipca 1994 r. Prawo budowlane, Rozporządzenie Ministra Infrastruktury z 12 kwietnia 2002 r. w sprawie warunków technicznych, jakim powinny odpowiadać budynki i ich usytuowanie, Rozporządzenie Ministra Transportu i Gospodarki Morskiej z 2 marca 1999 r. w sprawie warunków technicznych, jakim powinny odpowiadać drogi publiczne i ich usytuowanie, itp.</t>
  </si>
  <si>
    <t>Spójność dokumentacji projektowej</t>
  </si>
  <si>
    <t>Przy ocenie projektu weryfikacji podlegać będzie w szczególności metodologia i poprawność sporządzenia analiz w oparciu o obowiązujące przepisy prawa w tym zakresie (np. m.in. Ustawa o rachunkowości) i wytyczne (m.in. wytyczne Ministra właściwego ds. rozwoju regionalnego w zakresie zagadnień związanych z przygotowaniem projektów inwestycyjnych, w tym projektów generujących dochód i projektów hybrydowych na lata 2014-2020, wytyczne IZ RPOWŚ na lata 2014-2020 w zakresie sporządzania studium wykonalności/biznes planu). W przypadku gdy wymagane będzie obliczenie wskaźników finansowych/ ekonomicznych sprawdzane będą m.in. realność i rzetelność przyjętych założeń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</t>
  </si>
  <si>
    <t>W kryterium sprawdzane będzie w szczególności, czy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- wartość wskaźnika ENPV powinna być &gt; 0; - wartość wskaźnika ERR powinna przewyższać przyjętą stopę dyskontową; - relacja korzyści do kosztów (B/C) powinna być &gt; 1. W przypadku projektów, dla których nie jest możliwe oszacowanie ww. wskaźników, ocena kryterium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</t>
  </si>
  <si>
    <t>Właściwie ustalony/obliczony poziom dofinansowania z uwzględnieniem przepisów pomocy publicznej lub przepisów dot. projektów generujących dochód</t>
  </si>
  <si>
    <t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</t>
  </si>
  <si>
    <t>W kryterium badana będzie w szczególności potencjalna kwalifikowalność przedstawionych we wniosku aplikacyjnym wydatków. Analiza dotyczyć będzie zasadności przedstawionych w projekcie wydatków niezbędnych do osiągnięcia planowanych celów i rezultatów oraz ich kwalifikowalność w kontekście zgodności z zapisami stosownych dokumentów dotyczących kwalifikowalności (m.in. wytyczne Ministra właściwego ds. rozwoju regionalnego i wytyczne IZ RPOWŚ na lata 2014-2020).</t>
  </si>
  <si>
    <t>Adekwatność rodzaju wskaźników do typu projektu i realność ich wartości docelowych</t>
  </si>
  <si>
    <t>W kryterium tym badana będzie w szczególności prawidłowość przeprowadzenia procedury OOŚ zgodnie z obowiązującymi przepisami prawa w tym zakresie (tj. m.in. Ustawą OOŚ, Ustawą Prawo ochrony środowiska, Ustawą Prawo wodne, Rozporządzeniem OOŚ).</t>
  </si>
  <si>
    <t>1-3</t>
  </si>
  <si>
    <t>KRYTERIA ROZSTRZYGAJĄCE</t>
  </si>
  <si>
    <t>1-4</t>
  </si>
  <si>
    <t>9.</t>
  </si>
  <si>
    <t>Efekt ekologiczny</t>
  </si>
  <si>
    <t>0-1</t>
  </si>
  <si>
    <t>4 DZIEDZICTWO NATURALNE I KULTUROWE</t>
  </si>
  <si>
    <t xml:space="preserve">4.2 Gospodarka odpadami </t>
  </si>
  <si>
    <t>Kompleksowe działania dot. gospodarowania odpadami z gospodarstw domowych</t>
  </si>
  <si>
    <t>6a Inwestowanie w sektor gospodarki odpadami celem wypełnienia zobowiązań określonych w dorobku prawnym Unii w zakresie środowiska oraz zaspokojenia wykraczających poza te zobowiązania potrzeb inwestycyjnych określonych przez państwa członkowskie</t>
  </si>
  <si>
    <t xml:space="preserve">Projekt uwzględniono w aktualnym Planie  gospodarki odpadami dla województwa świętokrzyskiego </t>
  </si>
  <si>
    <t>Obsługiwana liczba mieszkańców (dotyczy Punktów Selektywnej Zbiórki Odpadów Komunalnych)</t>
  </si>
  <si>
    <t>Wartość kosztów kwalifikowalnych projektu (dotyczy PSZOK)</t>
  </si>
  <si>
    <t xml:space="preserve">Zdolność do adaptacji do zmian klimatu i reagowania na ryzyko powodziowe
( jeśli dotyczy)
</t>
  </si>
  <si>
    <t>Zgodnie z zapisami RPOWŚ na lata 2014-2020 w tym działaniu dofinansowane będą wyłącznie projekty uwzględnione w aktualnym Planie Inwestycyjnym dla Województwa świętokrzyskiego stanowiącym załącznik do Planu Gospodarki Odpadami dotyczących gospodarki odpadami.</t>
  </si>
  <si>
    <t>Wszelkie inwestycje powinny być zaprojektowane w sposób, który przewiduje zdolność do reagowania i adaptacji do zmian klimatu oraz reagowania na ryzyko powodziowe. (Strategiczny Plan Adaptacji dla sektorów i obszarów wrażliwych na zmiany klimatu do roku 2020 z perspektywą do roku 2030, Dyrektywa 2007/60/WE).</t>
  </si>
  <si>
    <t>Projekt obsługuje nie więcej niż 20 000 mieszkańców</t>
  </si>
  <si>
    <t>Wysokość kosztów kwalifikowalnych projektu nie przekracza 2 mln zł</t>
  </si>
  <si>
    <t>Efektywność  dofinansowania projektu</t>
  </si>
  <si>
    <t>Wpływ projektu na realizację zobowiązań akcesyjnych w obszarze ochrony środowiska</t>
  </si>
  <si>
    <t>Ilość odpadów/Liczba osób mieszkańców objętych projektem</t>
  </si>
  <si>
    <t>Kryterium mierzone będzie ilorazem  ilości przetworzonych odpadów lub ilości odpadów przekazanych do przetworzenia w stosunku do liczby mieszkańców objętych systemem gospodarki odpadami  w ramach projektu (Mg/mieszkańca). Liczba punktów będzie zależna od osiągnięć wszystkich projektów w danym konkursie. Punktacja w ramach kryterium będzie przyznawana wg następujących zasad: nr rankingowy każdego projektu na liście ułożonej według ilości przetworzonych odpadów lub ilości odpadów przekazanych do przetworzenia w stosunku do liczby mieszkańców objętych systemem gospodarki odpadami, dzielimy przez liczbę projektów. W przypadku, gdy wynik zawiera się w przedziale: 
− 0 – 0,25 włącznie - projekt otrzymuje 1 punkt; 
− powyżej 0,25 – 0,5 włącznie - projekt otrzymuje 2 punkty, 
− powyżej 0,5 – 0,75 włącznie - projekt otrzymuje 3 punkty, 
− powyżej 0,75 – 1 - projekt otrzymuje 4 punkty.
W przypadku, gdy ocenie podlegać będą mniej niż 4 projekty, najlepszy projekt otrzyma maksymalną liczbę punktów, a pozostałe odpowiednio mniej.</t>
  </si>
  <si>
    <t>Najwyższą liczbę punktów otrzymają projekty, które przyczynią się do realizacji zobowiązań akcesyjnych np.: ograniczenie ilości odpadów ulegających biodegradacji kierowanych do składowania, przygotowania do ponownego użycia i do recyklingu odpadów .
W przypadku projektów dotyczących Punktów Selektywnego Zbierania Odpadów Komunalnych (PSZOK):
1p. – projekt dotyczy modernizacji istniejącego PSZOK
2p. – projekt dotyczy rozbudowy istniejącego PSZOK o punkty napraw i ponownego użycia
3p. – projekt dotyczy utworzenia nowego PSZOK bez punktu napraw i ponownego użycia
4p. - projekt dotyczy utworzenia nowego PSZOK z punktem napraw i ponownego użycia
W przypadku projektów dotyczących Regionalnych Zakładów Zagospodarowania Odpadów (RZZO):
1p. – projekt dotyczy unieszkodliwiania odpadów
2p. – projekt dotyczy odzysku odpadów
3p. – projekt dotyczy przygotowania do recyklingu, recyklingu.
4p. - projekt dotyczy przygotowania do  ponownego użycia</t>
  </si>
  <si>
    <t>Kryterium mierzone będzie ilorazem wartości dofinansowania oraz ilości przetworzonych odpadów lub ilości odpadów przekazanych do przetworzenia (PLN/Mg/rok). Kryterium promować będzie projekty o najkorzystniejszej wartości ilorazu (czyli o najmniejszej jego wartości, która oznacza, iż najniższym kosztem środków unijnych uzyskuje się największy efekt. Liczba punktów będzie zależna od osiągnięć wszystkich projektów w danym konkursie. Punktacja w ramach kryterium będzie przyznawana wg następujących zasad: nr rankingowy każdego projektu na liście ułożonej według wielkości efektywności kosztowej dzielimy przez liczbę projektów. W przypadku, gdy wynik zawiera się w przedziale: 
− 0 – 0,25 włącznie - projekt otrzymuje 4 punkty; 
− powyżej 0,25 – 0,5 włącznie - projekt otrzymuje 3 punkty, 
− powyżej 0,5 – 0,75 włącznie - projekt otrzymuje 2 punkty, 
− powyżej 0,75 – 1 - projekt otrzymuje 1 punkt 
W przypadku, gdy ocenie podlegać będą mniej niż 4 projekty, najlepszy projekt otrzyma maksymalną liczbę punktów, a pozostałe odpowiednio mniej.</t>
  </si>
  <si>
    <t xml:space="preserve">Ocenie zostanie poddany osiągnięty efekt ekologiczny w odniesieniu do ilości odpadów. 
W przypadku projektów dotyczących Punktów Selektywnego Zbierania Odpadów Komunalnych w wyniku realizacji projektu PSZOK zwiększy/zapewni zakres świadczonych usług:
1p. – projekt zapewni minimalny zakres świadczonych usług zgodnie z Art.3 ust.2 pkt.6 Ustawy z dnia 13 września 1996 r. o utrzymaniu czystości i porządku w gminach (Dz.U. 1996 nr 132 poz. 622)
2p. – projekt zapewni dodatkowy zakres świadczonych usług szerszy niż wymieniony  w Art.3 ust.2 pkt.6 w/w Ustawy 
3p. – projekt zapewni dodatkowy zakres świadczonych usług szerszy niż wymieniony  w Art.3 ust.2 pkt.6 w/w Ustawy oraz w zakresie  projektu przewidziano punkty napraw i ponownego użycia.
Dla projektów dotyczących Regionalnych Zakładów Zagospodarowania Odpadów (RZZO), ocenie będzie podlegać zgodność z zaprojektowanymi mocami w PGO dla poszczególnych instalacji
W przypadku budowy/rozbudowy instalacji ocenie będzie podlegać przepustowość instalacji w odniesieniu do zabezpieczenia potrzeb w danym zakresie:
- moc instalacji poniżej wartości zaprojektowanej w PGO  – 1 p.
- moc instalacji przekracza wymagane potrzeby  zaprojektowane w PGO– 2 p.
 - moc instalacji zgodna z zaprojektowaną w PGO– 3 p.
W przypadku modernizacji instalacji ocenie będzie podlegać, usprawnienie procesu przetwarzania odpadów w odniesieniu do liczby mieszkańców objętych projektem.
- projekt nie zapewnia usprawnienia procesu przetwarzania odpadów – 1p.
- projekt zapewnia usprawnienie procesu przetwarzania odpadów w odniesieniu do liczby mieszkańców poniżej 200 tys. – 2p.
projekt zapewnia usprawnienie procesu przetwarzania odpadów w odniesieniu do liczby mieszkańców 200 tys. i powyżej 200 tys. - 3p.
</t>
  </si>
  <si>
    <t>Kompleksowość projektu</t>
  </si>
  <si>
    <t>Projekt łączy działania o charakterze  infrastrukturalnym z edukacyjnymi  skierowanymi do  lokalnej społeczności  objętej projektem</t>
  </si>
  <si>
    <t>W ramach kryterium  ocenie podlegają  dodatkowe działania w ramach projektu 
z zakresu  edukacji skierowane do społeczności lokalnej objętej projektem.
0 p. - projekt nie przewiduje działań edukacyjnych
1p. – projekt realizuje działania edukacyjne</t>
  </si>
  <si>
    <t xml:space="preserve">W ramach kryterium oceniany będzie stopień kompleksowości  zastosowanych w projekcie rozwiązań z zakresu gospodarki odpadami. Projekty będą oceniane pod katem przyczynienia się do utworzenia kompleksowych systemów gospodarki odpadami lub uzupełnienia istniejących systemów gospodarki odpadami. 
1 p. – projekt nie obejmuje inwestycji zintegrowanych (tj. przygotowania do recyklingu. Recykling, odzysk, unieszkodliwianie lub PSZOK w tym punkt napraw i przygotowania do ponownego użycia)  2 p. – projekt obejmuje inwestycje zintegrowane (tj. przygotowanie do recyklingu, recykling, odzysk, unieszkodliwianie lub punkt selektywnego zbierania odpadów w tym  punkt napraw i przygotowania do ponownego użycia). </t>
  </si>
  <si>
    <t xml:space="preserve">Masa zbieranych lub przetwarzanych
odpadów komunalnych w 
ramach projektu
</t>
  </si>
  <si>
    <t xml:space="preserve"> W ramach kryterium ocenie podlegać będzie masa odpadów zebranych w sposób selektywny w punktach selektywnego zbierania odpadów komunalnych lub poddana przetworzeniu w instalacjach objętych projektem w stosunku do liczby mieszkańców objętych projektem. 
5 p. –powyżej 200 kg/mieszkańca;
4 p. –powyżej 120 kg/mieszkańca do  200 kg/mieszkańca (włącznie);
3 p. –powyżej 60 kg/mieszkańca do 120 kg/mieszkańca (włącznie);
2 p. –powyżej 10 kg/mieszkańca do 60 kg/mieszkańca (włącznie);
1 p. –poniżej 10 kg/mieszkańca </t>
  </si>
  <si>
    <t>1-5</t>
  </si>
  <si>
    <t>1-2</t>
  </si>
  <si>
    <t xml:space="preserve">W przypadku uzyskania przez projekty, w wyniku oceny merytorycznej, jednakowej liczby punktów, o ich kolejności na liście rankingowej przesądza wyższa liczba punktów uzyskana 
w kolejnych kryteriach wskazanych jako rozstrzygające. W przypadku jednakowej liczby punktów uzyskanych w kryterium nr 1 decyduje liczba punktów uzyskana w kryterium nr 2. 
W przypadku jednakowej liczby punktów uzyskanych w kryterium nr 1 i 2 decyduje liczba punktów uzyskana w kryterium nr 3. 
</t>
  </si>
  <si>
    <t xml:space="preserve">Kryterium rozstrzygające nr 1.  Efektywność dofinansowania projektu (kryterium punktowe nr 1).
Kryterium rozstrzygające nr 2.  Wpływ projektu na realizację zobowiązań akcesyjnych w obszarze ochrony środowiska (kryterium punktowe nr 2).
Kryterium rozstrzygające nr 3.  Efekt ekologiczny (kryterium punktowe nr 4).
</t>
  </si>
  <si>
    <t>WYNIK OCENY MERYTORYCZNEJ
WNIOSKU O DOFINANSOWANIE PROJEKTU W RAMACH RPOWŚ 2014-2020</t>
  </si>
</sst>
</file>

<file path=xl/styles.xml><?xml version="1.0" encoding="utf-8"?>
<styleSheet xmlns="http://schemas.openxmlformats.org/spreadsheetml/2006/main">
  <numFmts count="6">
    <numFmt numFmtId="164" formatCode="[$-F800]dddd\,\ mmmm\ dd\,\ yyyy"/>
    <numFmt numFmtId="165" formatCode="yy"/>
    <numFmt numFmtId="166" formatCode="#,##0\."/>
    <numFmt numFmtId="167" formatCode="#,##0\ &quot;zł&quot;"/>
    <numFmt numFmtId="168" formatCode="#,##0.00\ &quot;zł&quot;"/>
    <numFmt numFmtId="169" formatCode="#,##0.0\ \p\k\t\."/>
  </numFmts>
  <fonts count="87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20"/>
      <name val="Times New Roman"/>
      <family val="1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24"/>
      <name val="Arial"/>
      <family val="2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trike/>
      <sz val="10"/>
      <name val="Cambria"/>
      <family val="1"/>
      <charset val="238"/>
    </font>
    <font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26"/>
      <name val="Calibri"/>
      <family val="2"/>
      <charset val="238"/>
    </font>
    <font>
      <sz val="26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24"/>
      <name val="Calibri"/>
      <family val="2"/>
      <charset val="238"/>
    </font>
    <font>
      <sz val="22"/>
      <name val="Calibri"/>
      <family val="2"/>
      <charset val="238"/>
    </font>
    <font>
      <sz val="2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466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0" fillId="0" borderId="0" xfId="0" applyAlignment="1">
      <alignment horizontal="center" vertical="top" wrapText="1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indent="1"/>
    </xf>
    <xf numFmtId="0" fontId="32" fillId="0" borderId="0" xfId="0" applyFont="1" applyAlignment="1">
      <alignment horizontal="left" vertical="center" indent="1"/>
    </xf>
    <xf numFmtId="0" fontId="30" fillId="0" borderId="0" xfId="0" applyFont="1" applyAlignment="1">
      <alignment vertical="center"/>
    </xf>
    <xf numFmtId="165" fontId="25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3" fillId="0" borderId="0" xfId="0" applyFont="1"/>
    <xf numFmtId="0" fontId="29" fillId="0" borderId="0" xfId="0" applyFont="1" applyAlignment="1">
      <alignment horizontal="left" wrapText="1" indent="1"/>
    </xf>
    <xf numFmtId="0" fontId="34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0" fillId="27" borderId="0" xfId="0" applyFill="1"/>
    <xf numFmtId="0" fontId="22" fillId="27" borderId="0" xfId="0" applyFont="1" applyFill="1"/>
    <xf numFmtId="0" fontId="31" fillId="0" borderId="0" xfId="0" applyFont="1" applyBorder="1"/>
    <xf numFmtId="0" fontId="31" fillId="0" borderId="0" xfId="0" applyFont="1"/>
    <xf numFmtId="0" fontId="35" fillId="0" borderId="0" xfId="0" applyFont="1"/>
    <xf numFmtId="0" fontId="36" fillId="0" borderId="0" xfId="0" applyFont="1" applyAlignment="1"/>
    <xf numFmtId="0" fontId="39" fillId="0" borderId="0" xfId="0" applyFont="1"/>
    <xf numFmtId="168" fontId="40" fillId="0" borderId="0" xfId="0" applyNumberFormat="1" applyFont="1" applyFill="1" applyAlignment="1"/>
    <xf numFmtId="0" fontId="40" fillId="0" borderId="0" xfId="0" applyFont="1" applyAlignment="1">
      <alignment horizontal="left" wrapText="1" indent="1"/>
    </xf>
    <xf numFmtId="0" fontId="36" fillId="0" borderId="0" xfId="0" applyFont="1"/>
    <xf numFmtId="0" fontId="40" fillId="0" borderId="0" xfId="0" applyFont="1"/>
    <xf numFmtId="0" fontId="40" fillId="0" borderId="0" xfId="0" applyFont="1" applyAlignment="1"/>
    <xf numFmtId="9" fontId="40" fillId="0" borderId="0" xfId="38" applyFont="1" applyAlignment="1">
      <alignment horizontal="center"/>
    </xf>
    <xf numFmtId="0" fontId="41" fillId="0" borderId="0" xfId="0" applyFont="1" applyAlignment="1">
      <alignment horizontal="left" indent="1"/>
    </xf>
    <xf numFmtId="9" fontId="40" fillId="0" borderId="0" xfId="38" applyNumberFormat="1" applyFont="1"/>
    <xf numFmtId="0" fontId="42" fillId="0" borderId="0" xfId="0" applyFont="1"/>
    <xf numFmtId="0" fontId="44" fillId="0" borderId="0" xfId="0" applyFont="1" applyAlignment="1"/>
    <xf numFmtId="0" fontId="4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0" fillId="28" borderId="0" xfId="0" applyFill="1"/>
    <xf numFmtId="0" fontId="42" fillId="0" borderId="0" xfId="0" applyFont="1" applyAlignment="1"/>
    <xf numFmtId="0" fontId="41" fillId="0" borderId="0" xfId="0" applyFont="1" applyAlignment="1"/>
    <xf numFmtId="0" fontId="46" fillId="0" borderId="0" xfId="0" applyFont="1" applyAlignment="1">
      <alignment vertical="center"/>
    </xf>
    <xf numFmtId="0" fontId="46" fillId="0" borderId="0" xfId="0" applyFont="1" applyAlignment="1"/>
    <xf numFmtId="0" fontId="41" fillId="0" borderId="0" xfId="0" applyFont="1" applyAlignment="1">
      <alignment horizontal="right"/>
    </xf>
    <xf numFmtId="0" fontId="47" fillId="0" borderId="0" xfId="0" applyFont="1" applyAlignment="1">
      <alignment vertical="center"/>
    </xf>
    <xf numFmtId="165" fontId="43" fillId="0" borderId="0" xfId="0" applyNumberFormat="1" applyFont="1" applyAlignment="1">
      <alignment horizontal="left" vertical="center"/>
    </xf>
    <xf numFmtId="0" fontId="36" fillId="0" borderId="0" xfId="0" applyFont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7" fillId="28" borderId="12" xfId="0" applyFont="1" applyFill="1" applyBorder="1" applyAlignment="1">
      <alignment horizontal="center" vertical="center" wrapText="1"/>
    </xf>
    <xf numFmtId="0" fontId="48" fillId="28" borderId="13" xfId="0" applyFont="1" applyFill="1" applyBorder="1" applyAlignment="1">
      <alignment horizontal="center" vertical="center" wrapText="1"/>
    </xf>
    <xf numFmtId="0" fontId="48" fillId="28" borderId="14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0" fontId="47" fillId="24" borderId="10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 wrapText="1" indent="1"/>
    </xf>
    <xf numFmtId="0" fontId="22" fillId="28" borderId="0" xfId="0" applyFont="1" applyFill="1"/>
    <xf numFmtId="0" fontId="47" fillId="0" borderId="0" xfId="0" applyFont="1" applyAlignment="1">
      <alignment horizontal="center"/>
    </xf>
    <xf numFmtId="0" fontId="42" fillId="0" borderId="0" xfId="0" applyFont="1" applyAlignment="1">
      <alignment horizontal="center" wrapText="1"/>
    </xf>
    <xf numFmtId="0" fontId="37" fillId="0" borderId="0" xfId="0" applyFont="1" applyAlignment="1">
      <alignment vertical="center"/>
    </xf>
    <xf numFmtId="0" fontId="50" fillId="0" borderId="0" xfId="0" applyFont="1" applyAlignment="1"/>
    <xf numFmtId="0" fontId="53" fillId="0" borderId="0" xfId="0" applyFont="1" applyAlignment="1">
      <alignment vertical="center"/>
    </xf>
    <xf numFmtId="0" fontId="48" fillId="24" borderId="20" xfId="0" applyFont="1" applyFill="1" applyBorder="1" applyAlignment="1">
      <alignment horizontal="center" vertical="center" wrapText="1"/>
    </xf>
    <xf numFmtId="0" fontId="48" fillId="24" borderId="11" xfId="0" applyFont="1" applyFill="1" applyBorder="1" applyAlignment="1">
      <alignment horizontal="center" vertical="center" wrapText="1"/>
    </xf>
    <xf numFmtId="49" fontId="45" fillId="0" borderId="13" xfId="0" applyNumberFormat="1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168" fontId="41" fillId="0" borderId="0" xfId="0" applyNumberFormat="1" applyFont="1" applyFill="1" applyBorder="1" applyAlignment="1">
      <alignment horizontal="center" vertical="center"/>
    </xf>
    <xf numFmtId="167" fontId="41" fillId="0" borderId="0" xfId="0" applyNumberFormat="1" applyFont="1" applyAlignment="1">
      <alignment horizontal="center" vertical="center"/>
    </xf>
    <xf numFmtId="0" fontId="41" fillId="24" borderId="32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vertical="top" wrapText="1"/>
    </xf>
    <xf numFmtId="0" fontId="58" fillId="0" borderId="0" xfId="0" applyFont="1" applyAlignment="1">
      <alignment wrapText="1"/>
    </xf>
    <xf numFmtId="0" fontId="43" fillId="0" borderId="32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indent="1"/>
    </xf>
    <xf numFmtId="0" fontId="41" fillId="0" borderId="0" xfId="0" applyFont="1" applyAlignment="1">
      <alignment horizontal="justify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Border="1" applyAlignment="1">
      <alignment horizontal="center" wrapText="1"/>
    </xf>
    <xf numFmtId="0" fontId="54" fillId="0" borderId="0" xfId="0" applyFont="1" applyAlignment="1">
      <alignment horizontal="left" wrapText="1"/>
    </xf>
    <xf numFmtId="0" fontId="36" fillId="0" borderId="10" xfId="0" applyFont="1" applyBorder="1" applyAlignment="1">
      <alignment wrapText="1"/>
    </xf>
    <xf numFmtId="0" fontId="39" fillId="0" borderId="0" xfId="0" applyFont="1" applyAlignment="1"/>
    <xf numFmtId="0" fontId="48" fillId="0" borderId="12" xfId="0" applyFont="1" applyBorder="1" applyAlignment="1">
      <alignment wrapText="1"/>
    </xf>
    <xf numFmtId="0" fontId="36" fillId="0" borderId="13" xfId="0" applyFont="1" applyBorder="1" applyAlignment="1">
      <alignment wrapText="1"/>
    </xf>
    <xf numFmtId="0" fontId="48" fillId="0" borderId="15" xfId="0" applyFont="1" applyBorder="1" applyAlignment="1">
      <alignment wrapText="1"/>
    </xf>
    <xf numFmtId="0" fontId="36" fillId="0" borderId="11" xfId="0" applyFont="1" applyBorder="1" applyAlignment="1">
      <alignment wrapText="1"/>
    </xf>
    <xf numFmtId="0" fontId="47" fillId="0" borderId="0" xfId="0" applyFont="1"/>
    <xf numFmtId="0" fontId="57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vertical="center" wrapText="1"/>
    </xf>
    <xf numFmtId="169" fontId="42" fillId="0" borderId="0" xfId="0" applyNumberFormat="1" applyFont="1" applyBorder="1" applyAlignment="1">
      <alignment horizontal="right" vertical="center" indent="1"/>
    </xf>
    <xf numFmtId="0" fontId="42" fillId="0" borderId="0" xfId="0" applyFont="1" applyBorder="1"/>
    <xf numFmtId="0" fontId="42" fillId="0" borderId="0" xfId="0" applyFont="1" applyBorder="1" applyAlignment="1">
      <alignment horizontal="justify" vertical="top" wrapText="1"/>
    </xf>
    <xf numFmtId="169" fontId="43" fillId="28" borderId="0" xfId="0" applyNumberFormat="1" applyFont="1" applyFill="1" applyBorder="1" applyAlignment="1">
      <alignment horizontal="right" vertical="center" indent="1"/>
    </xf>
    <xf numFmtId="0" fontId="42" fillId="0" borderId="0" xfId="0" applyFont="1" applyFill="1" applyBorder="1" applyAlignment="1">
      <alignment horizontal="justify" vertical="top" wrapText="1"/>
    </xf>
    <xf numFmtId="0" fontId="60" fillId="0" borderId="0" xfId="0" applyFont="1" applyBorder="1" applyAlignment="1">
      <alignment horizontal="left" vertical="center"/>
    </xf>
    <xf numFmtId="0" fontId="62" fillId="0" borderId="0" xfId="0" applyFont="1" applyFill="1" applyBorder="1" applyAlignment="1">
      <alignment horizont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/>
    </xf>
    <xf numFmtId="0" fontId="48" fillId="0" borderId="0" xfId="0" applyFont="1"/>
    <xf numFmtId="0" fontId="41" fillId="0" borderId="0" xfId="0" applyFont="1"/>
    <xf numFmtId="0" fontId="56" fillId="0" borderId="0" xfId="0" applyFont="1" applyAlignment="1">
      <alignment horizontal="right" vertical="top"/>
    </xf>
    <xf numFmtId="0" fontId="43" fillId="25" borderId="17" xfId="0" applyFont="1" applyFill="1" applyBorder="1" applyAlignment="1">
      <alignment horizontal="center" vertical="center" wrapText="1"/>
    </xf>
    <xf numFmtId="0" fontId="47" fillId="0" borderId="65" xfId="0" applyFont="1" applyBorder="1" applyAlignment="1">
      <alignment horizontal="center" vertical="center" wrapText="1"/>
    </xf>
    <xf numFmtId="0" fontId="47" fillId="0" borderId="61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44" fillId="0" borderId="0" xfId="0" applyFont="1" applyBorder="1" applyAlignment="1">
      <alignment horizontal="left" wrapText="1"/>
    </xf>
    <xf numFmtId="0" fontId="36" fillId="0" borderId="0" xfId="0" applyFont="1" applyAlignment="1">
      <alignment wrapText="1"/>
    </xf>
    <xf numFmtId="0" fontId="0" fillId="0" borderId="0" xfId="0" applyAlignment="1"/>
    <xf numFmtId="0" fontId="36" fillId="0" borderId="0" xfId="0" applyFont="1" applyAlignment="1">
      <alignment wrapText="1"/>
    </xf>
    <xf numFmtId="0" fontId="0" fillId="0" borderId="0" xfId="0" applyAlignment="1"/>
    <xf numFmtId="0" fontId="46" fillId="0" borderId="0" xfId="0" applyFont="1" applyBorder="1" applyAlignment="1">
      <alignment vertical="top" wrapText="1"/>
    </xf>
    <xf numFmtId="0" fontId="42" fillId="0" borderId="0" xfId="0" applyFont="1" applyAlignment="1">
      <alignment horizontal="center"/>
    </xf>
    <xf numFmtId="0" fontId="36" fillId="0" borderId="0" xfId="0" applyFont="1" applyAlignment="1">
      <alignment wrapText="1"/>
    </xf>
    <xf numFmtId="0" fontId="37" fillId="0" borderId="0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7" fillId="0" borderId="13" xfId="0" applyFont="1" applyFill="1" applyBorder="1" applyAlignment="1">
      <alignment horizontal="center" vertical="center" wrapText="1"/>
    </xf>
    <xf numFmtId="49" fontId="42" fillId="0" borderId="0" xfId="0" applyNumberFormat="1" applyFont="1" applyAlignment="1"/>
    <xf numFmtId="0" fontId="36" fillId="0" borderId="0" xfId="0" applyFont="1" applyAlignment="1">
      <alignment wrapText="1"/>
    </xf>
    <xf numFmtId="0" fontId="48" fillId="0" borderId="0" xfId="0" applyFont="1" applyAlignment="1">
      <alignment vertical="center"/>
    </xf>
    <xf numFmtId="0" fontId="66" fillId="0" borderId="0" xfId="0" applyFont="1" applyAlignment="1">
      <alignment wrapText="1"/>
    </xf>
    <xf numFmtId="0" fontId="47" fillId="0" borderId="13" xfId="0" applyFont="1" applyFill="1" applyBorder="1" applyAlignment="1">
      <alignment horizontal="center" vertical="center" wrapText="1"/>
    </xf>
    <xf numFmtId="0" fontId="47" fillId="24" borderId="39" xfId="0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55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center" vertical="center"/>
    </xf>
    <xf numFmtId="0" fontId="48" fillId="27" borderId="48" xfId="0" applyFont="1" applyFill="1" applyBorder="1" applyAlignment="1">
      <alignment vertical="center"/>
    </xf>
    <xf numFmtId="0" fontId="48" fillId="27" borderId="49" xfId="0" applyFont="1" applyFill="1" applyBorder="1" applyAlignment="1">
      <alignment vertical="center"/>
    </xf>
    <xf numFmtId="0" fontId="48" fillId="27" borderId="17" xfId="0" applyFont="1" applyFill="1" applyBorder="1" applyAlignment="1">
      <alignment horizontal="center" vertical="center" wrapText="1"/>
    </xf>
    <xf numFmtId="0" fontId="48" fillId="27" borderId="66" xfId="0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center" vertical="center" wrapText="1"/>
    </xf>
    <xf numFmtId="0" fontId="43" fillId="0" borderId="70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 wrapText="1"/>
    </xf>
    <xf numFmtId="0" fontId="0" fillId="0" borderId="57" xfId="0" applyBorder="1"/>
    <xf numFmtId="0" fontId="47" fillId="0" borderId="34" xfId="0" applyFont="1" applyBorder="1"/>
    <xf numFmtId="0" fontId="41" fillId="0" borderId="34" xfId="0" applyFont="1" applyBorder="1" applyAlignment="1">
      <alignment horizontal="left" vertical="center" wrapText="1" indent="1"/>
    </xf>
    <xf numFmtId="164" fontId="41" fillId="0" borderId="34" xfId="0" applyNumberFormat="1" applyFont="1" applyBorder="1" applyAlignment="1">
      <alignment vertical="center"/>
    </xf>
    <xf numFmtId="0" fontId="36" fillId="0" borderId="34" xfId="0" applyFont="1" applyBorder="1"/>
    <xf numFmtId="0" fontId="43" fillId="0" borderId="52" xfId="0" applyFont="1" applyBorder="1" applyAlignment="1">
      <alignment horizontal="center" vertical="center" wrapText="1"/>
    </xf>
    <xf numFmtId="0" fontId="47" fillId="29" borderId="10" xfId="0" applyFont="1" applyFill="1" applyBorder="1" applyAlignment="1">
      <alignment horizontal="center" vertical="center" wrapText="1"/>
    </xf>
    <xf numFmtId="0" fontId="43" fillId="29" borderId="37" xfId="0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9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70" fillId="0" borderId="0" xfId="0" applyFont="1"/>
    <xf numFmtId="0" fontId="71" fillId="0" borderId="0" xfId="0" applyFont="1" applyAlignment="1">
      <alignment horizontal="right"/>
    </xf>
    <xf numFmtId="0" fontId="71" fillId="0" borderId="0" xfId="0" applyFont="1" applyAlignment="1"/>
    <xf numFmtId="0" fontId="72" fillId="0" borderId="0" xfId="0" applyFont="1" applyAlignment="1"/>
    <xf numFmtId="0" fontId="71" fillId="0" borderId="0" xfId="0" applyFont="1"/>
    <xf numFmtId="0" fontId="73" fillId="28" borderId="0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vertical="center" wrapText="1"/>
    </xf>
    <xf numFmtId="0" fontId="72" fillId="28" borderId="0" xfId="0" applyFont="1" applyFill="1" applyBorder="1" applyAlignment="1"/>
    <xf numFmtId="0" fontId="72" fillId="28" borderId="0" xfId="0" applyFont="1" applyFill="1" applyBorder="1" applyAlignment="1">
      <alignment vertical="center"/>
    </xf>
    <xf numFmtId="0" fontId="72" fillId="28" borderId="0" xfId="0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vertical="center" wrapText="1"/>
    </xf>
    <xf numFmtId="0" fontId="75" fillId="28" borderId="0" xfId="0" applyFont="1" applyFill="1" applyBorder="1" applyAlignment="1">
      <alignment vertical="center"/>
    </xf>
    <xf numFmtId="0" fontId="41" fillId="28" borderId="0" xfId="0" applyFont="1" applyFill="1" applyBorder="1" applyAlignment="1">
      <alignment vertical="center" wrapText="1"/>
    </xf>
    <xf numFmtId="0" fontId="39" fillId="28" borderId="0" xfId="0" applyFont="1" applyFill="1" applyBorder="1" applyAlignment="1">
      <alignment vertical="center"/>
    </xf>
    <xf numFmtId="0" fontId="41" fillId="28" borderId="0" xfId="0" applyFont="1" applyFill="1" applyBorder="1" applyAlignment="1">
      <alignment vertical="center"/>
    </xf>
    <xf numFmtId="0" fontId="75" fillId="28" borderId="0" xfId="0" applyFont="1" applyFill="1" applyBorder="1" applyAlignment="1">
      <alignment horizontal="left" vertical="center" wrapText="1" indent="1"/>
    </xf>
    <xf numFmtId="0" fontId="77" fillId="28" borderId="0" xfId="0" applyFont="1" applyFill="1" applyBorder="1" applyAlignment="1">
      <alignment horizontal="center" vertical="center"/>
    </xf>
    <xf numFmtId="0" fontId="78" fillId="28" borderId="0" xfId="0" applyFont="1" applyFill="1" applyBorder="1" applyAlignment="1">
      <alignment horizontal="left" vertical="center" indent="4"/>
    </xf>
    <xf numFmtId="0" fontId="72" fillId="28" borderId="0" xfId="0" applyFont="1" applyFill="1" applyBorder="1"/>
    <xf numFmtId="0" fontId="48" fillId="28" borderId="0" xfId="0" applyFont="1" applyFill="1" applyBorder="1" applyAlignment="1">
      <alignment horizontal="left" vertical="center"/>
    </xf>
    <xf numFmtId="4" fontId="75" fillId="28" borderId="0" xfId="0" applyNumberFormat="1" applyFont="1" applyFill="1" applyBorder="1" applyAlignment="1">
      <alignment horizontal="left" vertical="center"/>
    </xf>
    <xf numFmtId="0" fontId="48" fillId="28" borderId="0" xfId="0" applyFont="1" applyFill="1" applyBorder="1" applyAlignment="1">
      <alignment vertical="center"/>
    </xf>
    <xf numFmtId="0" fontId="47" fillId="28" borderId="0" xfId="0" applyFont="1" applyFill="1" applyBorder="1" applyAlignment="1">
      <alignment horizontal="center" vertical="center"/>
    </xf>
    <xf numFmtId="0" fontId="47" fillId="28" borderId="0" xfId="0" applyFont="1" applyFill="1" applyBorder="1" applyAlignment="1">
      <alignment horizontal="center" vertical="center" wrapText="1"/>
    </xf>
    <xf numFmtId="0" fontId="0" fillId="28" borderId="0" xfId="0" applyFill="1" applyBorder="1"/>
    <xf numFmtId="167" fontId="46" fillId="0" borderId="0" xfId="0" applyNumberFormat="1" applyFont="1" applyAlignment="1">
      <alignment horizontal="center" vertical="center"/>
    </xf>
    <xf numFmtId="0" fontId="47" fillId="24" borderId="39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56" fillId="0" borderId="0" xfId="0" applyFont="1" applyBorder="1" applyAlignment="1">
      <alignment horizontal="left" vertical="center" wrapText="1"/>
    </xf>
    <xf numFmtId="166" fontId="47" fillId="0" borderId="74" xfId="0" applyNumberFormat="1" applyFont="1" applyBorder="1" applyAlignment="1">
      <alignment horizontal="center" vertical="center" wrapText="1"/>
    </xf>
    <xf numFmtId="0" fontId="43" fillId="0" borderId="76" xfId="0" applyFont="1" applyBorder="1" applyAlignment="1">
      <alignment horizontal="center" vertical="top" wrapText="1"/>
    </xf>
    <xf numFmtId="0" fontId="43" fillId="0" borderId="75" xfId="0" applyFont="1" applyBorder="1" applyAlignment="1">
      <alignment horizontal="center" vertical="top" wrapText="1"/>
    </xf>
    <xf numFmtId="0" fontId="81" fillId="0" borderId="0" xfId="0" applyFont="1" applyAlignment="1">
      <alignment horizontal="justify"/>
    </xf>
    <xf numFmtId="0" fontId="48" fillId="24" borderId="61" xfId="0" applyFont="1" applyFill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top" wrapText="1"/>
    </xf>
    <xf numFmtId="0" fontId="82" fillId="0" borderId="0" xfId="0" applyFont="1" applyAlignment="1">
      <alignment horizontal="center"/>
    </xf>
    <xf numFmtId="0" fontId="83" fillId="0" borderId="0" xfId="0" applyFont="1"/>
    <xf numFmtId="0" fontId="42" fillId="28" borderId="61" xfId="0" applyFont="1" applyFill="1" applyBorder="1" applyAlignment="1">
      <alignment vertical="center"/>
    </xf>
    <xf numFmtId="0" fontId="85" fillId="0" borderId="0" xfId="0" applyFont="1" applyAlignment="1">
      <alignment horizontal="justify" wrapText="1"/>
    </xf>
    <xf numFmtId="0" fontId="48" fillId="28" borderId="45" xfId="0" applyFont="1" applyFill="1" applyBorder="1" applyAlignment="1">
      <alignment horizontal="center" vertical="center" wrapText="1"/>
    </xf>
    <xf numFmtId="0" fontId="48" fillId="28" borderId="79" xfId="0" applyFont="1" applyFill="1" applyBorder="1" applyAlignment="1">
      <alignment horizontal="center" vertical="center" wrapText="1"/>
    </xf>
    <xf numFmtId="0" fontId="47" fillId="28" borderId="39" xfId="0" applyFont="1" applyFill="1" applyBorder="1" applyAlignment="1">
      <alignment horizontal="center" vertical="center" wrapText="1"/>
    </xf>
    <xf numFmtId="0" fontId="86" fillId="0" borderId="13" xfId="0" applyFont="1" applyBorder="1" applyAlignment="1">
      <alignment horizontal="left" vertical="center" wrapText="1"/>
    </xf>
    <xf numFmtId="0" fontId="86" fillId="0" borderId="20" xfId="0" applyFont="1" applyBorder="1" applyAlignment="1">
      <alignment horizontal="left" vertical="center" wrapText="1"/>
    </xf>
    <xf numFmtId="166" fontId="47" fillId="0" borderId="19" xfId="0" applyNumberFormat="1" applyFont="1" applyBorder="1" applyAlignment="1">
      <alignment horizontal="center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67" xfId="0" applyFont="1" applyBorder="1" applyAlignment="1">
      <alignment horizontal="left" vertical="center" wrapText="1"/>
    </xf>
    <xf numFmtId="0" fontId="86" fillId="0" borderId="54" xfId="0" applyFont="1" applyBorder="1" applyAlignment="1">
      <alignment horizontal="left" vertical="center" wrapText="1"/>
    </xf>
    <xf numFmtId="0" fontId="86" fillId="0" borderId="80" xfId="0" applyFont="1" applyBorder="1" applyAlignment="1">
      <alignment horizontal="left" vertical="center" wrapText="1"/>
    </xf>
    <xf numFmtId="0" fontId="86" fillId="0" borderId="73" xfId="0" applyFont="1" applyBorder="1" applyAlignment="1">
      <alignment horizontal="left" vertical="center" wrapText="1"/>
    </xf>
    <xf numFmtId="167" fontId="46" fillId="0" borderId="0" xfId="0" applyNumberFormat="1" applyFont="1" applyAlignment="1">
      <alignment wrapText="1"/>
    </xf>
    <xf numFmtId="0" fontId="43" fillId="0" borderId="11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37" fillId="0" borderId="0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left" vertical="center"/>
    </xf>
    <xf numFmtId="0" fontId="79" fillId="28" borderId="0" xfId="0" applyFont="1" applyFill="1" applyBorder="1" applyAlignment="1">
      <alignment horizontal="left" vertical="center"/>
    </xf>
    <xf numFmtId="0" fontId="72" fillId="28" borderId="0" xfId="0" applyFont="1" applyFill="1" applyBorder="1" applyAlignment="1">
      <alignment horizontal="center" vertical="center"/>
    </xf>
    <xf numFmtId="0" fontId="39" fillId="28" borderId="0" xfId="0" applyFont="1" applyFill="1" applyBorder="1" applyAlignment="1">
      <alignment horizontal="center" vertical="center"/>
    </xf>
    <xf numFmtId="166" fontId="47" fillId="0" borderId="19" xfId="0" applyNumberFormat="1" applyFont="1" applyBorder="1" applyAlignment="1">
      <alignment horizontal="center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86" fillId="0" borderId="20" xfId="0" applyFont="1" applyBorder="1" applyAlignment="1">
      <alignment horizontal="left" vertical="center" wrapText="1"/>
    </xf>
    <xf numFmtId="0" fontId="47" fillId="0" borderId="77" xfId="0" applyFont="1" applyBorder="1" applyAlignment="1">
      <alignment horizontal="left" vertical="center" wrapText="1"/>
    </xf>
    <xf numFmtId="0" fontId="47" fillId="0" borderId="38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5" fillId="0" borderId="25" xfId="0" applyFont="1" applyBorder="1" applyAlignment="1">
      <alignment horizontal="left" vertical="center" wrapText="1"/>
    </xf>
    <xf numFmtId="0" fontId="45" fillId="0" borderId="38" xfId="0" applyFont="1" applyBorder="1" applyAlignment="1">
      <alignment horizontal="left" vertical="center" wrapText="1"/>
    </xf>
    <xf numFmtId="0" fontId="51" fillId="0" borderId="0" xfId="0" applyFont="1" applyAlignment="1">
      <alignment horizontal="center" vertical="center"/>
    </xf>
    <xf numFmtId="0" fontId="48" fillId="24" borderId="40" xfId="0" applyFont="1" applyFill="1" applyBorder="1" applyAlignment="1">
      <alignment horizontal="center" vertical="center"/>
    </xf>
    <xf numFmtId="0" fontId="48" fillId="24" borderId="34" xfId="0" applyFont="1" applyFill="1" applyBorder="1" applyAlignment="1">
      <alignment horizontal="center" vertical="center"/>
    </xf>
    <xf numFmtId="0" fontId="48" fillId="24" borderId="50" xfId="0" applyFont="1" applyFill="1" applyBorder="1" applyAlignment="1">
      <alignment horizontal="center" vertical="center"/>
    </xf>
    <xf numFmtId="0" fontId="47" fillId="0" borderId="32" xfId="0" applyFont="1" applyBorder="1" applyAlignment="1">
      <alignment horizontal="left" vertical="center" wrapText="1" indent="2"/>
    </xf>
    <xf numFmtId="0" fontId="43" fillId="0" borderId="35" xfId="0" applyFont="1" applyBorder="1" applyAlignment="1">
      <alignment horizontal="center" vertical="top" wrapText="1"/>
    </xf>
    <xf numFmtId="0" fontId="43" fillId="0" borderId="36" xfId="0" applyFont="1" applyBorder="1" applyAlignment="1">
      <alignment horizontal="center" vertical="top" wrapText="1"/>
    </xf>
    <xf numFmtId="166" fontId="47" fillId="0" borderId="19" xfId="0" applyNumberFormat="1" applyFont="1" applyBorder="1" applyAlignment="1">
      <alignment horizontal="center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86" fillId="0" borderId="20" xfId="0" applyFont="1" applyBorder="1" applyAlignment="1">
      <alignment horizontal="left" vertical="center" wrapText="1"/>
    </xf>
    <xf numFmtId="0" fontId="86" fillId="0" borderId="21" xfId="0" applyFont="1" applyBorder="1" applyAlignment="1">
      <alignment horizontal="left" vertical="center" wrapText="1"/>
    </xf>
    <xf numFmtId="0" fontId="86" fillId="26" borderId="51" xfId="0" applyFont="1" applyFill="1" applyBorder="1" applyAlignment="1">
      <alignment horizontal="left" vertical="center" wrapText="1"/>
    </xf>
    <xf numFmtId="0" fontId="86" fillId="26" borderId="52" xfId="0" applyFont="1" applyFill="1" applyBorder="1" applyAlignment="1">
      <alignment horizontal="left" vertical="center" wrapText="1"/>
    </xf>
    <xf numFmtId="0" fontId="86" fillId="26" borderId="53" xfId="0" applyFont="1" applyFill="1" applyBorder="1" applyAlignment="1">
      <alignment horizontal="left" vertical="center" wrapText="1"/>
    </xf>
    <xf numFmtId="0" fontId="86" fillId="26" borderId="67" xfId="0" applyFont="1" applyFill="1" applyBorder="1" applyAlignment="1">
      <alignment horizontal="left" vertical="center" wrapText="1"/>
    </xf>
    <xf numFmtId="0" fontId="86" fillId="26" borderId="54" xfId="0" applyFont="1" applyFill="1" applyBorder="1" applyAlignment="1">
      <alignment horizontal="left" vertical="center" wrapText="1"/>
    </xf>
    <xf numFmtId="0" fontId="86" fillId="26" borderId="80" xfId="0" applyFont="1" applyFill="1" applyBorder="1" applyAlignment="1">
      <alignment horizontal="left" vertical="center" wrapText="1"/>
    </xf>
    <xf numFmtId="0" fontId="43" fillId="29" borderId="32" xfId="0" applyFont="1" applyFill="1" applyBorder="1" applyAlignment="1">
      <alignment horizontal="center" vertical="center" wrapText="1"/>
    </xf>
    <xf numFmtId="0" fontId="48" fillId="29" borderId="32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86" fillId="26" borderId="77" xfId="0" applyFont="1" applyFill="1" applyBorder="1" applyAlignment="1">
      <alignment horizontal="left" vertical="center" wrapText="1"/>
    </xf>
    <xf numFmtId="0" fontId="86" fillId="26" borderId="25" xfId="0" applyFont="1" applyFill="1" applyBorder="1" applyAlignment="1">
      <alignment horizontal="left" vertical="center" wrapText="1"/>
    </xf>
    <xf numFmtId="0" fontId="86" fillId="26" borderId="78" xfId="0" applyFont="1" applyFill="1" applyBorder="1" applyAlignment="1">
      <alignment horizontal="left" vertical="center" wrapText="1"/>
    </xf>
    <xf numFmtId="0" fontId="86" fillId="0" borderId="77" xfId="0" applyFont="1" applyBorder="1" applyAlignment="1">
      <alignment horizontal="left" vertical="center" wrapText="1"/>
    </xf>
    <xf numFmtId="0" fontId="86" fillId="0" borderId="25" xfId="0" applyFont="1" applyBorder="1" applyAlignment="1">
      <alignment horizontal="left" vertical="center" wrapText="1"/>
    </xf>
    <xf numFmtId="0" fontId="86" fillId="0" borderId="7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7" fillId="0" borderId="25" xfId="0" applyFont="1" applyBorder="1" applyAlignment="1">
      <alignment vertical="center" wrapText="1"/>
    </xf>
    <xf numFmtId="0" fontId="47" fillId="0" borderId="38" xfId="0" applyFont="1" applyBorder="1" applyAlignment="1">
      <alignment vertical="center" wrapText="1"/>
    </xf>
    <xf numFmtId="10" fontId="68" fillId="0" borderId="77" xfId="0" applyNumberFormat="1" applyFont="1" applyBorder="1" applyAlignment="1">
      <alignment horizontal="center" vertical="center" wrapText="1"/>
    </xf>
    <xf numFmtId="0" fontId="68" fillId="0" borderId="78" xfId="0" applyNumberFormat="1" applyFont="1" applyBorder="1" applyAlignment="1">
      <alignment horizontal="center" vertical="center" wrapText="1"/>
    </xf>
    <xf numFmtId="0" fontId="41" fillId="24" borderId="35" xfId="0" applyFont="1" applyFill="1" applyBorder="1" applyAlignment="1">
      <alignment horizontal="center" vertical="center" wrapText="1"/>
    </xf>
    <xf numFmtId="0" fontId="41" fillId="24" borderId="23" xfId="0" applyFont="1" applyFill="1" applyBorder="1" applyAlignment="1">
      <alignment horizontal="center" vertical="center" wrapText="1"/>
    </xf>
    <xf numFmtId="0" fontId="41" fillId="24" borderId="24" xfId="0" applyFont="1" applyFill="1" applyBorder="1" applyAlignment="1">
      <alignment horizontal="center" vertical="center" wrapText="1"/>
    </xf>
    <xf numFmtId="0" fontId="47" fillId="0" borderId="13" xfId="0" applyFont="1" applyBorder="1" applyAlignment="1">
      <alignment horizontal="left" vertical="center" wrapText="1" indent="2"/>
    </xf>
    <xf numFmtId="0" fontId="43" fillId="0" borderId="13" xfId="0" applyFont="1" applyBorder="1" applyAlignment="1">
      <alignment horizontal="center" vertical="top" wrapText="1"/>
    </xf>
    <xf numFmtId="0" fontId="38" fillId="0" borderId="0" xfId="0" applyFont="1" applyAlignment="1">
      <alignment horizontal="center"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left" vertical="center" wrapText="1"/>
    </xf>
    <xf numFmtId="0" fontId="47" fillId="0" borderId="13" xfId="0" applyFont="1" applyBorder="1" applyAlignment="1">
      <alignment horizontal="left" vertical="center" wrapText="1"/>
    </xf>
    <xf numFmtId="0" fontId="68" fillId="0" borderId="73" xfId="0" applyFont="1" applyBorder="1" applyAlignment="1">
      <alignment horizontal="center" vertical="center" wrapText="1"/>
    </xf>
    <xf numFmtId="0" fontId="68" fillId="0" borderId="76" xfId="0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top" wrapText="1"/>
    </xf>
    <xf numFmtId="0" fontId="41" fillId="0" borderId="0" xfId="0" applyFont="1" applyBorder="1" applyAlignment="1">
      <alignment horizontal="center" vertical="top" wrapText="1"/>
    </xf>
    <xf numFmtId="49" fontId="43" fillId="0" borderId="0" xfId="0" applyNumberFormat="1" applyFont="1" applyFill="1" applyAlignment="1">
      <alignment horizontal="center" vertical="center"/>
    </xf>
    <xf numFmtId="0" fontId="48" fillId="24" borderId="45" xfId="0" applyFont="1" applyFill="1" applyBorder="1" applyAlignment="1">
      <alignment horizontal="center" vertical="center" wrapText="1"/>
    </xf>
    <xf numFmtId="0" fontId="48" fillId="24" borderId="30" xfId="0" applyFont="1" applyFill="1" applyBorder="1" applyAlignment="1">
      <alignment horizontal="center" vertical="center" wrapText="1"/>
    </xf>
    <xf numFmtId="0" fontId="48" fillId="24" borderId="35" xfId="0" applyFont="1" applyFill="1" applyBorder="1" applyAlignment="1">
      <alignment horizontal="center" vertical="center" wrapText="1"/>
    </xf>
    <xf numFmtId="0" fontId="48" fillId="24" borderId="36" xfId="0" applyFont="1" applyFill="1" applyBorder="1" applyAlignment="1">
      <alignment horizontal="center" vertical="center" wrapText="1"/>
    </xf>
    <xf numFmtId="0" fontId="48" fillId="24" borderId="40" xfId="0" applyFont="1" applyFill="1" applyBorder="1" applyAlignment="1">
      <alignment horizontal="center" vertical="center" wrapText="1"/>
    </xf>
    <xf numFmtId="0" fontId="48" fillId="24" borderId="41" xfId="0" applyFont="1" applyFill="1" applyBorder="1" applyAlignment="1">
      <alignment horizontal="center" vertical="center" wrapText="1"/>
    </xf>
    <xf numFmtId="0" fontId="48" fillId="24" borderId="42" xfId="0" applyFont="1" applyFill="1" applyBorder="1" applyAlignment="1">
      <alignment horizontal="center" vertical="center" wrapText="1"/>
    </xf>
    <xf numFmtId="0" fontId="48" fillId="24" borderId="4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2" fillId="28" borderId="0" xfId="0" applyFont="1" applyFill="1" applyAlignment="1">
      <alignment horizontal="center" vertical="center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49" fontId="25" fillId="0" borderId="0" xfId="0" applyNumberFormat="1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166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168" fontId="40" fillId="0" borderId="0" xfId="0" applyNumberFormat="1" applyFont="1" applyFill="1" applyBorder="1" applyAlignment="1">
      <alignment horizontal="right"/>
    </xf>
    <xf numFmtId="0" fontId="37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48" fillId="27" borderId="48" xfId="0" applyFont="1" applyFill="1" applyBorder="1" applyAlignment="1">
      <alignment horizontal="center" vertical="center" wrapText="1"/>
    </xf>
    <xf numFmtId="0" fontId="48" fillId="27" borderId="28" xfId="0" applyFont="1" applyFill="1" applyBorder="1" applyAlignment="1">
      <alignment horizontal="center" vertical="center" wrapText="1"/>
    </xf>
    <xf numFmtId="0" fontId="48" fillId="27" borderId="49" xfId="0" applyFont="1" applyFill="1" applyBorder="1" applyAlignment="1">
      <alignment horizontal="center" vertical="center" wrapText="1"/>
    </xf>
    <xf numFmtId="0" fontId="47" fillId="0" borderId="67" xfId="0" applyFont="1" applyBorder="1" applyAlignment="1">
      <alignment horizontal="left" vertical="center" wrapText="1"/>
    </xf>
    <xf numFmtId="0" fontId="47" fillId="0" borderId="68" xfId="0" applyFont="1" applyBorder="1" applyAlignment="1">
      <alignment horizontal="left" vertical="center" wrapText="1"/>
    </xf>
    <xf numFmtId="0" fontId="45" fillId="0" borderId="67" xfId="0" applyFont="1" applyBorder="1" applyAlignment="1">
      <alignment horizontal="left" vertical="center" wrapText="1"/>
    </xf>
    <xf numFmtId="0" fontId="45" fillId="0" borderId="54" xfId="0" applyFont="1" applyBorder="1" applyAlignment="1">
      <alignment horizontal="left" vertical="center" wrapText="1"/>
    </xf>
    <xf numFmtId="0" fontId="45" fillId="0" borderId="68" xfId="0" applyFont="1" applyBorder="1" applyAlignment="1">
      <alignment horizontal="left" vertical="center" wrapText="1"/>
    </xf>
    <xf numFmtId="2" fontId="43" fillId="0" borderId="0" xfId="0" applyNumberFormat="1" applyFont="1" applyFill="1" applyAlignment="1">
      <alignment horizontal="center" vertical="center"/>
    </xf>
    <xf numFmtId="0" fontId="43" fillId="0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7" fillId="0" borderId="31" xfId="0" applyFont="1" applyBorder="1" applyAlignment="1">
      <alignment horizontal="left" vertical="center" wrapText="1"/>
    </xf>
    <xf numFmtId="0" fontId="47" fillId="27" borderId="48" xfId="0" applyFont="1" applyFill="1" applyBorder="1" applyAlignment="1">
      <alignment horizontal="center" vertical="center" wrapText="1"/>
    </xf>
    <xf numFmtId="0" fontId="47" fillId="27" borderId="49" xfId="0" applyFont="1" applyFill="1" applyBorder="1" applyAlignment="1">
      <alignment horizontal="center" vertical="center" wrapText="1"/>
    </xf>
    <xf numFmtId="0" fontId="47" fillId="0" borderId="31" xfId="0" applyFont="1" applyBorder="1" applyAlignment="1">
      <alignment vertical="center" wrapText="1"/>
    </xf>
    <xf numFmtId="0" fontId="45" fillId="0" borderId="31" xfId="0" applyFont="1" applyBorder="1" applyAlignment="1">
      <alignment vertical="center" wrapText="1"/>
    </xf>
    <xf numFmtId="0" fontId="45" fillId="0" borderId="25" xfId="0" applyFont="1" applyBorder="1" applyAlignment="1">
      <alignment vertical="center" wrapText="1"/>
    </xf>
    <xf numFmtId="0" fontId="45" fillId="0" borderId="38" xfId="0" applyFont="1" applyBorder="1" applyAlignment="1">
      <alignment vertical="center" wrapText="1"/>
    </xf>
    <xf numFmtId="0" fontId="45" fillId="28" borderId="40" xfId="0" applyFont="1" applyFill="1" applyBorder="1" applyAlignment="1">
      <alignment horizontal="left" vertical="center" wrapText="1"/>
    </xf>
    <xf numFmtId="0" fontId="45" fillId="28" borderId="34" xfId="0" applyFont="1" applyFill="1" applyBorder="1" applyAlignment="1">
      <alignment horizontal="left" vertical="center" wrapText="1"/>
    </xf>
    <xf numFmtId="0" fontId="45" fillId="28" borderId="50" xfId="0" applyFont="1" applyFill="1" applyBorder="1" applyAlignment="1">
      <alignment horizontal="left" vertical="center" wrapText="1"/>
    </xf>
    <xf numFmtId="0" fontId="45" fillId="0" borderId="51" xfId="0" applyFont="1" applyBorder="1" applyAlignment="1">
      <alignment horizontal="left" vertical="center" wrapText="1"/>
    </xf>
    <xf numFmtId="0" fontId="45" fillId="0" borderId="52" xfId="0" applyFont="1" applyBorder="1" applyAlignment="1">
      <alignment horizontal="left" vertical="center" wrapText="1"/>
    </xf>
    <xf numFmtId="0" fontId="45" fillId="0" borderId="81" xfId="0" applyFont="1" applyBorder="1" applyAlignment="1">
      <alignment horizontal="left" vertical="center" wrapText="1"/>
    </xf>
    <xf numFmtId="0" fontId="47" fillId="0" borderId="51" xfId="0" applyFont="1" applyBorder="1" applyAlignment="1">
      <alignment horizontal="left" vertical="center" wrapText="1"/>
    </xf>
    <xf numFmtId="0" fontId="47" fillId="0" borderId="81" xfId="0" applyFont="1" applyBorder="1" applyAlignment="1">
      <alignment horizontal="left" vertical="center" wrapText="1"/>
    </xf>
    <xf numFmtId="0" fontId="47" fillId="0" borderId="46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5" fillId="0" borderId="46" xfId="0" applyFont="1" applyBorder="1" applyAlignment="1">
      <alignment horizontal="left" vertical="center" wrapText="1"/>
    </xf>
    <xf numFmtId="0" fontId="45" fillId="0" borderId="62" xfId="0" applyFont="1" applyBorder="1" applyAlignment="1">
      <alignment horizontal="left" vertical="center" wrapText="1"/>
    </xf>
    <xf numFmtId="0" fontId="45" fillId="0" borderId="47" xfId="0" applyFont="1" applyBorder="1" applyAlignment="1">
      <alignment horizontal="left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47" fillId="28" borderId="40" xfId="0" applyFont="1" applyFill="1" applyBorder="1" applyAlignment="1">
      <alignment horizontal="left" vertical="center" wrapText="1"/>
    </xf>
    <xf numFmtId="0" fontId="47" fillId="28" borderId="50" xfId="0" applyFont="1" applyFill="1" applyBorder="1" applyAlignment="1">
      <alignment horizontal="left" vertical="center" wrapText="1"/>
    </xf>
    <xf numFmtId="0" fontId="47" fillId="28" borderId="19" xfId="0" applyFont="1" applyFill="1" applyBorder="1" applyAlignment="1">
      <alignment horizontal="center" vertical="center" wrapText="1"/>
    </xf>
    <xf numFmtId="0" fontId="47" fillId="28" borderId="18" xfId="0" applyFont="1" applyFill="1" applyBorder="1" applyAlignment="1">
      <alignment horizontal="center" vertical="center" wrapText="1"/>
    </xf>
    <xf numFmtId="0" fontId="48" fillId="28" borderId="20" xfId="0" applyFont="1" applyFill="1" applyBorder="1" applyAlignment="1">
      <alignment horizontal="center" vertical="center" wrapText="1"/>
    </xf>
    <xf numFmtId="0" fontId="48" fillId="28" borderId="21" xfId="0" applyFont="1" applyFill="1" applyBorder="1" applyAlignment="1">
      <alignment horizontal="center" vertical="center" wrapText="1"/>
    </xf>
    <xf numFmtId="0" fontId="48" fillId="28" borderId="82" xfId="0" applyFont="1" applyFill="1" applyBorder="1" applyAlignment="1">
      <alignment horizontal="center" vertical="center" wrapText="1"/>
    </xf>
    <xf numFmtId="0" fontId="48" fillId="28" borderId="69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49" fontId="41" fillId="0" borderId="0" xfId="0" applyNumberFormat="1" applyFont="1" applyAlignment="1">
      <alignment horizontal="left" vertical="center" wrapText="1"/>
    </xf>
    <xf numFmtId="0" fontId="48" fillId="24" borderId="34" xfId="0" applyFont="1" applyFill="1" applyBorder="1" applyAlignment="1">
      <alignment horizontal="center" vertical="center" wrapText="1"/>
    </xf>
    <xf numFmtId="0" fontId="47" fillId="0" borderId="20" xfId="0" applyFont="1" applyBorder="1" applyAlignment="1">
      <alignment horizontal="left" vertical="center" wrapText="1" indent="2"/>
    </xf>
    <xf numFmtId="0" fontId="43" fillId="0" borderId="20" xfId="0" applyFont="1" applyBorder="1" applyAlignment="1">
      <alignment horizontal="center" vertical="top" wrapText="1"/>
    </xf>
    <xf numFmtId="0" fontId="47" fillId="0" borderId="72" xfId="0" applyFont="1" applyBorder="1" applyAlignment="1">
      <alignment horizontal="left" vertical="center" wrapText="1"/>
    </xf>
    <xf numFmtId="0" fontId="68" fillId="0" borderId="77" xfId="0" applyFont="1" applyBorder="1" applyAlignment="1">
      <alignment horizontal="center" vertical="center" wrapText="1"/>
    </xf>
    <xf numFmtId="0" fontId="68" fillId="0" borderId="78" xfId="0" applyFont="1" applyBorder="1" applyAlignment="1">
      <alignment horizontal="center" vertical="center" wrapText="1"/>
    </xf>
    <xf numFmtId="0" fontId="47" fillId="24" borderId="63" xfId="0" applyFont="1" applyFill="1" applyBorder="1" applyAlignment="1">
      <alignment horizontal="center" vertical="center" wrapText="1"/>
    </xf>
    <xf numFmtId="0" fontId="47" fillId="24" borderId="64" xfId="0" applyFont="1" applyFill="1" applyBorder="1" applyAlignment="1">
      <alignment horizontal="center" vertical="center" wrapText="1"/>
    </xf>
    <xf numFmtId="0" fontId="48" fillId="24" borderId="44" xfId="0" applyFont="1" applyFill="1" applyBorder="1" applyAlignment="1">
      <alignment horizontal="center" vertical="center" wrapText="1"/>
    </xf>
    <xf numFmtId="0" fontId="47" fillId="0" borderId="34" xfId="0" applyFont="1" applyBorder="1" applyAlignment="1">
      <alignment vertical="center" wrapText="1"/>
    </xf>
    <xf numFmtId="0" fontId="47" fillId="0" borderId="50" xfId="0" applyFont="1" applyBorder="1" applyAlignment="1"/>
    <xf numFmtId="0" fontId="68" fillId="0" borderId="35" xfId="0" applyNumberFormat="1" applyFont="1" applyBorder="1" applyAlignment="1">
      <alignment horizontal="center" vertical="center" wrapText="1"/>
    </xf>
    <xf numFmtId="0" fontId="68" fillId="0" borderId="24" xfId="0" applyNumberFormat="1" applyFont="1" applyBorder="1" applyAlignment="1">
      <alignment horizontal="center" vertical="center" wrapText="1"/>
    </xf>
    <xf numFmtId="0" fontId="68" fillId="0" borderId="31" xfId="0" applyNumberFormat="1" applyFont="1" applyBorder="1" applyAlignment="1">
      <alignment horizontal="center" vertical="center" wrapText="1"/>
    </xf>
    <xf numFmtId="0" fontId="68" fillId="0" borderId="26" xfId="0" applyNumberFormat="1" applyFont="1" applyBorder="1" applyAlignment="1">
      <alignment horizontal="center" vertical="center" wrapText="1"/>
    </xf>
    <xf numFmtId="168" fontId="40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166" fontId="39" fillId="0" borderId="0" xfId="0" applyNumberFormat="1" applyFont="1" applyAlignment="1">
      <alignment horizontal="left" wrapText="1"/>
    </xf>
    <xf numFmtId="0" fontId="39" fillId="0" borderId="0" xfId="0" applyFont="1" applyAlignment="1">
      <alignment horizontal="left" wrapText="1"/>
    </xf>
    <xf numFmtId="0" fontId="41" fillId="0" borderId="12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 wrapText="1"/>
    </xf>
    <xf numFmtId="0" fontId="62" fillId="0" borderId="23" xfId="0" applyFont="1" applyBorder="1" applyAlignment="1">
      <alignment horizontal="center"/>
    </xf>
    <xf numFmtId="0" fontId="36" fillId="0" borderId="56" xfId="0" applyFont="1" applyBorder="1" applyAlignment="1">
      <alignment horizontal="center"/>
    </xf>
    <xf numFmtId="0" fontId="36" fillId="0" borderId="41" xfId="0" applyFont="1" applyBorder="1" applyAlignment="1">
      <alignment horizontal="center"/>
    </xf>
    <xf numFmtId="0" fontId="36" fillId="0" borderId="31" xfId="0" applyFont="1" applyBorder="1" applyAlignment="1">
      <alignment horizontal="center" wrapText="1"/>
    </xf>
    <xf numFmtId="0" fontId="36" fillId="0" borderId="38" xfId="0" applyFont="1" applyBorder="1" applyAlignment="1">
      <alignment horizontal="center" wrapText="1"/>
    </xf>
    <xf numFmtId="0" fontId="39" fillId="0" borderId="0" xfId="0" applyFont="1" applyAlignment="1">
      <alignment horizontal="center" wrapText="1"/>
    </xf>
    <xf numFmtId="0" fontId="62" fillId="0" borderId="35" xfId="0" applyFont="1" applyBorder="1" applyAlignment="1">
      <alignment horizontal="center"/>
    </xf>
    <xf numFmtId="0" fontId="62" fillId="0" borderId="24" xfId="0" applyFont="1" applyBorder="1" applyAlignment="1">
      <alignment horizontal="center"/>
    </xf>
    <xf numFmtId="0" fontId="43" fillId="0" borderId="35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36" fillId="0" borderId="46" xfId="0" applyFont="1" applyBorder="1" applyAlignment="1">
      <alignment horizontal="center" wrapText="1"/>
    </xf>
    <xf numFmtId="0" fontId="36" fillId="0" borderId="47" xfId="0" applyFont="1" applyBorder="1" applyAlignment="1">
      <alignment horizontal="center" wrapText="1"/>
    </xf>
    <xf numFmtId="0" fontId="36" fillId="0" borderId="27" xfId="0" applyFont="1" applyBorder="1" applyAlignment="1">
      <alignment horizontal="center" wrapText="1"/>
    </xf>
    <xf numFmtId="0" fontId="61" fillId="0" borderId="40" xfId="0" applyFont="1" applyBorder="1" applyAlignment="1">
      <alignment horizontal="center" vertical="center" wrapText="1"/>
    </xf>
    <xf numFmtId="0" fontId="61" fillId="0" borderId="41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wrapText="1"/>
    </xf>
    <xf numFmtId="0" fontId="60" fillId="0" borderId="22" xfId="0" applyFont="1" applyBorder="1" applyAlignment="1">
      <alignment horizontal="center" vertical="center"/>
    </xf>
    <xf numFmtId="0" fontId="60" fillId="0" borderId="28" xfId="0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 wrapText="1"/>
    </xf>
    <xf numFmtId="0" fontId="64" fillId="0" borderId="0" xfId="0" applyFont="1" applyAlignment="1">
      <alignment wrapText="1"/>
    </xf>
    <xf numFmtId="0" fontId="61" fillId="0" borderId="22" xfId="0" applyFont="1" applyBorder="1" applyAlignment="1">
      <alignment horizontal="left" vertical="center" wrapText="1"/>
    </xf>
    <xf numFmtId="0" fontId="61" fillId="0" borderId="29" xfId="0" applyFont="1" applyBorder="1" applyAlignment="1">
      <alignment horizontal="left" vertical="center" wrapText="1"/>
    </xf>
    <xf numFmtId="0" fontId="62" fillId="0" borderId="22" xfId="0" applyFont="1" applyBorder="1" applyAlignment="1">
      <alignment horizontal="center"/>
    </xf>
    <xf numFmtId="0" fontId="62" fillId="0" borderId="28" xfId="0" applyFont="1" applyBorder="1" applyAlignment="1">
      <alignment horizontal="center"/>
    </xf>
    <xf numFmtId="0" fontId="62" fillId="0" borderId="49" xfId="0" applyFont="1" applyBorder="1" applyAlignment="1">
      <alignment horizontal="center"/>
    </xf>
    <xf numFmtId="0" fontId="62" fillId="0" borderId="48" xfId="0" applyFont="1" applyBorder="1" applyAlignment="1">
      <alignment horizontal="center"/>
    </xf>
    <xf numFmtId="0" fontId="62" fillId="0" borderId="29" xfId="0" applyFont="1" applyBorder="1" applyAlignment="1">
      <alignment horizontal="center"/>
    </xf>
    <xf numFmtId="0" fontId="60" fillId="0" borderId="59" xfId="0" applyFont="1" applyBorder="1" applyAlignment="1">
      <alignment horizontal="left" vertical="center"/>
    </xf>
    <xf numFmtId="0" fontId="60" fillId="0" borderId="44" xfId="0" applyFont="1" applyBorder="1" applyAlignment="1">
      <alignment horizontal="left" vertical="center"/>
    </xf>
    <xf numFmtId="0" fontId="60" fillId="0" borderId="60" xfId="0" applyFont="1" applyBorder="1" applyAlignment="1">
      <alignment horizontal="left" vertical="center"/>
    </xf>
    <xf numFmtId="0" fontId="62" fillId="0" borderId="42" xfId="0" applyFont="1" applyFill="1" applyBorder="1" applyAlignment="1">
      <alignment horizontal="center"/>
    </xf>
    <xf numFmtId="0" fontId="62" fillId="0" borderId="43" xfId="0" applyFont="1" applyFill="1" applyBorder="1" applyAlignment="1">
      <alignment horizontal="center"/>
    </xf>
    <xf numFmtId="0" fontId="62" fillId="0" borderId="38" xfId="0" applyFont="1" applyBorder="1" applyAlignment="1">
      <alignment horizontal="center"/>
    </xf>
    <xf numFmtId="0" fontId="62" fillId="0" borderId="13" xfId="0" applyFont="1" applyBorder="1" applyAlignment="1">
      <alignment horizontal="center"/>
    </xf>
    <xf numFmtId="0" fontId="62" fillId="0" borderId="31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41" fillId="0" borderId="57" xfId="0" applyFont="1" applyBorder="1" applyAlignment="1">
      <alignment horizontal="left" vertical="center" wrapText="1"/>
    </xf>
    <xf numFmtId="0" fontId="41" fillId="0" borderId="58" xfId="0" applyFont="1" applyBorder="1" applyAlignment="1">
      <alignment horizontal="left" vertical="center" wrapText="1"/>
    </xf>
    <xf numFmtId="0" fontId="62" fillId="0" borderId="59" xfId="0" applyFont="1" applyBorder="1" applyAlignment="1">
      <alignment horizontal="center"/>
    </xf>
    <xf numFmtId="0" fontId="62" fillId="0" borderId="44" xfId="0" applyFont="1" applyBorder="1" applyAlignment="1">
      <alignment horizontal="center"/>
    </xf>
    <xf numFmtId="0" fontId="62" fillId="0" borderId="46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0" fontId="47" fillId="0" borderId="77" xfId="0" applyFont="1" applyFill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center" vertical="center" wrapText="1"/>
    </xf>
    <xf numFmtId="0" fontId="47" fillId="0" borderId="78" xfId="0" applyFont="1" applyFill="1" applyBorder="1" applyAlignment="1">
      <alignment horizontal="center" vertical="center" wrapText="1"/>
    </xf>
    <xf numFmtId="0" fontId="47" fillId="0" borderId="46" xfId="0" applyFont="1" applyFill="1" applyBorder="1" applyAlignment="1">
      <alignment horizontal="center" vertical="center" wrapText="1"/>
    </xf>
    <xf numFmtId="0" fontId="47" fillId="0" borderId="62" xfId="0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0" fontId="39" fillId="28" borderId="0" xfId="0" applyFont="1" applyFill="1" applyBorder="1" applyAlignment="1">
      <alignment horizontal="center" vertical="center"/>
    </xf>
    <xf numFmtId="0" fontId="72" fillId="28" borderId="0" xfId="0" applyFont="1" applyFill="1" applyBorder="1" applyAlignment="1">
      <alignment horizontal="center" vertical="center"/>
    </xf>
    <xf numFmtId="0" fontId="47" fillId="28" borderId="22" xfId="0" applyFont="1" applyFill="1" applyBorder="1" applyAlignment="1">
      <alignment horizontal="center" vertical="center"/>
    </xf>
    <xf numFmtId="0" fontId="47" fillId="28" borderId="28" xfId="0" applyFont="1" applyFill="1" applyBorder="1" applyAlignment="1">
      <alignment horizontal="center" vertical="center"/>
    </xf>
    <xf numFmtId="0" fontId="47" fillId="28" borderId="29" xfId="0" applyFont="1" applyFill="1" applyBorder="1" applyAlignment="1">
      <alignment horizontal="center" vertical="center"/>
    </xf>
    <xf numFmtId="0" fontId="42" fillId="28" borderId="61" xfId="0" applyFont="1" applyFill="1" applyBorder="1" applyAlignment="1">
      <alignment horizontal="center" vertical="center"/>
    </xf>
    <xf numFmtId="0" fontId="41" fillId="28" borderId="0" xfId="0" applyFont="1" applyFill="1" applyBorder="1" applyAlignment="1">
      <alignment horizontal="center" vertical="center" wrapText="1"/>
    </xf>
    <xf numFmtId="0" fontId="43" fillId="0" borderId="48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0" fontId="47" fillId="0" borderId="35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left" vertical="center"/>
    </xf>
    <xf numFmtId="0" fontId="79" fillId="28" borderId="0" xfId="0" applyFont="1" applyFill="1" applyBorder="1" applyAlignment="1">
      <alignment horizontal="left" vertical="center"/>
    </xf>
    <xf numFmtId="49" fontId="72" fillId="28" borderId="0" xfId="0" applyNumberFormat="1" applyFont="1" applyFill="1" applyBorder="1" applyAlignment="1">
      <alignment horizontal="left" vertical="center"/>
    </xf>
    <xf numFmtId="0" fontId="72" fillId="28" borderId="0" xfId="0" applyNumberFormat="1" applyFont="1" applyFill="1" applyBorder="1" applyAlignment="1">
      <alignment horizontal="left" vertical="center"/>
    </xf>
    <xf numFmtId="0" fontId="80" fillId="0" borderId="0" xfId="0" applyFont="1" applyAlignment="1">
      <alignment horizontal="center"/>
    </xf>
    <xf numFmtId="0" fontId="84" fillId="0" borderId="0" xfId="0" applyFont="1" applyAlignment="1">
      <alignment horizontal="left" vertical="center" wrapText="1"/>
    </xf>
    <xf numFmtId="0" fontId="43" fillId="28" borderId="0" xfId="0" applyFont="1" applyFill="1" applyBorder="1" applyAlignment="1">
      <alignment horizontal="left" vertical="center" wrapText="1"/>
    </xf>
    <xf numFmtId="0" fontId="39" fillId="28" borderId="0" xfId="0" applyFont="1" applyFill="1" applyBorder="1" applyAlignment="1">
      <alignment horizontal="left" vertical="center" wrapText="1"/>
    </xf>
    <xf numFmtId="0" fontId="76" fillId="28" borderId="0" xfId="0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horizontal="left" wrapText="1"/>
    </xf>
    <xf numFmtId="0" fontId="75" fillId="28" borderId="0" xfId="0" applyFont="1" applyFill="1" applyBorder="1" applyAlignment="1">
      <alignment horizontal="left"/>
    </xf>
  </cellXfs>
  <cellStyles count="45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 2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Normalny 2" xfId="36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e" xfId="44" builtinId="27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50</xdr:row>
      <xdr:rowOff>319806</xdr:rowOff>
    </xdr:from>
    <xdr:to>
      <xdr:col>9</xdr:col>
      <xdr:colOff>1352550</xdr:colOff>
      <xdr:row>52</xdr:row>
      <xdr:rowOff>3786939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126927" y="60660681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73</xdr:row>
      <xdr:rowOff>203916</xdr:rowOff>
    </xdr:from>
    <xdr:to>
      <xdr:col>9</xdr:col>
      <xdr:colOff>1200150</xdr:colOff>
      <xdr:row>75</xdr:row>
      <xdr:rowOff>3131543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133167" y="99092466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50</xdr:row>
      <xdr:rowOff>319806</xdr:rowOff>
    </xdr:from>
    <xdr:to>
      <xdr:col>9</xdr:col>
      <xdr:colOff>1352550</xdr:colOff>
      <xdr:row>52</xdr:row>
      <xdr:rowOff>3786939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126927" y="56231556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73</xdr:row>
      <xdr:rowOff>203916</xdr:rowOff>
    </xdr:from>
    <xdr:to>
      <xdr:col>9</xdr:col>
      <xdr:colOff>1200150</xdr:colOff>
      <xdr:row>75</xdr:row>
      <xdr:rowOff>3131543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33167" y="9620639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50</xdr:row>
      <xdr:rowOff>319806</xdr:rowOff>
    </xdr:from>
    <xdr:to>
      <xdr:col>9</xdr:col>
      <xdr:colOff>1352550</xdr:colOff>
      <xdr:row>52</xdr:row>
      <xdr:rowOff>3786939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1126927" y="56231556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73</xdr:row>
      <xdr:rowOff>203916</xdr:rowOff>
    </xdr:from>
    <xdr:to>
      <xdr:col>9</xdr:col>
      <xdr:colOff>1200150</xdr:colOff>
      <xdr:row>75</xdr:row>
      <xdr:rowOff>3131543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133167" y="9403469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1"/>
  <sheetViews>
    <sheetView tabSelected="1" view="pageBreakPreview" topLeftCell="A88" zoomScale="42" zoomScaleNormal="100" zoomScaleSheetLayoutView="42" zoomScalePageLayoutView="42" workbookViewId="0">
      <selection activeCell="G64" sqref="G64"/>
    </sheetView>
  </sheetViews>
  <sheetFormatPr defaultRowHeight="26.25"/>
  <cols>
    <col min="1" max="1" width="14" style="20" customWidth="1"/>
    <col min="2" max="2" width="58.42578125" style="15" customWidth="1"/>
    <col min="3" max="3" width="63.5703125" style="120" customWidth="1"/>
    <col min="4" max="4" width="34.28515625" style="120" customWidth="1"/>
    <col min="5" max="5" width="43" style="120" customWidth="1"/>
    <col min="6" max="6" width="21.42578125" style="120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5" customFormat="1" ht="132.75" customHeight="1">
      <c r="A2" s="311" t="s">
        <v>47</v>
      </c>
      <c r="B2" s="311"/>
      <c r="C2" s="311"/>
      <c r="D2" s="311"/>
      <c r="E2" s="311"/>
      <c r="F2" s="311"/>
      <c r="G2" s="311"/>
      <c r="H2" s="311"/>
      <c r="I2" s="311"/>
      <c r="J2" s="311"/>
    </row>
    <row r="3" spans="1:11" s="35" customFormat="1" ht="226.5" customHeight="1">
      <c r="A3" s="16"/>
      <c r="B3" s="312" t="s">
        <v>48</v>
      </c>
      <c r="C3" s="312"/>
      <c r="D3" s="312" t="s">
        <v>115</v>
      </c>
      <c r="E3" s="312"/>
      <c r="F3" s="312"/>
      <c r="G3" s="312"/>
      <c r="H3" s="312"/>
      <c r="I3" s="312"/>
      <c r="J3" s="312"/>
    </row>
    <row r="4" spans="1:11" s="35" customFormat="1" ht="70.5" customHeight="1">
      <c r="A4" s="12"/>
      <c r="B4" s="313" t="s">
        <v>29</v>
      </c>
      <c r="C4" s="313"/>
      <c r="D4" s="314" t="s">
        <v>112</v>
      </c>
      <c r="E4" s="314"/>
      <c r="F4" s="314"/>
      <c r="G4" s="314"/>
      <c r="H4" s="314"/>
      <c r="I4" s="314"/>
      <c r="J4" s="314"/>
    </row>
    <row r="5" spans="1:11" s="35" customFormat="1" ht="81.75" customHeight="1">
      <c r="A5" s="12"/>
      <c r="B5" s="313" t="s">
        <v>30</v>
      </c>
      <c r="C5" s="313"/>
      <c r="D5" s="315" t="s">
        <v>113</v>
      </c>
      <c r="E5" s="315"/>
      <c r="F5" s="315"/>
      <c r="G5" s="315"/>
      <c r="H5" s="315"/>
      <c r="I5" s="315"/>
      <c r="J5" s="315"/>
    </row>
    <row r="6" spans="1:11" s="35" customFormat="1" ht="78.75" customHeight="1">
      <c r="A6" s="12"/>
      <c r="B6" s="315" t="s">
        <v>32</v>
      </c>
      <c r="C6" s="315"/>
      <c r="D6" s="329" t="s">
        <v>114</v>
      </c>
      <c r="E6" s="329"/>
      <c r="F6" s="329"/>
      <c r="G6" s="329"/>
      <c r="H6" s="329"/>
      <c r="I6" s="329"/>
      <c r="J6" s="329"/>
    </row>
    <row r="7" spans="1:11" s="35" customFormat="1" ht="84" customHeight="1">
      <c r="A7" s="19"/>
      <c r="B7" s="330" t="s">
        <v>49</v>
      </c>
      <c r="C7" s="330"/>
      <c r="D7" s="318"/>
      <c r="E7" s="318"/>
      <c r="F7" s="318"/>
      <c r="G7" s="318"/>
      <c r="H7" s="318"/>
      <c r="I7" s="318"/>
      <c r="J7" s="318"/>
      <c r="K7" s="2"/>
    </row>
    <row r="8" spans="1:11" s="2" customFormat="1" ht="87" customHeight="1">
      <c r="A8" s="19"/>
      <c r="B8" s="330" t="s">
        <v>23</v>
      </c>
      <c r="C8" s="330"/>
      <c r="D8" s="331"/>
      <c r="E8" s="331"/>
      <c r="F8" s="331"/>
      <c r="G8" s="331"/>
      <c r="H8" s="331"/>
      <c r="I8" s="331"/>
      <c r="J8" s="332"/>
    </row>
    <row r="9" spans="1:11" ht="80.25" customHeight="1">
      <c r="B9" s="23" t="s">
        <v>1</v>
      </c>
      <c r="C9" s="24"/>
      <c r="D9" s="316"/>
      <c r="E9" s="316"/>
      <c r="F9" s="24"/>
      <c r="G9" s="25"/>
      <c r="H9" s="25"/>
      <c r="I9" s="25"/>
      <c r="J9" s="26"/>
    </row>
    <row r="10" spans="1:11" ht="97.5" customHeight="1">
      <c r="B10" s="23" t="s">
        <v>50</v>
      </c>
      <c r="C10" s="24"/>
      <c r="D10" s="316"/>
      <c r="E10" s="316"/>
      <c r="F10" s="25"/>
      <c r="G10" s="25"/>
      <c r="H10" s="25"/>
      <c r="I10" s="25"/>
      <c r="J10" s="26"/>
    </row>
    <row r="11" spans="1:11" ht="102" customHeight="1">
      <c r="B11" s="23" t="s">
        <v>87</v>
      </c>
      <c r="C11" s="27"/>
      <c r="D11" s="316"/>
      <c r="E11" s="316"/>
      <c r="F11" s="28"/>
      <c r="G11" s="29"/>
      <c r="H11" s="30"/>
      <c r="I11" s="31"/>
      <c r="J11" s="26"/>
    </row>
    <row r="12" spans="1:11" ht="102" customHeight="1">
      <c r="B12" s="23"/>
      <c r="C12" s="23" t="s">
        <v>86</v>
      </c>
      <c r="D12" s="316"/>
      <c r="E12" s="316"/>
      <c r="F12" s="28"/>
      <c r="G12" s="29"/>
      <c r="H12" s="30"/>
      <c r="I12" s="31"/>
      <c r="J12" s="26"/>
    </row>
    <row r="13" spans="1:11" s="120" customFormat="1" ht="130.5" customHeight="1">
      <c r="A13" s="20"/>
      <c r="B13" s="40" t="s">
        <v>64</v>
      </c>
      <c r="C13" s="133"/>
      <c r="D13" s="38"/>
      <c r="E13" s="33"/>
      <c r="F13" s="22"/>
      <c r="G13" s="22"/>
      <c r="H13" s="22"/>
      <c r="I13" s="41" t="s">
        <v>15</v>
      </c>
      <c r="J13" s="34"/>
      <c r="K13" s="14"/>
    </row>
    <row r="14" spans="1:11" s="35" customFormat="1" ht="54" customHeight="1">
      <c r="A14" s="42"/>
      <c r="B14" s="39" t="str">
        <f>B13</f>
        <v>Numer ewidencyjny wniosku:</v>
      </c>
      <c r="C14" s="132">
        <f>C13</f>
        <v>0</v>
      </c>
      <c r="D14" s="327"/>
      <c r="E14" s="328"/>
      <c r="F14" s="43"/>
      <c r="G14" s="44"/>
      <c r="H14" s="44"/>
      <c r="I14" s="44"/>
      <c r="J14" s="44"/>
    </row>
    <row r="15" spans="1:11" s="2" customFormat="1" ht="38.25" customHeight="1">
      <c r="A15" s="317" t="s">
        <v>53</v>
      </c>
      <c r="B15" s="317"/>
      <c r="C15" s="317"/>
      <c r="D15" s="317"/>
      <c r="E15" s="317"/>
      <c r="F15" s="317"/>
      <c r="G15" s="317"/>
      <c r="H15" s="317"/>
      <c r="I15" s="317"/>
      <c r="J15" s="317"/>
    </row>
    <row r="16" spans="1:11" s="2" customFormat="1" ht="27.75" customHeight="1">
      <c r="A16" s="45"/>
      <c r="B16" s="124"/>
      <c r="C16" s="124"/>
      <c r="D16" s="124"/>
      <c r="E16" s="124"/>
      <c r="F16" s="124"/>
      <c r="G16" s="124"/>
      <c r="H16" s="124"/>
      <c r="I16" s="124"/>
      <c r="J16" s="124"/>
    </row>
    <row r="17" spans="1:12" s="2" customFormat="1" ht="36.75" customHeight="1">
      <c r="A17" s="45"/>
      <c r="B17" s="317" t="s">
        <v>44</v>
      </c>
      <c r="C17" s="317"/>
      <c r="D17" s="317"/>
      <c r="E17" s="317"/>
      <c r="F17" s="317"/>
      <c r="G17" s="317"/>
      <c r="H17" s="317"/>
      <c r="I17" s="317"/>
      <c r="J17" s="317"/>
    </row>
    <row r="18" spans="1:12" s="2" customFormat="1" ht="53.25" customHeight="1" thickBot="1">
      <c r="A18" s="318" t="s">
        <v>43</v>
      </c>
      <c r="B18" s="318"/>
      <c r="C18" s="318"/>
      <c r="D18" s="318"/>
      <c r="E18" s="318"/>
      <c r="F18" s="318"/>
      <c r="G18" s="318"/>
      <c r="H18" s="318"/>
      <c r="I18" s="318"/>
      <c r="J18" s="318"/>
    </row>
    <row r="19" spans="1:12" s="18" customFormat="1" ht="66.75" customHeight="1" thickTop="1" thickBot="1">
      <c r="A19" s="146" t="s">
        <v>10</v>
      </c>
      <c r="B19" s="147" t="s">
        <v>35</v>
      </c>
      <c r="C19" s="148"/>
      <c r="D19" s="319" t="s">
        <v>36</v>
      </c>
      <c r="E19" s="320"/>
      <c r="F19" s="320"/>
      <c r="G19" s="321"/>
      <c r="H19" s="149" t="s">
        <v>2</v>
      </c>
      <c r="I19" s="149" t="s">
        <v>3</v>
      </c>
      <c r="J19" s="150" t="s">
        <v>4</v>
      </c>
      <c r="K19" s="58"/>
      <c r="L19" s="58"/>
    </row>
    <row r="20" spans="1:12" ht="78" customHeight="1" thickTop="1">
      <c r="A20" s="114">
        <v>1</v>
      </c>
      <c r="B20" s="322" t="s">
        <v>95</v>
      </c>
      <c r="C20" s="323"/>
      <c r="D20" s="324" t="s">
        <v>37</v>
      </c>
      <c r="E20" s="325"/>
      <c r="F20" s="325"/>
      <c r="G20" s="326"/>
      <c r="H20" s="144"/>
      <c r="I20" s="144"/>
      <c r="J20" s="145"/>
    </row>
    <row r="21" spans="1:12" ht="312.75" customHeight="1">
      <c r="A21" s="46">
        <v>2</v>
      </c>
      <c r="B21" s="333" t="s">
        <v>96</v>
      </c>
      <c r="C21" s="238"/>
      <c r="D21" s="239" t="s">
        <v>97</v>
      </c>
      <c r="E21" s="240"/>
      <c r="F21" s="240"/>
      <c r="G21" s="241"/>
      <c r="H21" s="47"/>
      <c r="I21" s="47"/>
      <c r="J21" s="48"/>
    </row>
    <row r="22" spans="1:12" ht="64.5" customHeight="1">
      <c r="A22" s="46">
        <v>3</v>
      </c>
      <c r="B22" s="333" t="s">
        <v>98</v>
      </c>
      <c r="C22" s="238"/>
      <c r="D22" s="239" t="s">
        <v>82</v>
      </c>
      <c r="E22" s="240"/>
      <c r="F22" s="240"/>
      <c r="G22" s="241"/>
      <c r="H22" s="47"/>
      <c r="I22" s="47"/>
      <c r="J22" s="48"/>
    </row>
    <row r="23" spans="1:12" ht="243.75" customHeight="1">
      <c r="A23" s="46">
        <v>4</v>
      </c>
      <c r="B23" s="333" t="s">
        <v>38</v>
      </c>
      <c r="C23" s="238"/>
      <c r="D23" s="239" t="s">
        <v>99</v>
      </c>
      <c r="E23" s="240"/>
      <c r="F23" s="240"/>
      <c r="G23" s="241"/>
      <c r="H23" s="47"/>
      <c r="I23" s="47"/>
      <c r="J23" s="48"/>
    </row>
    <row r="24" spans="1:12" ht="261.75" customHeight="1">
      <c r="A24" s="46">
        <v>5</v>
      </c>
      <c r="B24" s="333" t="s">
        <v>39</v>
      </c>
      <c r="C24" s="238"/>
      <c r="D24" s="239" t="s">
        <v>100</v>
      </c>
      <c r="E24" s="240"/>
      <c r="F24" s="240"/>
      <c r="G24" s="241"/>
      <c r="H24" s="47"/>
      <c r="I24" s="47"/>
      <c r="J24" s="48"/>
    </row>
    <row r="25" spans="1:12" ht="115.5" customHeight="1">
      <c r="A25" s="46">
        <v>6</v>
      </c>
      <c r="B25" s="333" t="s">
        <v>101</v>
      </c>
      <c r="C25" s="238"/>
      <c r="D25" s="239" t="s">
        <v>102</v>
      </c>
      <c r="E25" s="240"/>
      <c r="F25" s="240"/>
      <c r="G25" s="241"/>
      <c r="H25" s="47"/>
      <c r="I25" s="47"/>
      <c r="J25" s="48"/>
    </row>
    <row r="26" spans="1:12" ht="145.5" customHeight="1">
      <c r="A26" s="46">
        <v>7</v>
      </c>
      <c r="B26" s="333" t="s">
        <v>40</v>
      </c>
      <c r="C26" s="238"/>
      <c r="D26" s="239" t="s">
        <v>103</v>
      </c>
      <c r="E26" s="240"/>
      <c r="F26" s="240"/>
      <c r="G26" s="241"/>
      <c r="H26" s="47"/>
      <c r="I26" s="47"/>
      <c r="J26" s="48"/>
    </row>
    <row r="27" spans="1:12" ht="112.5" customHeight="1">
      <c r="A27" s="46">
        <v>8</v>
      </c>
      <c r="B27" s="333" t="s">
        <v>104</v>
      </c>
      <c r="C27" s="238"/>
      <c r="D27" s="239" t="s">
        <v>83</v>
      </c>
      <c r="E27" s="240"/>
      <c r="F27" s="240"/>
      <c r="G27" s="241"/>
      <c r="H27" s="47"/>
      <c r="I27" s="47"/>
      <c r="J27" s="48"/>
    </row>
    <row r="28" spans="1:12" ht="92.25" customHeight="1" thickBot="1">
      <c r="A28" s="56">
        <v>9</v>
      </c>
      <c r="B28" s="348" t="s">
        <v>41</v>
      </c>
      <c r="C28" s="349"/>
      <c r="D28" s="350" t="s">
        <v>105</v>
      </c>
      <c r="E28" s="351"/>
      <c r="F28" s="351"/>
      <c r="G28" s="352"/>
      <c r="H28" s="142"/>
      <c r="I28" s="142"/>
      <c r="J28" s="143"/>
    </row>
    <row r="29" spans="1:12" ht="92.25" customHeight="1" thickTop="1">
      <c r="A29" s="52"/>
      <c r="B29" s="141"/>
      <c r="C29" s="141"/>
      <c r="D29" s="137"/>
      <c r="E29" s="137"/>
      <c r="F29" s="137"/>
      <c r="G29" s="137"/>
      <c r="H29" s="54"/>
      <c r="I29" s="54"/>
      <c r="J29" s="54"/>
    </row>
    <row r="30" spans="1:12" ht="46.5" customHeight="1" thickBot="1">
      <c r="A30" s="52"/>
      <c r="B30" s="194" t="s">
        <v>64</v>
      </c>
      <c r="C30" s="141">
        <f>C13</f>
        <v>0</v>
      </c>
      <c r="D30" s="137"/>
      <c r="E30" s="137"/>
      <c r="F30" s="137"/>
      <c r="G30" s="137"/>
      <c r="H30" s="54"/>
      <c r="I30" s="54"/>
      <c r="J30" s="54"/>
      <c r="K30" s="2"/>
    </row>
    <row r="31" spans="1:12" ht="82.5" customHeight="1" thickTop="1">
      <c r="A31" s="139"/>
      <c r="B31" s="353" t="s">
        <v>42</v>
      </c>
      <c r="C31" s="354"/>
      <c r="D31" s="354"/>
      <c r="E31" s="354"/>
      <c r="F31" s="354"/>
      <c r="G31" s="354"/>
      <c r="H31" s="354"/>
      <c r="I31" s="354"/>
      <c r="J31" s="355"/>
    </row>
    <row r="32" spans="1:12" ht="36.75" customHeight="1" thickBot="1">
      <c r="A32" s="140"/>
      <c r="B32" s="356" t="s">
        <v>43</v>
      </c>
      <c r="C32" s="357"/>
      <c r="D32" s="357"/>
      <c r="E32" s="357"/>
      <c r="F32" s="357"/>
      <c r="G32" s="357"/>
      <c r="H32" s="357"/>
      <c r="I32" s="357"/>
      <c r="J32" s="358"/>
    </row>
    <row r="33" spans="1:11" s="17" customFormat="1" ht="76.5" customHeight="1" thickTop="1" thickBot="1">
      <c r="A33" s="151" t="s">
        <v>10</v>
      </c>
      <c r="B33" s="334" t="s">
        <v>35</v>
      </c>
      <c r="C33" s="335"/>
      <c r="D33" s="319" t="s">
        <v>36</v>
      </c>
      <c r="E33" s="320"/>
      <c r="F33" s="320"/>
      <c r="G33" s="321"/>
      <c r="H33" s="149" t="s">
        <v>2</v>
      </c>
      <c r="I33" s="149" t="s">
        <v>3</v>
      </c>
      <c r="J33" s="150" t="s">
        <v>4</v>
      </c>
      <c r="K33" s="36"/>
    </row>
    <row r="34" spans="1:11" s="36" customFormat="1" ht="98.25" customHeight="1" thickTop="1">
      <c r="A34" s="207" t="s">
        <v>5</v>
      </c>
      <c r="B34" s="359" t="s">
        <v>116</v>
      </c>
      <c r="C34" s="360"/>
      <c r="D34" s="340" t="s">
        <v>120</v>
      </c>
      <c r="E34" s="341"/>
      <c r="F34" s="341"/>
      <c r="G34" s="342"/>
      <c r="H34" s="205"/>
      <c r="I34" s="205"/>
      <c r="J34" s="206"/>
    </row>
    <row r="35" spans="1:11" s="36" customFormat="1" ht="103.5" customHeight="1">
      <c r="A35" s="361" t="s">
        <v>6</v>
      </c>
      <c r="B35" s="346" t="s">
        <v>119</v>
      </c>
      <c r="C35" s="347"/>
      <c r="D35" s="343" t="s">
        <v>121</v>
      </c>
      <c r="E35" s="344"/>
      <c r="F35" s="344"/>
      <c r="G35" s="345"/>
      <c r="H35" s="363"/>
      <c r="I35" s="363"/>
      <c r="J35" s="365"/>
    </row>
    <row r="36" spans="1:11" s="36" customFormat="1" ht="233.25" hidden="1" customHeight="1">
      <c r="A36" s="362"/>
      <c r="B36" s="322"/>
      <c r="C36" s="323"/>
      <c r="D36" s="324"/>
      <c r="E36" s="325"/>
      <c r="F36" s="325"/>
      <c r="G36" s="326"/>
      <c r="H36" s="364"/>
      <c r="I36" s="364"/>
      <c r="J36" s="366"/>
    </row>
    <row r="37" spans="1:11" s="36" customFormat="1" ht="80.25" customHeight="1">
      <c r="A37" s="49" t="s">
        <v>7</v>
      </c>
      <c r="B37" s="336" t="s">
        <v>117</v>
      </c>
      <c r="C37" s="274"/>
      <c r="D37" s="337" t="s">
        <v>122</v>
      </c>
      <c r="E37" s="338"/>
      <c r="F37" s="338"/>
      <c r="G37" s="339"/>
      <c r="H37" s="50"/>
      <c r="I37" s="50"/>
      <c r="J37" s="51"/>
    </row>
    <row r="38" spans="1:11" s="36" customFormat="1" ht="93.75" customHeight="1">
      <c r="A38" s="49" t="s">
        <v>8</v>
      </c>
      <c r="B38" s="237" t="s">
        <v>118</v>
      </c>
      <c r="C38" s="238"/>
      <c r="D38" s="239" t="s">
        <v>123</v>
      </c>
      <c r="E38" s="240"/>
      <c r="F38" s="240"/>
      <c r="G38" s="241"/>
      <c r="H38" s="50"/>
      <c r="I38" s="50"/>
      <c r="J38" s="51"/>
    </row>
    <row r="39" spans="1:11" ht="57.75" hidden="1" customHeight="1" thickBot="1">
      <c r="A39" s="52"/>
      <c r="B39" s="53"/>
      <c r="C39" s="53"/>
      <c r="D39" s="53"/>
      <c r="E39" s="53"/>
      <c r="F39" s="53"/>
      <c r="G39" s="53"/>
      <c r="H39" s="54"/>
      <c r="I39" s="54"/>
      <c r="J39" s="152"/>
    </row>
    <row r="40" spans="1:11" ht="30.75" customHeight="1" thickBot="1">
      <c r="A40" s="52"/>
      <c r="B40" s="53"/>
      <c r="C40" s="53"/>
      <c r="D40" s="53"/>
      <c r="E40" s="53"/>
      <c r="F40" s="53"/>
      <c r="G40" s="53"/>
      <c r="H40" s="54"/>
      <c r="I40" s="54"/>
      <c r="J40" s="159"/>
      <c r="K40" s="2"/>
    </row>
    <row r="41" spans="1:11" ht="39.75" customHeight="1" thickTop="1">
      <c r="A41" s="160" t="s">
        <v>10</v>
      </c>
      <c r="B41" s="260" t="s">
        <v>92</v>
      </c>
      <c r="C41" s="260"/>
      <c r="D41" s="260"/>
      <c r="E41" s="260"/>
      <c r="F41" s="260"/>
      <c r="G41" s="260"/>
      <c r="H41" s="259" t="s">
        <v>17</v>
      </c>
      <c r="I41" s="259"/>
      <c r="J41" s="161" t="s">
        <v>18</v>
      </c>
    </row>
    <row r="42" spans="1:11" ht="57.75" customHeight="1" thickBot="1">
      <c r="A42" s="56" t="s">
        <v>5</v>
      </c>
      <c r="B42" s="261" t="s">
        <v>91</v>
      </c>
      <c r="C42" s="261"/>
      <c r="D42" s="261"/>
      <c r="E42" s="261"/>
      <c r="F42" s="261"/>
      <c r="G42" s="261"/>
      <c r="H42" s="262"/>
      <c r="I42" s="262"/>
      <c r="J42" s="143"/>
    </row>
    <row r="43" spans="1:11" ht="38.25" customHeight="1" thickTop="1" thickBot="1">
      <c r="A43" s="153"/>
      <c r="B43" s="138"/>
      <c r="C43" s="137"/>
      <c r="D43" s="137"/>
      <c r="E43" s="137"/>
      <c r="F43" s="137"/>
      <c r="G43" s="137"/>
      <c r="H43" s="54"/>
      <c r="I43" s="54"/>
      <c r="J43" s="54"/>
    </row>
    <row r="44" spans="1:11" ht="42" customHeight="1" thickTop="1" thickBot="1">
      <c r="A44" s="135" t="s">
        <v>10</v>
      </c>
      <c r="B44" s="243" t="s">
        <v>16</v>
      </c>
      <c r="C44" s="244"/>
      <c r="D44" s="244"/>
      <c r="E44" s="244"/>
      <c r="F44" s="244"/>
      <c r="G44" s="245"/>
      <c r="H44" s="299" t="s">
        <v>17</v>
      </c>
      <c r="I44" s="371"/>
      <c r="J44" s="199" t="s">
        <v>18</v>
      </c>
    </row>
    <row r="45" spans="1:11" ht="48" customHeight="1" thickTop="1">
      <c r="A45" s="139" t="s">
        <v>5</v>
      </c>
      <c r="B45" s="246" t="s">
        <v>45</v>
      </c>
      <c r="C45" s="246"/>
      <c r="D45" s="246"/>
      <c r="E45" s="246"/>
      <c r="F45" s="246"/>
      <c r="G45" s="246"/>
      <c r="H45" s="247"/>
      <c r="I45" s="248"/>
      <c r="J45" s="200"/>
    </row>
    <row r="46" spans="1:11" ht="48" customHeight="1">
      <c r="A46" s="46" t="s">
        <v>6</v>
      </c>
      <c r="B46" s="280" t="s">
        <v>84</v>
      </c>
      <c r="C46" s="280"/>
      <c r="D46" s="280"/>
      <c r="E46" s="280"/>
      <c r="F46" s="280"/>
      <c r="G46" s="280"/>
      <c r="H46" s="281"/>
      <c r="I46" s="281"/>
      <c r="J46" s="196"/>
      <c r="K46" s="2"/>
    </row>
    <row r="47" spans="1:11" ht="48" customHeight="1" thickBot="1">
      <c r="A47" s="56" t="s">
        <v>7</v>
      </c>
      <c r="B47" s="372" t="s">
        <v>85</v>
      </c>
      <c r="C47" s="372"/>
      <c r="D47" s="372"/>
      <c r="E47" s="372"/>
      <c r="F47" s="372"/>
      <c r="G47" s="372"/>
      <c r="H47" s="373"/>
      <c r="I47" s="373"/>
      <c r="J47" s="197"/>
      <c r="K47" s="2"/>
    </row>
    <row r="48" spans="1:11" ht="117" customHeight="1" thickTop="1">
      <c r="A48" s="155"/>
      <c r="B48" s="156" t="s">
        <v>24</v>
      </c>
      <c r="C48" s="157"/>
      <c r="D48" s="158"/>
      <c r="E48" s="158"/>
      <c r="F48" s="290"/>
      <c r="G48" s="291"/>
      <c r="H48" s="292" t="s">
        <v>28</v>
      </c>
      <c r="I48" s="292"/>
      <c r="J48" s="293"/>
    </row>
    <row r="49" spans="1:11" s="35" customFormat="1" ht="69" customHeight="1">
      <c r="A49" s="42"/>
      <c r="B49" s="39" t="str">
        <f>B13</f>
        <v>Numer ewidencyjny wniosku:</v>
      </c>
      <c r="C49" s="132">
        <f>C13</f>
        <v>0</v>
      </c>
      <c r="D49" s="294"/>
      <c r="E49" s="294"/>
      <c r="F49" s="43"/>
      <c r="G49" s="44"/>
      <c r="H49" s="44"/>
      <c r="I49" s="44"/>
      <c r="J49" s="44"/>
    </row>
    <row r="50" spans="1:11" ht="70.5" customHeight="1">
      <c r="A50" s="242" t="s">
        <v>58</v>
      </c>
      <c r="B50" s="242"/>
      <c r="C50" s="242"/>
      <c r="D50" s="242"/>
      <c r="E50" s="242"/>
      <c r="F50" s="242"/>
      <c r="G50" s="242"/>
      <c r="H50" s="242"/>
      <c r="I50" s="242"/>
      <c r="J50" s="242"/>
    </row>
    <row r="51" spans="1:11" ht="408.95" customHeight="1">
      <c r="D51" s="3"/>
    </row>
    <row r="52" spans="1:11" ht="409.5" customHeight="1">
      <c r="D52" s="3"/>
      <c r="F52" s="303"/>
      <c r="G52" s="304"/>
      <c r="H52" s="128"/>
      <c r="I52" s="128"/>
    </row>
    <row r="53" spans="1:11" ht="325.5" customHeight="1">
      <c r="B53" s="22"/>
      <c r="C53" s="22"/>
      <c r="D53" s="59"/>
      <c r="E53" s="22"/>
      <c r="F53" s="126"/>
      <c r="G53" s="127"/>
      <c r="H53" s="127"/>
      <c r="I53" s="127"/>
      <c r="J53" s="26"/>
    </row>
    <row r="54" spans="1:11" s="13" customFormat="1" ht="54.75" customHeight="1">
      <c r="A54" s="20"/>
      <c r="B54" s="37"/>
      <c r="C54" s="305" t="s">
        <v>54</v>
      </c>
      <c r="D54" s="305"/>
      <c r="E54" s="305"/>
      <c r="F54" s="305"/>
      <c r="G54" s="305"/>
      <c r="H54" s="60"/>
      <c r="I54" s="60"/>
      <c r="J54" s="32"/>
    </row>
    <row r="55" spans="1:11" ht="133.5" customHeight="1">
      <c r="B55" s="57" t="s">
        <v>24</v>
      </c>
      <c r="C55" s="125"/>
      <c r="D55" s="59"/>
      <c r="E55" s="22"/>
      <c r="F55" s="306"/>
      <c r="G55" s="307"/>
      <c r="H55" s="293" t="s">
        <v>27</v>
      </c>
      <c r="I55" s="293"/>
      <c r="J55" s="293"/>
      <c r="K55" s="6"/>
    </row>
    <row r="56" spans="1:11" s="35" customFormat="1" ht="81" customHeight="1">
      <c r="A56" s="12"/>
      <c r="B56" s="39" t="str">
        <f>B13</f>
        <v>Numer ewidencyjny wniosku:</v>
      </c>
      <c r="C56" s="162">
        <f>C13</f>
        <v>0</v>
      </c>
      <c r="D56" s="308"/>
      <c r="E56" s="308"/>
      <c r="F56" s="11"/>
    </row>
    <row r="57" spans="1:11" ht="81" customHeight="1">
      <c r="B57" s="61"/>
      <c r="C57" s="309" t="s">
        <v>55</v>
      </c>
      <c r="D57" s="309"/>
      <c r="E57" s="309"/>
      <c r="F57" s="309"/>
      <c r="G57" s="309"/>
      <c r="H57" s="310"/>
      <c r="I57" s="310"/>
      <c r="J57" s="310"/>
    </row>
    <row r="58" spans="1:11" ht="57.75" customHeight="1">
      <c r="B58" s="282" t="s">
        <v>46</v>
      </c>
      <c r="C58" s="282"/>
      <c r="D58" s="282"/>
      <c r="E58" s="282"/>
      <c r="F58" s="282"/>
      <c r="G58" s="282"/>
      <c r="H58" s="282"/>
      <c r="I58" s="282"/>
      <c r="J58" s="282"/>
    </row>
    <row r="59" spans="1:11" ht="54.75" customHeight="1" thickBot="1">
      <c r="B59" s="63"/>
      <c r="C59" s="42"/>
      <c r="D59" s="62"/>
      <c r="E59" s="22"/>
      <c r="F59" s="22"/>
      <c r="G59" s="26"/>
      <c r="H59" s="26"/>
      <c r="I59" s="26"/>
      <c r="J59" s="26"/>
    </row>
    <row r="60" spans="1:11" ht="72.75" customHeight="1" thickTop="1">
      <c r="A60" s="377" t="s">
        <v>10</v>
      </c>
      <c r="B60" s="371" t="s">
        <v>11</v>
      </c>
      <c r="C60" s="371"/>
      <c r="D60" s="295" t="s">
        <v>13</v>
      </c>
      <c r="E60" s="295" t="s">
        <v>12</v>
      </c>
      <c r="F60" s="295" t="s">
        <v>25</v>
      </c>
      <c r="G60" s="297" t="s">
        <v>22</v>
      </c>
      <c r="H60" s="298"/>
      <c r="I60" s="299" t="s">
        <v>34</v>
      </c>
      <c r="J60" s="300"/>
    </row>
    <row r="61" spans="1:11" s="4" customFormat="1" ht="115.5" customHeight="1" thickBot="1">
      <c r="A61" s="378"/>
      <c r="B61" s="379"/>
      <c r="C61" s="379"/>
      <c r="D61" s="296"/>
      <c r="E61" s="296"/>
      <c r="F61" s="296"/>
      <c r="G61" s="64" t="s">
        <v>26</v>
      </c>
      <c r="H61" s="65" t="s">
        <v>19</v>
      </c>
      <c r="I61" s="301"/>
      <c r="J61" s="302"/>
    </row>
    <row r="62" spans="1:11" ht="116.25" customHeight="1" thickTop="1">
      <c r="A62" s="112" t="s">
        <v>5</v>
      </c>
      <c r="B62" s="380" t="s">
        <v>124</v>
      </c>
      <c r="C62" s="381"/>
      <c r="D62" s="66" t="s">
        <v>108</v>
      </c>
      <c r="E62" s="67">
        <v>4</v>
      </c>
      <c r="F62" s="68">
        <v>16</v>
      </c>
      <c r="G62" s="69"/>
      <c r="H62" s="72">
        <f>IF((G62&lt;=3),E62*G62,"bład")</f>
        <v>0</v>
      </c>
      <c r="I62" s="382"/>
      <c r="J62" s="383"/>
    </row>
    <row r="63" spans="1:11" ht="127.5" customHeight="1">
      <c r="A63" s="112" t="s">
        <v>6</v>
      </c>
      <c r="B63" s="273" t="s">
        <v>125</v>
      </c>
      <c r="C63" s="274"/>
      <c r="D63" s="66" t="s">
        <v>108</v>
      </c>
      <c r="E63" s="70">
        <v>3</v>
      </c>
      <c r="F63" s="71">
        <v>12</v>
      </c>
      <c r="G63" s="129"/>
      <c r="H63" s="129">
        <f>IF((G63&lt;=4),E63*G63,"bład")</f>
        <v>0</v>
      </c>
      <c r="I63" s="384"/>
      <c r="J63" s="385"/>
    </row>
    <row r="64" spans="1:11" ht="123.75" customHeight="1">
      <c r="A64" s="112" t="s">
        <v>7</v>
      </c>
      <c r="B64" s="273" t="s">
        <v>126</v>
      </c>
      <c r="C64" s="274"/>
      <c r="D64" s="66" t="s">
        <v>108</v>
      </c>
      <c r="E64" s="70">
        <v>3</v>
      </c>
      <c r="F64" s="71">
        <v>12</v>
      </c>
      <c r="G64" s="129"/>
      <c r="H64" s="129">
        <f>IF((G64&lt;=3),E64*G64,"bład")</f>
        <v>0</v>
      </c>
      <c r="I64" s="275"/>
      <c r="J64" s="276"/>
    </row>
    <row r="65" spans="1:11" ht="82.5" customHeight="1">
      <c r="A65" s="112" t="s">
        <v>8</v>
      </c>
      <c r="B65" s="374" t="s">
        <v>110</v>
      </c>
      <c r="C65" s="238"/>
      <c r="D65" s="66" t="s">
        <v>106</v>
      </c>
      <c r="E65" s="70">
        <v>2</v>
      </c>
      <c r="F65" s="73">
        <v>6</v>
      </c>
      <c r="G65" s="129"/>
      <c r="H65" s="129">
        <f>IF((G65&lt;=4),E65*G65,"bład")</f>
        <v>0</v>
      </c>
      <c r="I65" s="375"/>
      <c r="J65" s="376"/>
    </row>
    <row r="66" spans="1:11" ht="82.5" customHeight="1">
      <c r="A66" s="112" t="s">
        <v>9</v>
      </c>
      <c r="B66" s="374" t="s">
        <v>131</v>
      </c>
      <c r="C66" s="238"/>
      <c r="D66" s="66" t="s">
        <v>138</v>
      </c>
      <c r="E66" s="70">
        <v>3</v>
      </c>
      <c r="F66" s="73">
        <v>6</v>
      </c>
      <c r="G66" s="129"/>
      <c r="H66" s="129">
        <f t="shared" ref="H66:H68" si="0">IF((G66&lt;=2),E66*G66,"bład")</f>
        <v>0</v>
      </c>
      <c r="I66" s="375"/>
      <c r="J66" s="376"/>
    </row>
    <row r="67" spans="1:11" ht="85.5" customHeight="1">
      <c r="A67" s="112" t="s">
        <v>51</v>
      </c>
      <c r="B67" s="286" t="s">
        <v>132</v>
      </c>
      <c r="C67" s="287"/>
      <c r="D67" s="66" t="s">
        <v>111</v>
      </c>
      <c r="E67" s="70">
        <v>4</v>
      </c>
      <c r="F67" s="71">
        <v>4</v>
      </c>
      <c r="G67" s="134"/>
      <c r="H67" s="129">
        <f t="shared" si="0"/>
        <v>0</v>
      </c>
      <c r="I67" s="375"/>
      <c r="J67" s="376"/>
    </row>
    <row r="68" spans="1:11" ht="85.5" customHeight="1" thickBot="1">
      <c r="A68" s="112" t="s">
        <v>52</v>
      </c>
      <c r="B68" s="286" t="s">
        <v>135</v>
      </c>
      <c r="C68" s="287"/>
      <c r="D68" s="66" t="s">
        <v>137</v>
      </c>
      <c r="E68" s="70">
        <v>2</v>
      </c>
      <c r="F68" s="71">
        <v>10</v>
      </c>
      <c r="G68" s="134"/>
      <c r="H68" s="134">
        <f t="shared" si="0"/>
        <v>0</v>
      </c>
      <c r="I68" s="288"/>
      <c r="J68" s="289"/>
      <c r="K68" s="154"/>
    </row>
    <row r="69" spans="1:11" ht="105" customHeight="1" thickTop="1" thickBot="1">
      <c r="A69" s="113"/>
      <c r="B69" s="269" t="s">
        <v>14</v>
      </c>
      <c r="C69" s="270"/>
      <c r="D69" s="74"/>
      <c r="E69" s="74"/>
      <c r="F69" s="75">
        <f>SUM(F62:F68)</f>
        <v>66</v>
      </c>
      <c r="G69" s="74"/>
      <c r="H69" s="111">
        <f>SUM(H62:H68)</f>
        <v>0</v>
      </c>
      <c r="I69" s="271"/>
      <c r="J69" s="272"/>
    </row>
    <row r="70" spans="1:11" ht="151.5" customHeight="1" thickTop="1">
      <c r="A70" s="52"/>
      <c r="B70" s="57" t="s">
        <v>24</v>
      </c>
      <c r="C70" s="76"/>
      <c r="D70" s="76"/>
      <c r="E70" s="76"/>
      <c r="F70" s="77"/>
      <c r="G70" s="76"/>
      <c r="H70" s="367" t="s">
        <v>27</v>
      </c>
      <c r="I70" s="367"/>
      <c r="J70" s="367"/>
    </row>
    <row r="71" spans="1:11" s="35" customFormat="1" ht="79.5" customHeight="1">
      <c r="A71" s="12"/>
      <c r="B71" s="39" t="str">
        <f>B13</f>
        <v>Numer ewidencyjny wniosku:</v>
      </c>
      <c r="C71" s="132">
        <f>C13</f>
        <v>0</v>
      </c>
      <c r="D71" s="294"/>
      <c r="E71" s="294"/>
      <c r="F71" s="43"/>
      <c r="G71" s="44"/>
      <c r="H71" s="44"/>
      <c r="I71" s="44"/>
      <c r="J71" s="44"/>
      <c r="K71" s="44"/>
    </row>
    <row r="72" spans="1:11" s="120" customFormat="1" ht="85.5" customHeight="1">
      <c r="A72" s="21"/>
      <c r="B72" s="242" t="s">
        <v>33</v>
      </c>
      <c r="C72" s="242"/>
      <c r="D72" s="242"/>
      <c r="E72" s="242"/>
      <c r="F72" s="242"/>
      <c r="G72" s="242"/>
      <c r="H72" s="242"/>
      <c r="I72" s="242"/>
      <c r="J72" s="242"/>
      <c r="K72" s="242"/>
    </row>
    <row r="73" spans="1:11" s="120" customFormat="1" ht="66" customHeight="1">
      <c r="A73" s="21"/>
      <c r="B73" s="9"/>
      <c r="C73" s="7"/>
      <c r="D73" s="7"/>
      <c r="E73" s="8"/>
      <c r="F73" s="8"/>
      <c r="G73" s="8"/>
      <c r="H73" s="8"/>
      <c r="I73" s="8"/>
      <c r="J73" s="8"/>
    </row>
    <row r="74" spans="1:11" s="120" customFormat="1" ht="409.5" customHeight="1">
      <c r="A74" s="20"/>
      <c r="B74" s="5"/>
      <c r="C74" s="5"/>
      <c r="D74" s="5"/>
      <c r="G74"/>
      <c r="H74"/>
      <c r="I74"/>
    </row>
    <row r="75" spans="1:11" ht="359.25" customHeight="1">
      <c r="D75" s="1"/>
    </row>
    <row r="76" spans="1:11" ht="284.25" customHeight="1">
      <c r="D76" s="1"/>
    </row>
    <row r="77" spans="1:11" s="35" customFormat="1" ht="92.25" customHeight="1">
      <c r="A77" s="368" t="s">
        <v>20</v>
      </c>
      <c r="B77" s="369"/>
      <c r="C77" s="78"/>
      <c r="D77" s="125" t="s">
        <v>21</v>
      </c>
      <c r="E77" s="370"/>
      <c r="F77" s="370"/>
      <c r="G77" s="370"/>
      <c r="H77" s="370"/>
      <c r="I77" s="370"/>
      <c r="J77" s="84" t="s">
        <v>31</v>
      </c>
      <c r="K77" s="44"/>
    </row>
    <row r="78" spans="1:11" s="35" customFormat="1" ht="105.75" customHeight="1">
      <c r="A78" s="85" t="s">
        <v>24</v>
      </c>
      <c r="B78" s="79"/>
      <c r="C78" s="86"/>
      <c r="D78" s="125"/>
      <c r="E78" s="125"/>
      <c r="F78" s="125"/>
      <c r="G78" s="125"/>
      <c r="H78" s="125"/>
      <c r="I78" s="125"/>
      <c r="J78" s="87" t="s">
        <v>59</v>
      </c>
      <c r="K78" s="44"/>
    </row>
    <row r="79" spans="1:11" s="35" customFormat="1" ht="105.75" customHeight="1">
      <c r="A79" s="85"/>
      <c r="B79" s="79"/>
      <c r="C79" s="86"/>
      <c r="D79" s="193"/>
      <c r="E79" s="193"/>
      <c r="F79" s="193"/>
      <c r="G79" s="193"/>
      <c r="H79" s="193"/>
      <c r="I79" s="193"/>
      <c r="J79" s="87"/>
      <c r="K79" s="44"/>
    </row>
    <row r="80" spans="1:11" s="35" customFormat="1" ht="46.5" customHeight="1" thickBot="1">
      <c r="A80" s="85"/>
      <c r="B80" s="191" t="str">
        <f>B71</f>
        <v>Numer ewidencyjny wniosku:</v>
      </c>
      <c r="C80" s="86">
        <f>C71</f>
        <v>0</v>
      </c>
      <c r="D80" s="125"/>
      <c r="E80" s="125"/>
      <c r="F80" s="125"/>
      <c r="G80" s="125"/>
      <c r="H80" s="125"/>
      <c r="I80" s="125"/>
      <c r="J80" s="87"/>
      <c r="K80" s="44"/>
    </row>
    <row r="81" spans="1:10" s="35" customFormat="1" ht="74.25" customHeight="1" thickTop="1" thickBot="1">
      <c r="A81" s="283" t="s">
        <v>57</v>
      </c>
      <c r="B81" s="284"/>
      <c r="C81" s="284"/>
      <c r="D81" s="284"/>
      <c r="E81" s="284"/>
      <c r="F81" s="284"/>
      <c r="G81" s="284"/>
      <c r="H81" s="284"/>
      <c r="I81" s="284"/>
      <c r="J81" s="285"/>
    </row>
    <row r="82" spans="1:10" s="10" customFormat="1" ht="78" customHeight="1" thickTop="1">
      <c r="A82" s="55" t="s">
        <v>10</v>
      </c>
      <c r="B82" s="80" t="s">
        <v>90</v>
      </c>
      <c r="C82" s="277" t="s">
        <v>36</v>
      </c>
      <c r="D82" s="278"/>
      <c r="E82" s="278"/>
      <c r="F82" s="278"/>
      <c r="G82" s="278"/>
      <c r="H82" s="278"/>
      <c r="I82" s="278"/>
      <c r="J82" s="279"/>
    </row>
    <row r="83" spans="1:10" s="35" customFormat="1" ht="268.5" customHeight="1">
      <c r="A83" s="195">
        <v>1</v>
      </c>
      <c r="B83" s="209" t="s">
        <v>124</v>
      </c>
      <c r="C83" s="266" t="s">
        <v>129</v>
      </c>
      <c r="D83" s="267"/>
      <c r="E83" s="267"/>
      <c r="F83" s="267"/>
      <c r="G83" s="267"/>
      <c r="H83" s="267"/>
      <c r="I83" s="267"/>
      <c r="J83" s="268"/>
    </row>
    <row r="84" spans="1:10" s="10" customFormat="1" ht="353.25" customHeight="1">
      <c r="A84" s="211" t="s">
        <v>6</v>
      </c>
      <c r="B84" s="208" t="s">
        <v>125</v>
      </c>
      <c r="C84" s="263" t="s">
        <v>128</v>
      </c>
      <c r="D84" s="264"/>
      <c r="E84" s="264"/>
      <c r="F84" s="264"/>
      <c r="G84" s="264"/>
      <c r="H84" s="264"/>
      <c r="I84" s="264"/>
      <c r="J84" s="265"/>
    </row>
    <row r="85" spans="1:10" s="10" customFormat="1" ht="276.75" customHeight="1">
      <c r="A85" s="210" t="s">
        <v>7</v>
      </c>
      <c r="B85" s="209" t="s">
        <v>126</v>
      </c>
      <c r="C85" s="263" t="s">
        <v>127</v>
      </c>
      <c r="D85" s="264"/>
      <c r="E85" s="264"/>
      <c r="F85" s="264"/>
      <c r="G85" s="264"/>
      <c r="H85" s="264"/>
      <c r="I85" s="264"/>
      <c r="J85" s="265"/>
    </row>
    <row r="86" spans="1:10" ht="217.5" customHeight="1">
      <c r="A86" s="249" t="s">
        <v>8</v>
      </c>
      <c r="B86" s="251" t="s">
        <v>110</v>
      </c>
      <c r="C86" s="253" t="s">
        <v>130</v>
      </c>
      <c r="D86" s="254"/>
      <c r="E86" s="254"/>
      <c r="F86" s="254"/>
      <c r="G86" s="254"/>
      <c r="H86" s="254"/>
      <c r="I86" s="254"/>
      <c r="J86" s="255"/>
    </row>
    <row r="87" spans="1:10" ht="271.5" customHeight="1">
      <c r="A87" s="250"/>
      <c r="B87" s="252"/>
      <c r="C87" s="256"/>
      <c r="D87" s="257"/>
      <c r="E87" s="257"/>
      <c r="F87" s="257"/>
      <c r="G87" s="257"/>
      <c r="H87" s="257"/>
      <c r="I87" s="257"/>
      <c r="J87" s="258"/>
    </row>
    <row r="88" spans="1:10" ht="188.25" customHeight="1">
      <c r="A88" s="210" t="s">
        <v>9</v>
      </c>
      <c r="B88" s="209" t="s">
        <v>131</v>
      </c>
      <c r="C88" s="266" t="s">
        <v>134</v>
      </c>
      <c r="D88" s="267"/>
      <c r="E88" s="267"/>
      <c r="F88" s="267"/>
      <c r="G88" s="267"/>
      <c r="H88" s="267"/>
      <c r="I88" s="267"/>
      <c r="J88" s="268"/>
    </row>
    <row r="89" spans="1:10" ht="171" customHeight="1">
      <c r="A89" s="195" t="s">
        <v>51</v>
      </c>
      <c r="B89" s="216" t="s">
        <v>132</v>
      </c>
      <c r="C89" s="266" t="s">
        <v>133</v>
      </c>
      <c r="D89" s="267"/>
      <c r="E89" s="267"/>
      <c r="F89" s="267"/>
      <c r="G89" s="267"/>
      <c r="H89" s="267"/>
      <c r="I89" s="267"/>
      <c r="J89" s="268"/>
    </row>
    <row r="90" spans="1:10" ht="215.25" customHeight="1">
      <c r="A90" s="210" t="s">
        <v>52</v>
      </c>
      <c r="B90" s="209" t="s">
        <v>135</v>
      </c>
      <c r="C90" s="266" t="s">
        <v>136</v>
      </c>
      <c r="D90" s="267"/>
      <c r="E90" s="267"/>
      <c r="F90" s="267"/>
      <c r="G90" s="267"/>
      <c r="H90" s="267"/>
      <c r="I90" s="267"/>
      <c r="J90" s="268"/>
    </row>
    <row r="91" spans="1:10" ht="123.75" hidden="1" customHeight="1">
      <c r="A91" s="211"/>
      <c r="B91" s="212"/>
      <c r="C91" s="213"/>
      <c r="D91" s="214"/>
      <c r="E91" s="214"/>
      <c r="F91" s="214"/>
      <c r="G91" s="214"/>
      <c r="H91" s="214"/>
      <c r="I91" s="214"/>
      <c r="J91" s="215"/>
    </row>
  </sheetData>
  <sheetProtection formatCells="0" formatColumns="0" formatRows="0" autoFilter="0"/>
  <protectedRanges>
    <protectedRange sqref="H20:I21" name="Zakres5"/>
    <protectedRange sqref="G62:G68" name="Rozstęp2"/>
    <protectedRange sqref="A14:J14" name="Rozstęp1"/>
    <protectedRange sqref="A72:K80" name="Rozstęp3"/>
    <protectedRange sqref="I62:J68" name="Rozstęp4"/>
    <protectedRange sqref="H20:I21" name="Zakres6"/>
    <protectedRange sqref="H45:J47" name="Zakres7"/>
    <protectedRange sqref="A51:J56" name="Zakres8"/>
    <protectedRange sqref="H23:I32 H39:I43" name="Zakres9"/>
    <protectedRange sqref="A13:J13 A8:J11" name="Rozstęp1_1"/>
    <protectedRange sqref="A12:J12" name="Rozstęp1_1_1"/>
  </protectedRanges>
  <mergeCells count="119">
    <mergeCell ref="A35:A36"/>
    <mergeCell ref="H35:H36"/>
    <mergeCell ref="I35:I36"/>
    <mergeCell ref="J35:J36"/>
    <mergeCell ref="H70:J70"/>
    <mergeCell ref="D71:E71"/>
    <mergeCell ref="B72:K72"/>
    <mergeCell ref="A77:B77"/>
    <mergeCell ref="E77:I77"/>
    <mergeCell ref="H44:I44"/>
    <mergeCell ref="B47:G47"/>
    <mergeCell ref="H47:I47"/>
    <mergeCell ref="B65:C65"/>
    <mergeCell ref="I65:J65"/>
    <mergeCell ref="B66:C66"/>
    <mergeCell ref="I66:J66"/>
    <mergeCell ref="B67:C67"/>
    <mergeCell ref="A60:A61"/>
    <mergeCell ref="B60:C61"/>
    <mergeCell ref="I67:J67"/>
    <mergeCell ref="B62:C62"/>
    <mergeCell ref="I62:J62"/>
    <mergeCell ref="B63:C63"/>
    <mergeCell ref="I63:J63"/>
    <mergeCell ref="B33:C33"/>
    <mergeCell ref="D33:G33"/>
    <mergeCell ref="B37:C37"/>
    <mergeCell ref="D37:G37"/>
    <mergeCell ref="D34:G34"/>
    <mergeCell ref="D35:G36"/>
    <mergeCell ref="B35:C36"/>
    <mergeCell ref="B27:C27"/>
    <mergeCell ref="D27:G27"/>
    <mergeCell ref="B28:C28"/>
    <mergeCell ref="D28:G28"/>
    <mergeCell ref="B31:J31"/>
    <mergeCell ref="B32:J32"/>
    <mergeCell ref="B34:C34"/>
    <mergeCell ref="B24:C24"/>
    <mergeCell ref="D24:G24"/>
    <mergeCell ref="B25:C25"/>
    <mergeCell ref="D25:G25"/>
    <mergeCell ref="B26:C26"/>
    <mergeCell ref="D26:G26"/>
    <mergeCell ref="B21:C21"/>
    <mergeCell ref="D21:G21"/>
    <mergeCell ref="B22:C22"/>
    <mergeCell ref="D22:G22"/>
    <mergeCell ref="B23:C23"/>
    <mergeCell ref="D23:G23"/>
    <mergeCell ref="A15:J15"/>
    <mergeCell ref="B17:J17"/>
    <mergeCell ref="A18:J18"/>
    <mergeCell ref="D19:G19"/>
    <mergeCell ref="B20:C20"/>
    <mergeCell ref="D20:G20"/>
    <mergeCell ref="D11:E11"/>
    <mergeCell ref="D14:E14"/>
    <mergeCell ref="B6:C6"/>
    <mergeCell ref="D6:J6"/>
    <mergeCell ref="B7:C7"/>
    <mergeCell ref="D7:J7"/>
    <mergeCell ref="B8:C8"/>
    <mergeCell ref="D8:J8"/>
    <mergeCell ref="D12:E12"/>
    <mergeCell ref="A2:J2"/>
    <mergeCell ref="B3:C3"/>
    <mergeCell ref="D3:J3"/>
    <mergeCell ref="B4:C4"/>
    <mergeCell ref="D4:J4"/>
    <mergeCell ref="B5:C5"/>
    <mergeCell ref="D5:J5"/>
    <mergeCell ref="D9:E9"/>
    <mergeCell ref="D10:E10"/>
    <mergeCell ref="C89:J89"/>
    <mergeCell ref="C90:J90"/>
    <mergeCell ref="B46:G46"/>
    <mergeCell ref="H46:I46"/>
    <mergeCell ref="B58:J58"/>
    <mergeCell ref="A81:J81"/>
    <mergeCell ref="B68:C68"/>
    <mergeCell ref="I68:J68"/>
    <mergeCell ref="C88:J88"/>
    <mergeCell ref="F48:G48"/>
    <mergeCell ref="H48:J48"/>
    <mergeCell ref="D49:E49"/>
    <mergeCell ref="D60:D61"/>
    <mergeCell ref="E60:E61"/>
    <mergeCell ref="F60:F61"/>
    <mergeCell ref="G60:H60"/>
    <mergeCell ref="I60:J61"/>
    <mergeCell ref="F52:G52"/>
    <mergeCell ref="C54:G54"/>
    <mergeCell ref="F55:G55"/>
    <mergeCell ref="H55:J55"/>
    <mergeCell ref="D56:E56"/>
    <mergeCell ref="C57:G57"/>
    <mergeCell ref="H57:J57"/>
    <mergeCell ref="B38:C38"/>
    <mergeCell ref="D38:G38"/>
    <mergeCell ref="A50:J50"/>
    <mergeCell ref="B44:G44"/>
    <mergeCell ref="B45:G45"/>
    <mergeCell ref="H45:I45"/>
    <mergeCell ref="A86:A87"/>
    <mergeCell ref="B86:B87"/>
    <mergeCell ref="C86:J87"/>
    <mergeCell ref="H41:I41"/>
    <mergeCell ref="B41:G41"/>
    <mergeCell ref="B42:G42"/>
    <mergeCell ref="H42:I42"/>
    <mergeCell ref="C85:J85"/>
    <mergeCell ref="C83:J83"/>
    <mergeCell ref="B69:C69"/>
    <mergeCell ref="I69:J69"/>
    <mergeCell ref="B64:C64"/>
    <mergeCell ref="I64:J64"/>
    <mergeCell ref="C82:J82"/>
    <mergeCell ref="C84:J84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9" fitToHeight="20" orientation="landscape" r:id="rId1"/>
  <headerFooter>
    <oddHeader xml:space="preserve">&amp;L&amp;"Arial,Pogrubiony"&amp;22
&amp;C&amp;G&amp;R&amp;"Arial,Pogrubiony"&amp;20Wzór Karty Oceny Merytorycznej dla Działania 4.2. RPOWŚ 2014-2020&amp;"Arial,Normalny"&amp;10
</oddHeader>
    <oddFooter xml:space="preserve">&amp;C&amp;18Strona &amp;P z &amp;N
</oddFooter>
  </headerFooter>
  <rowBreaks count="6" manualBreakCount="6">
    <brk id="13" max="16383" man="1"/>
    <brk id="28" max="16383" man="1"/>
    <brk id="48" max="16383" man="1"/>
    <brk id="55" max="16383" man="1"/>
    <brk id="70" max="16383" man="1"/>
    <brk id="78" max="16383" man="1"/>
  </rowBreaks>
  <ignoredErrors>
    <ignoredError sqref="H63:H64" 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1"/>
  <sheetViews>
    <sheetView view="pageBreakPreview" topLeftCell="A60" zoomScale="42" zoomScaleNormal="100" zoomScaleSheetLayoutView="42" zoomScalePageLayoutView="42" workbookViewId="0">
      <selection activeCell="D104" sqref="D104"/>
    </sheetView>
  </sheetViews>
  <sheetFormatPr defaultRowHeight="26.25"/>
  <cols>
    <col min="1" max="1" width="14" style="20" customWidth="1"/>
    <col min="2" max="2" width="58.42578125" style="15" customWidth="1"/>
    <col min="3" max="3" width="63.5703125" style="120" customWidth="1"/>
    <col min="4" max="4" width="34.28515625" style="120" customWidth="1"/>
    <col min="5" max="5" width="43" style="120" customWidth="1"/>
    <col min="6" max="6" width="21.42578125" style="120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5" customFormat="1" ht="132.75" customHeight="1">
      <c r="A2" s="311" t="s">
        <v>47</v>
      </c>
      <c r="B2" s="311"/>
      <c r="C2" s="311"/>
      <c r="D2" s="311"/>
      <c r="E2" s="311"/>
      <c r="F2" s="311"/>
      <c r="G2" s="311"/>
      <c r="H2" s="311"/>
      <c r="I2" s="311"/>
      <c r="J2" s="311"/>
    </row>
    <row r="3" spans="1:11" s="35" customFormat="1" ht="226.5" customHeight="1">
      <c r="A3" s="16"/>
      <c r="B3" s="312" t="s">
        <v>48</v>
      </c>
      <c r="C3" s="312"/>
      <c r="D3" s="312" t="s">
        <v>115</v>
      </c>
      <c r="E3" s="312"/>
      <c r="F3" s="312"/>
      <c r="G3" s="312"/>
      <c r="H3" s="312"/>
      <c r="I3" s="312"/>
      <c r="J3" s="312"/>
    </row>
    <row r="4" spans="1:11" s="35" customFormat="1" ht="70.5" customHeight="1">
      <c r="A4" s="12"/>
      <c r="B4" s="313" t="s">
        <v>29</v>
      </c>
      <c r="C4" s="313"/>
      <c r="D4" s="314" t="s">
        <v>112</v>
      </c>
      <c r="E4" s="314"/>
      <c r="F4" s="314"/>
      <c r="G4" s="314"/>
      <c r="H4" s="314"/>
      <c r="I4" s="314"/>
      <c r="J4" s="314"/>
    </row>
    <row r="5" spans="1:11" s="35" customFormat="1" ht="81.75" customHeight="1">
      <c r="A5" s="12"/>
      <c r="B5" s="313" t="s">
        <v>30</v>
      </c>
      <c r="C5" s="313"/>
      <c r="D5" s="315" t="s">
        <v>113</v>
      </c>
      <c r="E5" s="315"/>
      <c r="F5" s="315"/>
      <c r="G5" s="315"/>
      <c r="H5" s="315"/>
      <c r="I5" s="315"/>
      <c r="J5" s="315"/>
    </row>
    <row r="6" spans="1:11" s="35" customFormat="1" ht="78.75" customHeight="1">
      <c r="A6" s="12"/>
      <c r="B6" s="315" t="s">
        <v>32</v>
      </c>
      <c r="C6" s="315"/>
      <c r="D6" s="329" t="s">
        <v>114</v>
      </c>
      <c r="E6" s="329"/>
      <c r="F6" s="329"/>
      <c r="G6" s="329"/>
      <c r="H6" s="329"/>
      <c r="I6" s="329"/>
      <c r="J6" s="329"/>
    </row>
    <row r="7" spans="1:11" s="35" customFormat="1" ht="84" customHeight="1">
      <c r="A7" s="19"/>
      <c r="B7" s="330" t="s">
        <v>49</v>
      </c>
      <c r="C7" s="330"/>
      <c r="D7" s="318">
        <f>'Oceniający 1'!D7:J7</f>
        <v>0</v>
      </c>
      <c r="E7" s="318"/>
      <c r="F7" s="318"/>
      <c r="G7" s="318"/>
      <c r="H7" s="318"/>
      <c r="I7" s="318"/>
      <c r="J7" s="318"/>
      <c r="K7" s="2"/>
    </row>
    <row r="8" spans="1:11" s="2" customFormat="1" ht="87" customHeight="1">
      <c r="A8" s="19"/>
      <c r="B8" s="330" t="s">
        <v>23</v>
      </c>
      <c r="C8" s="330"/>
      <c r="D8" s="331">
        <f>'Oceniający 1'!D8:J8</f>
        <v>0</v>
      </c>
      <c r="E8" s="331"/>
      <c r="F8" s="331"/>
      <c r="G8" s="331"/>
      <c r="H8" s="331"/>
      <c r="I8" s="331"/>
      <c r="J8" s="332"/>
    </row>
    <row r="9" spans="1:11" ht="80.25" customHeight="1">
      <c r="B9" s="23" t="s">
        <v>1</v>
      </c>
      <c r="C9" s="24"/>
      <c r="D9" s="316">
        <f>'Oceniający 1'!D9:E9</f>
        <v>0</v>
      </c>
      <c r="E9" s="316"/>
      <c r="F9" s="24"/>
      <c r="G9" s="25"/>
      <c r="H9" s="25"/>
      <c r="I9" s="25"/>
      <c r="J9" s="26"/>
    </row>
    <row r="10" spans="1:11" ht="97.5" customHeight="1">
      <c r="B10" s="23" t="s">
        <v>50</v>
      </c>
      <c r="C10" s="24"/>
      <c r="D10" s="316">
        <f>'Oceniający 1'!D10:E10</f>
        <v>0</v>
      </c>
      <c r="E10" s="316"/>
      <c r="F10" s="25"/>
      <c r="G10" s="25"/>
      <c r="H10" s="25"/>
      <c r="I10" s="25"/>
      <c r="J10" s="26"/>
    </row>
    <row r="11" spans="1:11" ht="102" customHeight="1">
      <c r="B11" s="23" t="s">
        <v>87</v>
      </c>
      <c r="C11" s="27"/>
      <c r="D11" s="316">
        <f>'Oceniający 1'!D11:E11</f>
        <v>0</v>
      </c>
      <c r="E11" s="316"/>
      <c r="F11" s="28"/>
      <c r="G11" s="29"/>
      <c r="H11" s="30"/>
      <c r="I11" s="31"/>
      <c r="J11" s="26"/>
    </row>
    <row r="12" spans="1:11" ht="102" customHeight="1">
      <c r="B12" s="23"/>
      <c r="C12" s="23" t="s">
        <v>86</v>
      </c>
      <c r="D12" s="316">
        <f>'Oceniający 1'!D12:E12</f>
        <v>0</v>
      </c>
      <c r="E12" s="316"/>
      <c r="F12" s="28"/>
      <c r="G12" s="29"/>
      <c r="H12" s="30"/>
      <c r="I12" s="31"/>
      <c r="J12" s="26"/>
    </row>
    <row r="13" spans="1:11" s="120" customFormat="1" ht="130.5" customHeight="1">
      <c r="A13" s="20"/>
      <c r="B13" s="40" t="s">
        <v>64</v>
      </c>
      <c r="C13" s="133">
        <f>'Oceniający 1'!C13</f>
        <v>0</v>
      </c>
      <c r="D13" s="38"/>
      <c r="E13" s="33"/>
      <c r="F13" s="22"/>
      <c r="G13" s="22"/>
      <c r="H13" s="22"/>
      <c r="I13" s="41" t="s">
        <v>15</v>
      </c>
      <c r="J13" s="34">
        <f>'Oceniający 1'!J13</f>
        <v>0</v>
      </c>
      <c r="K13" s="14"/>
    </row>
    <row r="14" spans="1:11" s="35" customFormat="1" ht="54" customHeight="1">
      <c r="A14" s="42"/>
      <c r="B14" s="39" t="str">
        <f>B13</f>
        <v>Numer ewidencyjny wniosku:</v>
      </c>
      <c r="C14" s="132">
        <f>C13</f>
        <v>0</v>
      </c>
      <c r="D14" s="327"/>
      <c r="E14" s="328"/>
      <c r="F14" s="43"/>
      <c r="G14" s="44"/>
      <c r="H14" s="44"/>
      <c r="I14" s="44"/>
      <c r="J14" s="44"/>
    </row>
    <row r="15" spans="1:11" s="2" customFormat="1" ht="38.25" customHeight="1">
      <c r="A15" s="317" t="s">
        <v>53</v>
      </c>
      <c r="B15" s="317"/>
      <c r="C15" s="317"/>
      <c r="D15" s="317"/>
      <c r="E15" s="317"/>
      <c r="F15" s="317"/>
      <c r="G15" s="317"/>
      <c r="H15" s="317"/>
      <c r="I15" s="317"/>
      <c r="J15" s="317"/>
    </row>
    <row r="16" spans="1:11" s="2" customFormat="1" ht="27.75" customHeight="1">
      <c r="A16" s="45"/>
      <c r="B16" s="219"/>
      <c r="C16" s="219"/>
      <c r="D16" s="219"/>
      <c r="E16" s="219"/>
      <c r="F16" s="219"/>
      <c r="G16" s="219"/>
      <c r="H16" s="219"/>
      <c r="I16" s="219"/>
      <c r="J16" s="219"/>
    </row>
    <row r="17" spans="1:12" s="2" customFormat="1" ht="36.75" customHeight="1">
      <c r="A17" s="45"/>
      <c r="B17" s="317" t="s">
        <v>44</v>
      </c>
      <c r="C17" s="317"/>
      <c r="D17" s="317"/>
      <c r="E17" s="317"/>
      <c r="F17" s="317"/>
      <c r="G17" s="317"/>
      <c r="H17" s="317"/>
      <c r="I17" s="317"/>
      <c r="J17" s="317"/>
    </row>
    <row r="18" spans="1:12" s="2" customFormat="1" ht="53.25" customHeight="1" thickBot="1">
      <c r="A18" s="318" t="s">
        <v>43</v>
      </c>
      <c r="B18" s="318"/>
      <c r="C18" s="318"/>
      <c r="D18" s="318"/>
      <c r="E18" s="318"/>
      <c r="F18" s="318"/>
      <c r="G18" s="318"/>
      <c r="H18" s="318"/>
      <c r="I18" s="318"/>
      <c r="J18" s="318"/>
    </row>
    <row r="19" spans="1:12" s="18" customFormat="1" ht="66.75" customHeight="1" thickTop="1" thickBot="1">
      <c r="A19" s="146" t="s">
        <v>10</v>
      </c>
      <c r="B19" s="147" t="s">
        <v>35</v>
      </c>
      <c r="C19" s="148"/>
      <c r="D19" s="319" t="s">
        <v>36</v>
      </c>
      <c r="E19" s="320"/>
      <c r="F19" s="320"/>
      <c r="G19" s="321"/>
      <c r="H19" s="149" t="s">
        <v>2</v>
      </c>
      <c r="I19" s="149" t="s">
        <v>3</v>
      </c>
      <c r="J19" s="150" t="s">
        <v>4</v>
      </c>
      <c r="K19" s="58"/>
      <c r="L19" s="58"/>
    </row>
    <row r="20" spans="1:12" ht="78" customHeight="1" thickTop="1">
      <c r="A20" s="114">
        <v>1</v>
      </c>
      <c r="B20" s="322" t="s">
        <v>95</v>
      </c>
      <c r="C20" s="323"/>
      <c r="D20" s="324" t="s">
        <v>37</v>
      </c>
      <c r="E20" s="325"/>
      <c r="F20" s="325"/>
      <c r="G20" s="326"/>
      <c r="H20" s="144"/>
      <c r="I20" s="144"/>
      <c r="J20" s="145"/>
    </row>
    <row r="21" spans="1:12" ht="312.75" customHeight="1">
      <c r="A21" s="46">
        <v>2</v>
      </c>
      <c r="B21" s="333" t="s">
        <v>96</v>
      </c>
      <c r="C21" s="238"/>
      <c r="D21" s="239" t="s">
        <v>97</v>
      </c>
      <c r="E21" s="240"/>
      <c r="F21" s="240"/>
      <c r="G21" s="241"/>
      <c r="H21" s="136"/>
      <c r="I21" s="136"/>
      <c r="J21" s="48"/>
    </row>
    <row r="22" spans="1:12" ht="64.5" customHeight="1">
      <c r="A22" s="46">
        <v>3</v>
      </c>
      <c r="B22" s="333" t="s">
        <v>98</v>
      </c>
      <c r="C22" s="238"/>
      <c r="D22" s="239" t="s">
        <v>82</v>
      </c>
      <c r="E22" s="240"/>
      <c r="F22" s="240"/>
      <c r="G22" s="241"/>
      <c r="H22" s="136"/>
      <c r="I22" s="136"/>
      <c r="J22" s="48"/>
    </row>
    <row r="23" spans="1:12" ht="243.75" customHeight="1">
      <c r="A23" s="46">
        <v>4</v>
      </c>
      <c r="B23" s="333" t="s">
        <v>38</v>
      </c>
      <c r="C23" s="238"/>
      <c r="D23" s="239" t="s">
        <v>99</v>
      </c>
      <c r="E23" s="240"/>
      <c r="F23" s="240"/>
      <c r="G23" s="241"/>
      <c r="H23" s="136"/>
      <c r="I23" s="136"/>
      <c r="J23" s="48"/>
    </row>
    <row r="24" spans="1:12" ht="261.75" customHeight="1">
      <c r="A24" s="46">
        <v>5</v>
      </c>
      <c r="B24" s="333" t="s">
        <v>39</v>
      </c>
      <c r="C24" s="238"/>
      <c r="D24" s="239" t="s">
        <v>100</v>
      </c>
      <c r="E24" s="240"/>
      <c r="F24" s="240"/>
      <c r="G24" s="241"/>
      <c r="H24" s="136"/>
      <c r="I24" s="136"/>
      <c r="J24" s="48"/>
    </row>
    <row r="25" spans="1:12" ht="115.5" customHeight="1">
      <c r="A25" s="46">
        <v>6</v>
      </c>
      <c r="B25" s="333" t="s">
        <v>101</v>
      </c>
      <c r="C25" s="238"/>
      <c r="D25" s="239" t="s">
        <v>102</v>
      </c>
      <c r="E25" s="240"/>
      <c r="F25" s="240"/>
      <c r="G25" s="241"/>
      <c r="H25" s="136"/>
      <c r="I25" s="136"/>
      <c r="J25" s="48"/>
    </row>
    <row r="26" spans="1:12" ht="145.5" customHeight="1">
      <c r="A26" s="46">
        <v>7</v>
      </c>
      <c r="B26" s="333" t="s">
        <v>40</v>
      </c>
      <c r="C26" s="238"/>
      <c r="D26" s="239" t="s">
        <v>103</v>
      </c>
      <c r="E26" s="240"/>
      <c r="F26" s="240"/>
      <c r="G26" s="241"/>
      <c r="H26" s="136"/>
      <c r="I26" s="136"/>
      <c r="J26" s="48"/>
    </row>
    <row r="27" spans="1:12" ht="112.5" customHeight="1">
      <c r="A27" s="46">
        <v>8</v>
      </c>
      <c r="B27" s="333" t="s">
        <v>104</v>
      </c>
      <c r="C27" s="238"/>
      <c r="D27" s="239" t="s">
        <v>83</v>
      </c>
      <c r="E27" s="240"/>
      <c r="F27" s="240"/>
      <c r="G27" s="241"/>
      <c r="H27" s="136"/>
      <c r="I27" s="136"/>
      <c r="J27" s="48"/>
    </row>
    <row r="28" spans="1:12" ht="92.25" customHeight="1" thickBot="1">
      <c r="A28" s="56">
        <v>9</v>
      </c>
      <c r="B28" s="348" t="s">
        <v>41</v>
      </c>
      <c r="C28" s="349"/>
      <c r="D28" s="350" t="s">
        <v>105</v>
      </c>
      <c r="E28" s="351"/>
      <c r="F28" s="351"/>
      <c r="G28" s="352"/>
      <c r="H28" s="218"/>
      <c r="I28" s="218"/>
      <c r="J28" s="143"/>
    </row>
    <row r="29" spans="1:12" ht="92.25" customHeight="1" thickTop="1">
      <c r="A29" s="52"/>
      <c r="B29" s="141"/>
      <c r="C29" s="141"/>
      <c r="D29" s="137"/>
      <c r="E29" s="137"/>
      <c r="F29" s="137"/>
      <c r="G29" s="137"/>
      <c r="H29" s="54"/>
      <c r="I29" s="54"/>
      <c r="J29" s="54"/>
    </row>
    <row r="30" spans="1:12" ht="46.5" customHeight="1" thickBot="1">
      <c r="A30" s="52"/>
      <c r="B30" s="194" t="s">
        <v>64</v>
      </c>
      <c r="C30" s="141">
        <f>C13</f>
        <v>0</v>
      </c>
      <c r="D30" s="137"/>
      <c r="E30" s="137"/>
      <c r="F30" s="137"/>
      <c r="G30" s="137"/>
      <c r="H30" s="54"/>
      <c r="I30" s="54"/>
      <c r="J30" s="54"/>
      <c r="K30" s="2"/>
    </row>
    <row r="31" spans="1:12" ht="82.5" customHeight="1" thickTop="1">
      <c r="A31" s="139"/>
      <c r="B31" s="353" t="s">
        <v>42</v>
      </c>
      <c r="C31" s="354"/>
      <c r="D31" s="354"/>
      <c r="E31" s="354"/>
      <c r="F31" s="354"/>
      <c r="G31" s="354"/>
      <c r="H31" s="354"/>
      <c r="I31" s="354"/>
      <c r="J31" s="355"/>
    </row>
    <row r="32" spans="1:12" ht="36.75" customHeight="1" thickBot="1">
      <c r="A32" s="140"/>
      <c r="B32" s="356" t="s">
        <v>43</v>
      </c>
      <c r="C32" s="357"/>
      <c r="D32" s="357"/>
      <c r="E32" s="357"/>
      <c r="F32" s="357"/>
      <c r="G32" s="357"/>
      <c r="H32" s="357"/>
      <c r="I32" s="357"/>
      <c r="J32" s="358"/>
    </row>
    <row r="33" spans="1:11" s="17" customFormat="1" ht="76.5" customHeight="1" thickTop="1" thickBot="1">
      <c r="A33" s="151" t="s">
        <v>10</v>
      </c>
      <c r="B33" s="334" t="s">
        <v>35</v>
      </c>
      <c r="C33" s="335"/>
      <c r="D33" s="319" t="s">
        <v>36</v>
      </c>
      <c r="E33" s="320"/>
      <c r="F33" s="320"/>
      <c r="G33" s="321"/>
      <c r="H33" s="149" t="s">
        <v>2</v>
      </c>
      <c r="I33" s="149" t="s">
        <v>3</v>
      </c>
      <c r="J33" s="150" t="s">
        <v>4</v>
      </c>
      <c r="K33" s="36"/>
    </row>
    <row r="34" spans="1:11" s="36" customFormat="1" ht="98.25" customHeight="1" thickTop="1">
      <c r="A34" s="207" t="s">
        <v>5</v>
      </c>
      <c r="B34" s="359" t="s">
        <v>116</v>
      </c>
      <c r="C34" s="360"/>
      <c r="D34" s="340" t="s">
        <v>120</v>
      </c>
      <c r="E34" s="341"/>
      <c r="F34" s="341"/>
      <c r="G34" s="342"/>
      <c r="H34" s="205"/>
      <c r="I34" s="205"/>
      <c r="J34" s="206"/>
    </row>
    <row r="35" spans="1:11" s="36" customFormat="1" ht="103.5" customHeight="1">
      <c r="A35" s="361" t="s">
        <v>6</v>
      </c>
      <c r="B35" s="346" t="s">
        <v>119</v>
      </c>
      <c r="C35" s="347"/>
      <c r="D35" s="343" t="s">
        <v>121</v>
      </c>
      <c r="E35" s="344"/>
      <c r="F35" s="344"/>
      <c r="G35" s="345"/>
      <c r="H35" s="363"/>
      <c r="I35" s="363"/>
      <c r="J35" s="365"/>
    </row>
    <row r="36" spans="1:11" s="36" customFormat="1" ht="233.25" hidden="1" customHeight="1">
      <c r="A36" s="362"/>
      <c r="B36" s="322"/>
      <c r="C36" s="323"/>
      <c r="D36" s="324"/>
      <c r="E36" s="325"/>
      <c r="F36" s="325"/>
      <c r="G36" s="326"/>
      <c r="H36" s="364"/>
      <c r="I36" s="364"/>
      <c r="J36" s="366"/>
    </row>
    <row r="37" spans="1:11" s="36" customFormat="1" ht="80.25" customHeight="1">
      <c r="A37" s="49" t="s">
        <v>7</v>
      </c>
      <c r="B37" s="336" t="s">
        <v>117</v>
      </c>
      <c r="C37" s="274"/>
      <c r="D37" s="337" t="s">
        <v>122</v>
      </c>
      <c r="E37" s="338"/>
      <c r="F37" s="338"/>
      <c r="G37" s="339"/>
      <c r="H37" s="50"/>
      <c r="I37" s="50"/>
      <c r="J37" s="51"/>
    </row>
    <row r="38" spans="1:11" s="36" customFormat="1" ht="93.75" customHeight="1">
      <c r="A38" s="49" t="s">
        <v>8</v>
      </c>
      <c r="B38" s="237" t="s">
        <v>118</v>
      </c>
      <c r="C38" s="238"/>
      <c r="D38" s="239" t="s">
        <v>123</v>
      </c>
      <c r="E38" s="240"/>
      <c r="F38" s="240"/>
      <c r="G38" s="241"/>
      <c r="H38" s="50"/>
      <c r="I38" s="50"/>
      <c r="J38" s="51"/>
    </row>
    <row r="39" spans="1:11" ht="57.75" hidden="1" customHeight="1" thickBot="1">
      <c r="A39" s="52"/>
      <c r="B39" s="53"/>
      <c r="C39" s="53"/>
      <c r="D39" s="53"/>
      <c r="E39" s="53"/>
      <c r="F39" s="53"/>
      <c r="G39" s="53"/>
      <c r="H39" s="54"/>
      <c r="I39" s="54"/>
      <c r="J39" s="152"/>
    </row>
    <row r="40" spans="1:11" ht="30.75" customHeight="1" thickBot="1">
      <c r="A40" s="52"/>
      <c r="B40" s="53"/>
      <c r="C40" s="53"/>
      <c r="D40" s="53"/>
      <c r="E40" s="53"/>
      <c r="F40" s="53"/>
      <c r="G40" s="53"/>
      <c r="H40" s="54"/>
      <c r="I40" s="54"/>
      <c r="J40" s="159"/>
      <c r="K40" s="2"/>
    </row>
    <row r="41" spans="1:11" ht="39.75" customHeight="1" thickTop="1">
      <c r="A41" s="160" t="s">
        <v>10</v>
      </c>
      <c r="B41" s="260" t="s">
        <v>92</v>
      </c>
      <c r="C41" s="260"/>
      <c r="D41" s="260"/>
      <c r="E41" s="260"/>
      <c r="F41" s="260"/>
      <c r="G41" s="260"/>
      <c r="H41" s="259" t="s">
        <v>17</v>
      </c>
      <c r="I41" s="259"/>
      <c r="J41" s="161" t="s">
        <v>18</v>
      </c>
    </row>
    <row r="42" spans="1:11" ht="57.75" customHeight="1" thickBot="1">
      <c r="A42" s="56" t="s">
        <v>5</v>
      </c>
      <c r="B42" s="261" t="s">
        <v>91</v>
      </c>
      <c r="C42" s="261"/>
      <c r="D42" s="261"/>
      <c r="E42" s="261"/>
      <c r="F42" s="261"/>
      <c r="G42" s="261"/>
      <c r="H42" s="262"/>
      <c r="I42" s="262"/>
      <c r="J42" s="143"/>
    </row>
    <row r="43" spans="1:11" ht="38.25" customHeight="1" thickTop="1" thickBot="1">
      <c r="A43" s="153"/>
      <c r="B43" s="138"/>
      <c r="C43" s="137"/>
      <c r="D43" s="137"/>
      <c r="E43" s="137"/>
      <c r="F43" s="137"/>
      <c r="G43" s="137"/>
      <c r="H43" s="54"/>
      <c r="I43" s="54"/>
      <c r="J43" s="54"/>
    </row>
    <row r="44" spans="1:11" ht="42" customHeight="1" thickTop="1" thickBot="1">
      <c r="A44" s="192" t="s">
        <v>10</v>
      </c>
      <c r="B44" s="243" t="s">
        <v>16</v>
      </c>
      <c r="C44" s="244"/>
      <c r="D44" s="244"/>
      <c r="E44" s="244"/>
      <c r="F44" s="244"/>
      <c r="G44" s="245"/>
      <c r="H44" s="299" t="s">
        <v>17</v>
      </c>
      <c r="I44" s="371"/>
      <c r="J44" s="199" t="s">
        <v>18</v>
      </c>
    </row>
    <row r="45" spans="1:11" ht="48" customHeight="1" thickTop="1">
      <c r="A45" s="139" t="s">
        <v>5</v>
      </c>
      <c r="B45" s="246" t="s">
        <v>45</v>
      </c>
      <c r="C45" s="246"/>
      <c r="D45" s="246"/>
      <c r="E45" s="246"/>
      <c r="F45" s="246"/>
      <c r="G45" s="246"/>
      <c r="H45" s="247"/>
      <c r="I45" s="248"/>
      <c r="J45" s="200"/>
    </row>
    <row r="46" spans="1:11" ht="48" customHeight="1">
      <c r="A46" s="46" t="s">
        <v>6</v>
      </c>
      <c r="B46" s="280" t="s">
        <v>84</v>
      </c>
      <c r="C46" s="280"/>
      <c r="D46" s="280"/>
      <c r="E46" s="280"/>
      <c r="F46" s="280"/>
      <c r="G46" s="280"/>
      <c r="H46" s="281"/>
      <c r="I46" s="281"/>
      <c r="J46" s="196"/>
      <c r="K46" s="2"/>
    </row>
    <row r="47" spans="1:11" ht="48" customHeight="1" thickBot="1">
      <c r="A47" s="56" t="s">
        <v>7</v>
      </c>
      <c r="B47" s="372" t="s">
        <v>85</v>
      </c>
      <c r="C47" s="372"/>
      <c r="D47" s="372"/>
      <c r="E47" s="372"/>
      <c r="F47" s="372"/>
      <c r="G47" s="372"/>
      <c r="H47" s="373"/>
      <c r="I47" s="373"/>
      <c r="J47" s="197"/>
      <c r="K47" s="2"/>
    </row>
    <row r="48" spans="1:11" ht="117" customHeight="1" thickTop="1">
      <c r="A48" s="155"/>
      <c r="B48" s="156" t="s">
        <v>24</v>
      </c>
      <c r="C48" s="157"/>
      <c r="D48" s="158"/>
      <c r="E48" s="158"/>
      <c r="F48" s="290"/>
      <c r="G48" s="291"/>
      <c r="H48" s="292" t="s">
        <v>28</v>
      </c>
      <c r="I48" s="292"/>
      <c r="J48" s="293"/>
    </row>
    <row r="49" spans="1:11" s="35" customFormat="1" ht="69" customHeight="1">
      <c r="A49" s="42"/>
      <c r="B49" s="39" t="str">
        <f>B13</f>
        <v>Numer ewidencyjny wniosku:</v>
      </c>
      <c r="C49" s="132">
        <f>C13</f>
        <v>0</v>
      </c>
      <c r="D49" s="294"/>
      <c r="E49" s="294"/>
      <c r="F49" s="43"/>
      <c r="G49" s="44"/>
      <c r="H49" s="44"/>
      <c r="I49" s="44"/>
      <c r="J49" s="44"/>
    </row>
    <row r="50" spans="1:11" ht="70.5" customHeight="1">
      <c r="A50" s="242" t="s">
        <v>58</v>
      </c>
      <c r="B50" s="242"/>
      <c r="C50" s="242"/>
      <c r="D50" s="242"/>
      <c r="E50" s="242"/>
      <c r="F50" s="242"/>
      <c r="G50" s="242"/>
      <c r="H50" s="242"/>
      <c r="I50" s="242"/>
      <c r="J50" s="242"/>
    </row>
    <row r="51" spans="1:11" ht="408.95" customHeight="1">
      <c r="D51" s="3"/>
    </row>
    <row r="52" spans="1:11" ht="409.5" customHeight="1">
      <c r="D52" s="3"/>
      <c r="F52" s="303"/>
      <c r="G52" s="304"/>
      <c r="H52" s="220"/>
      <c r="I52" s="220"/>
    </row>
    <row r="53" spans="1:11" ht="325.5" customHeight="1">
      <c r="B53" s="22"/>
      <c r="C53" s="22"/>
      <c r="D53" s="59"/>
      <c r="E53" s="22"/>
      <c r="F53" s="221"/>
      <c r="G53" s="222"/>
      <c r="H53" s="222"/>
      <c r="I53" s="222"/>
      <c r="J53" s="26"/>
    </row>
    <row r="54" spans="1:11" s="13" customFormat="1" ht="54.75" customHeight="1">
      <c r="A54" s="20"/>
      <c r="B54" s="37"/>
      <c r="C54" s="305" t="s">
        <v>54</v>
      </c>
      <c r="D54" s="305"/>
      <c r="E54" s="305"/>
      <c r="F54" s="305"/>
      <c r="G54" s="305"/>
      <c r="H54" s="60"/>
      <c r="I54" s="60"/>
      <c r="J54" s="32"/>
    </row>
    <row r="55" spans="1:11" ht="133.5" customHeight="1">
      <c r="B55" s="57" t="s">
        <v>24</v>
      </c>
      <c r="C55" s="223"/>
      <c r="D55" s="59"/>
      <c r="E55" s="22"/>
      <c r="F55" s="306"/>
      <c r="G55" s="307"/>
      <c r="H55" s="293" t="s">
        <v>27</v>
      </c>
      <c r="I55" s="293"/>
      <c r="J55" s="293"/>
      <c r="K55" s="6"/>
    </row>
    <row r="56" spans="1:11" s="35" customFormat="1" ht="81" customHeight="1">
      <c r="A56" s="12"/>
      <c r="B56" s="39" t="str">
        <f>B13</f>
        <v>Numer ewidencyjny wniosku:</v>
      </c>
      <c r="C56" s="162">
        <f>C13</f>
        <v>0</v>
      </c>
      <c r="D56" s="308"/>
      <c r="E56" s="308"/>
      <c r="F56" s="11"/>
    </row>
    <row r="57" spans="1:11" ht="81" customHeight="1">
      <c r="B57" s="61"/>
      <c r="C57" s="309" t="s">
        <v>55</v>
      </c>
      <c r="D57" s="309"/>
      <c r="E57" s="309"/>
      <c r="F57" s="309"/>
      <c r="G57" s="309"/>
      <c r="H57" s="310"/>
      <c r="I57" s="310"/>
      <c r="J57" s="310"/>
    </row>
    <row r="58" spans="1:11" ht="57.75" customHeight="1">
      <c r="B58" s="282" t="s">
        <v>46</v>
      </c>
      <c r="C58" s="282"/>
      <c r="D58" s="282"/>
      <c r="E58" s="282"/>
      <c r="F58" s="282"/>
      <c r="G58" s="282"/>
      <c r="H58" s="282"/>
      <c r="I58" s="282"/>
      <c r="J58" s="282"/>
    </row>
    <row r="59" spans="1:11" ht="54.75" customHeight="1" thickBot="1">
      <c r="B59" s="63"/>
      <c r="C59" s="42"/>
      <c r="D59" s="62"/>
      <c r="E59" s="22"/>
      <c r="F59" s="22"/>
      <c r="G59" s="26"/>
      <c r="H59" s="26"/>
      <c r="I59" s="26"/>
      <c r="J59" s="26"/>
    </row>
    <row r="60" spans="1:11" ht="72.75" customHeight="1" thickTop="1">
      <c r="A60" s="377" t="s">
        <v>10</v>
      </c>
      <c r="B60" s="371" t="s">
        <v>11</v>
      </c>
      <c r="C60" s="371"/>
      <c r="D60" s="295" t="s">
        <v>13</v>
      </c>
      <c r="E60" s="295" t="s">
        <v>12</v>
      </c>
      <c r="F60" s="295" t="s">
        <v>25</v>
      </c>
      <c r="G60" s="297" t="s">
        <v>22</v>
      </c>
      <c r="H60" s="298"/>
      <c r="I60" s="299" t="s">
        <v>34</v>
      </c>
      <c r="J60" s="300"/>
    </row>
    <row r="61" spans="1:11" s="4" customFormat="1" ht="115.5" customHeight="1" thickBot="1">
      <c r="A61" s="378"/>
      <c r="B61" s="379"/>
      <c r="C61" s="379"/>
      <c r="D61" s="296"/>
      <c r="E61" s="296"/>
      <c r="F61" s="296"/>
      <c r="G61" s="64" t="s">
        <v>26</v>
      </c>
      <c r="H61" s="65" t="s">
        <v>19</v>
      </c>
      <c r="I61" s="301"/>
      <c r="J61" s="302"/>
    </row>
    <row r="62" spans="1:11" ht="116.25" customHeight="1" thickTop="1">
      <c r="A62" s="112" t="s">
        <v>5</v>
      </c>
      <c r="B62" s="380" t="s">
        <v>124</v>
      </c>
      <c r="C62" s="381"/>
      <c r="D62" s="66" t="s">
        <v>108</v>
      </c>
      <c r="E62" s="67">
        <v>4</v>
      </c>
      <c r="F62" s="68">
        <v>16</v>
      </c>
      <c r="G62" s="69"/>
      <c r="H62" s="72">
        <f>IF((G62&lt;=3),E62*G62,"bład")</f>
        <v>0</v>
      </c>
      <c r="I62" s="382"/>
      <c r="J62" s="383"/>
    </row>
    <row r="63" spans="1:11" ht="127.5" customHeight="1">
      <c r="A63" s="112" t="s">
        <v>6</v>
      </c>
      <c r="B63" s="273" t="s">
        <v>125</v>
      </c>
      <c r="C63" s="274"/>
      <c r="D63" s="66" t="s">
        <v>108</v>
      </c>
      <c r="E63" s="70">
        <v>3</v>
      </c>
      <c r="F63" s="71">
        <v>12</v>
      </c>
      <c r="G63" s="134"/>
      <c r="H63" s="134">
        <f>IF((G63&lt;=4),E63*G63,"bład")</f>
        <v>0</v>
      </c>
      <c r="I63" s="384"/>
      <c r="J63" s="385"/>
    </row>
    <row r="64" spans="1:11" ht="123.75" customHeight="1">
      <c r="A64" s="112" t="s">
        <v>7</v>
      </c>
      <c r="B64" s="273" t="s">
        <v>126</v>
      </c>
      <c r="C64" s="274"/>
      <c r="D64" s="66" t="s">
        <v>108</v>
      </c>
      <c r="E64" s="70">
        <v>3</v>
      </c>
      <c r="F64" s="71">
        <v>12</v>
      </c>
      <c r="G64" s="134"/>
      <c r="H64" s="134">
        <f>IF((G64&lt;=3),E64*G64,"bład")</f>
        <v>0</v>
      </c>
      <c r="I64" s="275"/>
      <c r="J64" s="276"/>
    </row>
    <row r="65" spans="1:11" ht="82.5" customHeight="1">
      <c r="A65" s="112" t="s">
        <v>8</v>
      </c>
      <c r="B65" s="374" t="s">
        <v>110</v>
      </c>
      <c r="C65" s="238"/>
      <c r="D65" s="66" t="s">
        <v>106</v>
      </c>
      <c r="E65" s="70">
        <v>2</v>
      </c>
      <c r="F65" s="73">
        <v>6</v>
      </c>
      <c r="G65" s="134"/>
      <c r="H65" s="134">
        <f>IF((G65&lt;=4),E65*G65,"bład")</f>
        <v>0</v>
      </c>
      <c r="I65" s="375"/>
      <c r="J65" s="376"/>
    </row>
    <row r="66" spans="1:11" ht="82.5" customHeight="1">
      <c r="A66" s="112" t="s">
        <v>9</v>
      </c>
      <c r="B66" s="374" t="s">
        <v>131</v>
      </c>
      <c r="C66" s="238"/>
      <c r="D66" s="66" t="s">
        <v>138</v>
      </c>
      <c r="E66" s="70">
        <v>3</v>
      </c>
      <c r="F66" s="73">
        <v>6</v>
      </c>
      <c r="G66" s="134"/>
      <c r="H66" s="134">
        <f t="shared" ref="H66:H68" si="0">IF((G66&lt;=2),E66*G66,"bład")</f>
        <v>0</v>
      </c>
      <c r="I66" s="375"/>
      <c r="J66" s="376"/>
    </row>
    <row r="67" spans="1:11" ht="85.5" customHeight="1">
      <c r="A67" s="112" t="s">
        <v>51</v>
      </c>
      <c r="B67" s="286" t="s">
        <v>132</v>
      </c>
      <c r="C67" s="287"/>
      <c r="D67" s="66" t="s">
        <v>111</v>
      </c>
      <c r="E67" s="70">
        <v>4</v>
      </c>
      <c r="F67" s="71">
        <v>4</v>
      </c>
      <c r="G67" s="134"/>
      <c r="H67" s="134">
        <f t="shared" si="0"/>
        <v>0</v>
      </c>
      <c r="I67" s="375"/>
      <c r="J67" s="376"/>
    </row>
    <row r="68" spans="1:11" ht="111" customHeight="1" thickBot="1">
      <c r="A68" s="112" t="s">
        <v>109</v>
      </c>
      <c r="B68" s="286" t="s">
        <v>135</v>
      </c>
      <c r="C68" s="287"/>
      <c r="D68" s="66" t="s">
        <v>137</v>
      </c>
      <c r="E68" s="70">
        <v>2</v>
      </c>
      <c r="F68" s="71">
        <v>10</v>
      </c>
      <c r="G68" s="134"/>
      <c r="H68" s="134">
        <f t="shared" si="0"/>
        <v>0</v>
      </c>
      <c r="I68" s="288"/>
      <c r="J68" s="289"/>
      <c r="K68" s="154"/>
    </row>
    <row r="69" spans="1:11" ht="105" customHeight="1" thickTop="1" thickBot="1">
      <c r="A69" s="113"/>
      <c r="B69" s="269" t="s">
        <v>14</v>
      </c>
      <c r="C69" s="270"/>
      <c r="D69" s="74"/>
      <c r="E69" s="74"/>
      <c r="F69" s="75">
        <f>SUM(F62:F68)</f>
        <v>66</v>
      </c>
      <c r="G69" s="74"/>
      <c r="H69" s="111">
        <f>SUM(H62:H68)</f>
        <v>0</v>
      </c>
      <c r="I69" s="271"/>
      <c r="J69" s="272"/>
    </row>
    <row r="70" spans="1:11" ht="151.5" customHeight="1" thickTop="1">
      <c r="A70" s="52"/>
      <c r="B70" s="57" t="s">
        <v>24</v>
      </c>
      <c r="C70" s="76"/>
      <c r="D70" s="76"/>
      <c r="E70" s="76"/>
      <c r="F70" s="77"/>
      <c r="G70" s="76"/>
      <c r="H70" s="367" t="s">
        <v>27</v>
      </c>
      <c r="I70" s="367"/>
      <c r="J70" s="367"/>
    </row>
    <row r="71" spans="1:11" s="35" customFormat="1" ht="79.5" customHeight="1">
      <c r="A71" s="12"/>
      <c r="B71" s="39" t="str">
        <f>B13</f>
        <v>Numer ewidencyjny wniosku:</v>
      </c>
      <c r="C71" s="132">
        <f>C13</f>
        <v>0</v>
      </c>
      <c r="D71" s="294"/>
      <c r="E71" s="294"/>
      <c r="F71" s="43"/>
      <c r="G71" s="44"/>
      <c r="H71" s="44"/>
      <c r="I71" s="44"/>
      <c r="J71" s="44"/>
      <c r="K71" s="44"/>
    </row>
    <row r="72" spans="1:11" s="120" customFormat="1" ht="85.5" customHeight="1">
      <c r="A72" s="21"/>
      <c r="B72" s="242" t="s">
        <v>33</v>
      </c>
      <c r="C72" s="242"/>
      <c r="D72" s="242"/>
      <c r="E72" s="242"/>
      <c r="F72" s="242"/>
      <c r="G72" s="242"/>
      <c r="H72" s="242"/>
      <c r="I72" s="242"/>
      <c r="J72" s="242"/>
      <c r="K72" s="242"/>
    </row>
    <row r="73" spans="1:11" s="120" customFormat="1" ht="66" customHeight="1">
      <c r="A73" s="21"/>
      <c r="B73" s="9"/>
      <c r="C73" s="7"/>
      <c r="D73" s="7"/>
      <c r="E73" s="8"/>
      <c r="F73" s="8"/>
      <c r="G73" s="8"/>
      <c r="H73" s="8"/>
      <c r="I73" s="8"/>
      <c r="J73" s="8"/>
    </row>
    <row r="74" spans="1:11" s="120" customFormat="1" ht="409.5" customHeight="1">
      <c r="A74" s="20"/>
      <c r="B74" s="5"/>
      <c r="C74" s="5"/>
      <c r="D74" s="5"/>
      <c r="G74"/>
      <c r="H74"/>
      <c r="I74"/>
    </row>
    <row r="75" spans="1:11" ht="359.25" customHeight="1">
      <c r="D75" s="1"/>
    </row>
    <row r="76" spans="1:11" ht="284.25" customHeight="1">
      <c r="D76" s="1"/>
    </row>
    <row r="77" spans="1:11" s="35" customFormat="1" ht="92.25" customHeight="1">
      <c r="A77" s="368" t="s">
        <v>20</v>
      </c>
      <c r="B77" s="369"/>
      <c r="C77" s="78"/>
      <c r="D77" s="223" t="s">
        <v>21</v>
      </c>
      <c r="E77" s="370"/>
      <c r="F77" s="370"/>
      <c r="G77" s="370"/>
      <c r="H77" s="370"/>
      <c r="I77" s="370"/>
      <c r="J77" s="84" t="s">
        <v>31</v>
      </c>
      <c r="K77" s="44"/>
    </row>
    <row r="78" spans="1:11" s="35" customFormat="1" ht="105.75" customHeight="1">
      <c r="A78" s="85" t="s">
        <v>24</v>
      </c>
      <c r="B78" s="79"/>
      <c r="C78" s="86"/>
      <c r="D78" s="223"/>
      <c r="E78" s="223"/>
      <c r="F78" s="223"/>
      <c r="G78" s="223"/>
      <c r="H78" s="223"/>
      <c r="I78" s="223"/>
      <c r="J78" s="87" t="s">
        <v>59</v>
      </c>
      <c r="K78" s="44"/>
    </row>
    <row r="79" spans="1:11" s="35" customFormat="1" ht="105.75" customHeight="1">
      <c r="A79" s="85"/>
      <c r="B79" s="79"/>
      <c r="C79" s="86"/>
      <c r="D79" s="223"/>
      <c r="E79" s="223"/>
      <c r="F79" s="223"/>
      <c r="G79" s="223"/>
      <c r="H79" s="223"/>
      <c r="I79" s="223"/>
      <c r="J79" s="87"/>
      <c r="K79" s="44"/>
    </row>
    <row r="80" spans="1:11" s="35" customFormat="1" ht="46.5" customHeight="1" thickBot="1">
      <c r="A80" s="85"/>
      <c r="B80" s="191" t="str">
        <f>B71</f>
        <v>Numer ewidencyjny wniosku:</v>
      </c>
      <c r="C80" s="86">
        <f>C71</f>
        <v>0</v>
      </c>
      <c r="D80" s="223"/>
      <c r="E80" s="223"/>
      <c r="F80" s="223"/>
      <c r="G80" s="223"/>
      <c r="H80" s="223"/>
      <c r="I80" s="223"/>
      <c r="J80" s="87"/>
      <c r="K80" s="44"/>
    </row>
    <row r="81" spans="1:10" s="35" customFormat="1" ht="74.25" customHeight="1" thickTop="1" thickBot="1">
      <c r="A81" s="283" t="s">
        <v>57</v>
      </c>
      <c r="B81" s="284"/>
      <c r="C81" s="284"/>
      <c r="D81" s="284"/>
      <c r="E81" s="284"/>
      <c r="F81" s="284"/>
      <c r="G81" s="284"/>
      <c r="H81" s="284"/>
      <c r="I81" s="284"/>
      <c r="J81" s="285"/>
    </row>
    <row r="82" spans="1:10" s="10" customFormat="1" ht="78" customHeight="1" thickTop="1">
      <c r="A82" s="55" t="s">
        <v>10</v>
      </c>
      <c r="B82" s="80" t="s">
        <v>90</v>
      </c>
      <c r="C82" s="277" t="s">
        <v>36</v>
      </c>
      <c r="D82" s="278"/>
      <c r="E82" s="278"/>
      <c r="F82" s="278"/>
      <c r="G82" s="278"/>
      <c r="H82" s="278"/>
      <c r="I82" s="278"/>
      <c r="J82" s="279"/>
    </row>
    <row r="83" spans="1:10" s="35" customFormat="1" ht="268.5" customHeight="1">
      <c r="A83" s="195">
        <v>1</v>
      </c>
      <c r="B83" s="209" t="s">
        <v>124</v>
      </c>
      <c r="C83" s="266" t="s">
        <v>129</v>
      </c>
      <c r="D83" s="267"/>
      <c r="E83" s="267"/>
      <c r="F83" s="267"/>
      <c r="G83" s="267"/>
      <c r="H83" s="267"/>
      <c r="I83" s="267"/>
      <c r="J83" s="268"/>
    </row>
    <row r="84" spans="1:10" s="10" customFormat="1" ht="353.25" customHeight="1">
      <c r="A84" s="211" t="s">
        <v>6</v>
      </c>
      <c r="B84" s="208" t="s">
        <v>125</v>
      </c>
      <c r="C84" s="263" t="s">
        <v>128</v>
      </c>
      <c r="D84" s="264"/>
      <c r="E84" s="264"/>
      <c r="F84" s="264"/>
      <c r="G84" s="264"/>
      <c r="H84" s="264"/>
      <c r="I84" s="264"/>
      <c r="J84" s="265"/>
    </row>
    <row r="85" spans="1:10" s="10" customFormat="1" ht="276.75" customHeight="1">
      <c r="A85" s="210" t="s">
        <v>7</v>
      </c>
      <c r="B85" s="209" t="s">
        <v>126</v>
      </c>
      <c r="C85" s="263" t="s">
        <v>127</v>
      </c>
      <c r="D85" s="264"/>
      <c r="E85" s="264"/>
      <c r="F85" s="264"/>
      <c r="G85" s="264"/>
      <c r="H85" s="264"/>
      <c r="I85" s="264"/>
      <c r="J85" s="265"/>
    </row>
    <row r="86" spans="1:10" ht="217.5" customHeight="1">
      <c r="A86" s="249" t="s">
        <v>8</v>
      </c>
      <c r="B86" s="251" t="s">
        <v>110</v>
      </c>
      <c r="C86" s="253" t="s">
        <v>130</v>
      </c>
      <c r="D86" s="254"/>
      <c r="E86" s="254"/>
      <c r="F86" s="254"/>
      <c r="G86" s="254"/>
      <c r="H86" s="254"/>
      <c r="I86" s="254"/>
      <c r="J86" s="255"/>
    </row>
    <row r="87" spans="1:10" ht="271.5" customHeight="1">
      <c r="A87" s="250"/>
      <c r="B87" s="252"/>
      <c r="C87" s="256"/>
      <c r="D87" s="257"/>
      <c r="E87" s="257"/>
      <c r="F87" s="257"/>
      <c r="G87" s="257"/>
      <c r="H87" s="257"/>
      <c r="I87" s="257"/>
      <c r="J87" s="258"/>
    </row>
    <row r="88" spans="1:10" ht="188.25" customHeight="1">
      <c r="A88" s="210" t="s">
        <v>9</v>
      </c>
      <c r="B88" s="209" t="s">
        <v>131</v>
      </c>
      <c r="C88" s="266" t="s">
        <v>134</v>
      </c>
      <c r="D88" s="267"/>
      <c r="E88" s="267"/>
      <c r="F88" s="267"/>
      <c r="G88" s="267"/>
      <c r="H88" s="267"/>
      <c r="I88" s="267"/>
      <c r="J88" s="268"/>
    </row>
    <row r="89" spans="1:10" ht="172.5" customHeight="1">
      <c r="A89" s="195" t="s">
        <v>51</v>
      </c>
      <c r="B89" s="216" t="s">
        <v>132</v>
      </c>
      <c r="C89" s="266" t="s">
        <v>133</v>
      </c>
      <c r="D89" s="267"/>
      <c r="E89" s="267"/>
      <c r="F89" s="267"/>
      <c r="G89" s="267"/>
      <c r="H89" s="267"/>
      <c r="I89" s="267"/>
      <c r="J89" s="268"/>
    </row>
    <row r="90" spans="1:10" ht="215.25" customHeight="1">
      <c r="A90" s="210" t="s">
        <v>52</v>
      </c>
      <c r="B90" s="209" t="s">
        <v>135</v>
      </c>
      <c r="C90" s="266" t="s">
        <v>136</v>
      </c>
      <c r="D90" s="267"/>
      <c r="E90" s="267"/>
      <c r="F90" s="267"/>
      <c r="G90" s="267"/>
      <c r="H90" s="267"/>
      <c r="I90" s="267"/>
      <c r="J90" s="268"/>
    </row>
    <row r="91" spans="1:10" ht="123.75" hidden="1" customHeight="1">
      <c r="A91" s="211"/>
      <c r="B91" s="212"/>
      <c r="C91" s="213"/>
      <c r="D91" s="214"/>
      <c r="E91" s="214"/>
      <c r="F91" s="214"/>
      <c r="G91" s="214"/>
      <c r="H91" s="214"/>
      <c r="I91" s="214"/>
      <c r="J91" s="215"/>
    </row>
  </sheetData>
  <sheetProtection formatCells="0" formatColumns="0" formatRows="0" autoFilter="0"/>
  <protectedRanges>
    <protectedRange sqref="H20:I21" name="Zakres5"/>
    <protectedRange sqref="G62:G68" name="Rozstęp2"/>
    <protectedRange sqref="A14:J14" name="Rozstęp1"/>
    <protectedRange sqref="A72:K80" name="Rozstęp3"/>
    <protectedRange sqref="I62:J68" name="Rozstęp4"/>
    <protectedRange sqref="H20:I21" name="Zakres6"/>
    <protectedRange sqref="H45:J47" name="Zakres7"/>
    <protectedRange sqref="A51:J56" name="Zakres8"/>
    <protectedRange sqref="H23:I32 H39:I43" name="Zakres9"/>
    <protectedRange sqref="A13:J13 A8:J11" name="Rozstęp1_1"/>
    <protectedRange sqref="A12:J12" name="Rozstęp1_1_1"/>
  </protectedRanges>
  <mergeCells count="119"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9:G19"/>
    <mergeCell ref="B20:C20"/>
    <mergeCell ref="D20:G20"/>
    <mergeCell ref="B21:C21"/>
    <mergeCell ref="D21:G21"/>
    <mergeCell ref="D9:E9"/>
    <mergeCell ref="D10:E10"/>
    <mergeCell ref="D11:E11"/>
    <mergeCell ref="D12:E12"/>
    <mergeCell ref="D14:E14"/>
    <mergeCell ref="A15:J15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34:C34"/>
    <mergeCell ref="D34:G34"/>
    <mergeCell ref="A35:A36"/>
    <mergeCell ref="B35:C36"/>
    <mergeCell ref="D35:G36"/>
    <mergeCell ref="H35:H36"/>
    <mergeCell ref="B28:C28"/>
    <mergeCell ref="D28:G28"/>
    <mergeCell ref="B31:J31"/>
    <mergeCell ref="B32:J32"/>
    <mergeCell ref="B33:C33"/>
    <mergeCell ref="D33:G33"/>
    <mergeCell ref="B41:G41"/>
    <mergeCell ref="H41:I41"/>
    <mergeCell ref="B42:G42"/>
    <mergeCell ref="H42:I42"/>
    <mergeCell ref="B44:G44"/>
    <mergeCell ref="H44:I44"/>
    <mergeCell ref="I35:I36"/>
    <mergeCell ref="J35:J36"/>
    <mergeCell ref="B37:C37"/>
    <mergeCell ref="D37:G37"/>
    <mergeCell ref="B38:C38"/>
    <mergeCell ref="D38:G38"/>
    <mergeCell ref="F48:G48"/>
    <mergeCell ref="H48:J48"/>
    <mergeCell ref="D49:E49"/>
    <mergeCell ref="A50:J50"/>
    <mergeCell ref="F52:G52"/>
    <mergeCell ref="C54:G54"/>
    <mergeCell ref="B45:G45"/>
    <mergeCell ref="H45:I45"/>
    <mergeCell ref="B46:G46"/>
    <mergeCell ref="H46:I46"/>
    <mergeCell ref="B47:G47"/>
    <mergeCell ref="H47:I47"/>
    <mergeCell ref="A60:A61"/>
    <mergeCell ref="B60:C61"/>
    <mergeCell ref="D60:D61"/>
    <mergeCell ref="E60:E61"/>
    <mergeCell ref="F60:F61"/>
    <mergeCell ref="G60:H60"/>
    <mergeCell ref="F55:G55"/>
    <mergeCell ref="H55:J55"/>
    <mergeCell ref="D56:E56"/>
    <mergeCell ref="C57:G57"/>
    <mergeCell ref="H57:J57"/>
    <mergeCell ref="B58:J58"/>
    <mergeCell ref="B65:C65"/>
    <mergeCell ref="I65:J65"/>
    <mergeCell ref="B66:C66"/>
    <mergeCell ref="I66:J66"/>
    <mergeCell ref="B67:C67"/>
    <mergeCell ref="I67:J67"/>
    <mergeCell ref="I60:J61"/>
    <mergeCell ref="B62:C62"/>
    <mergeCell ref="I62:J62"/>
    <mergeCell ref="B63:C63"/>
    <mergeCell ref="I63:J63"/>
    <mergeCell ref="B64:C64"/>
    <mergeCell ref="I64:J64"/>
    <mergeCell ref="B69:C69"/>
    <mergeCell ref="I69:J69"/>
    <mergeCell ref="H70:J70"/>
    <mergeCell ref="D71:E71"/>
    <mergeCell ref="B72:K72"/>
    <mergeCell ref="A77:B77"/>
    <mergeCell ref="E77:I77"/>
    <mergeCell ref="B68:C68"/>
    <mergeCell ref="I68:J68"/>
    <mergeCell ref="C88:J88"/>
    <mergeCell ref="C89:J89"/>
    <mergeCell ref="C90:J90"/>
    <mergeCell ref="A81:J81"/>
    <mergeCell ref="C82:J82"/>
    <mergeCell ref="C83:J83"/>
    <mergeCell ref="C84:J84"/>
    <mergeCell ref="C85:J85"/>
    <mergeCell ref="A86:A87"/>
    <mergeCell ref="B86:B87"/>
    <mergeCell ref="C86:J87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9" fitToHeight="20" orientation="landscape" r:id="rId1"/>
  <headerFooter>
    <oddHeader xml:space="preserve">&amp;L&amp;"Arial,Pogrubiony"&amp;22
&amp;C&amp;G&amp;R&amp;"Arial,Pogrubiony"&amp;20Wzór Karty Oceny Merytorycznej dla Działania 4.2. RPOWŚ 2014-2020&amp;"Arial,Normalny"&amp;10
</oddHeader>
    <oddFooter xml:space="preserve">&amp;C&amp;18Strona &amp;P z &amp;N
</oddFooter>
  </headerFooter>
  <rowBreaks count="6" manualBreakCount="6">
    <brk id="13" max="16383" man="1"/>
    <brk id="28" max="16383" man="1"/>
    <brk id="48" max="16383" man="1"/>
    <brk id="55" max="16383" man="1"/>
    <brk id="70" max="16383" man="1"/>
    <brk id="78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2:L37"/>
  <sheetViews>
    <sheetView view="pageBreakPreview" topLeftCell="A7" zoomScale="42" zoomScaleNormal="100" zoomScaleSheetLayoutView="42" zoomScalePageLayoutView="42" workbookViewId="0">
      <selection activeCell="F31" sqref="F31"/>
    </sheetView>
  </sheetViews>
  <sheetFormatPr defaultRowHeight="26.25"/>
  <cols>
    <col min="1" max="1" width="14" style="20" customWidth="1"/>
    <col min="2" max="2" width="58.42578125" style="15" customWidth="1"/>
    <col min="3" max="3" width="66.28515625" style="118" customWidth="1"/>
    <col min="4" max="4" width="34.28515625" style="118" customWidth="1"/>
    <col min="5" max="5" width="43" style="118" customWidth="1"/>
    <col min="6" max="6" width="58.85546875" style="118" customWidth="1"/>
    <col min="7" max="7" width="61" customWidth="1"/>
    <col min="8" max="8" width="27.7109375" customWidth="1"/>
    <col min="9" max="9" width="24.140625" customWidth="1"/>
    <col min="10" max="10" width="45.7109375" customWidth="1"/>
  </cols>
  <sheetData>
    <row r="2" spans="1:12" ht="31.5">
      <c r="B2" s="121" t="str">
        <f>'Oceniający 1'!B13</f>
        <v>Numer ewidencyjny wniosku:</v>
      </c>
      <c r="C2" s="88">
        <f>'Oceniający 1'!C13</f>
        <v>0</v>
      </c>
      <c r="D2" s="88"/>
      <c r="E2" s="117"/>
      <c r="F2" s="117"/>
      <c r="G2" s="117"/>
      <c r="H2" s="117"/>
      <c r="I2" s="117"/>
      <c r="J2" s="117"/>
      <c r="K2" s="117"/>
      <c r="L2" s="22"/>
    </row>
    <row r="3" spans="1:12" ht="31.5">
      <c r="A3" s="81"/>
      <c r="B3" s="88"/>
      <c r="C3" s="88"/>
      <c r="D3" s="117"/>
      <c r="E3" s="117"/>
      <c r="F3" s="117"/>
      <c r="G3" s="117"/>
      <c r="H3" s="117"/>
      <c r="I3" s="117"/>
      <c r="J3" s="117"/>
      <c r="K3" s="22"/>
      <c r="L3" s="22"/>
    </row>
    <row r="4" spans="1:12" ht="313.5" customHeight="1">
      <c r="A4" s="81"/>
      <c r="B4" s="312" t="s">
        <v>48</v>
      </c>
      <c r="C4" s="312"/>
      <c r="D4" s="387" t="str">
        <f>'Oceniający 1'!D3:J3</f>
        <v>6a Inwestowanie w sektor gospodarki odpadami celem wypełnienia zobowiązań określonych w dorobku prawnym Unii w zakresie środowiska oraz zaspokojenia wykraczających poza te zobowiązania potrzeb inwestycyjnych określonych przez państwa członkowskie</v>
      </c>
      <c r="E4" s="387"/>
      <c r="F4" s="387"/>
      <c r="G4" s="387"/>
      <c r="H4" s="387"/>
      <c r="I4" s="387"/>
      <c r="J4" s="117"/>
      <c r="K4" s="22"/>
      <c r="L4" s="22"/>
    </row>
    <row r="5" spans="1:12" ht="51.75" customHeight="1">
      <c r="A5" s="81"/>
      <c r="B5" s="313" t="s">
        <v>29</v>
      </c>
      <c r="C5" s="313"/>
      <c r="D5" s="388" t="str">
        <f>'Oceniający 1'!D4:J4</f>
        <v>4 DZIEDZICTWO NATURALNE I KULTUROWE</v>
      </c>
      <c r="E5" s="389"/>
      <c r="F5" s="389"/>
      <c r="G5" s="389"/>
      <c r="H5" s="89"/>
      <c r="I5" s="89"/>
      <c r="J5" s="117"/>
      <c r="K5" s="22"/>
      <c r="L5" s="22"/>
    </row>
    <row r="6" spans="1:12" ht="90.75" customHeight="1">
      <c r="A6" s="81"/>
      <c r="B6" s="313" t="s">
        <v>30</v>
      </c>
      <c r="C6" s="313"/>
      <c r="D6" s="329" t="str">
        <f>'Oceniający 1'!D5:J5</f>
        <v xml:space="preserve">4.2 Gospodarka odpadami </v>
      </c>
      <c r="E6" s="329"/>
      <c r="F6" s="329"/>
      <c r="G6" s="329"/>
      <c r="H6" s="89"/>
      <c r="I6" s="89"/>
      <c r="J6" s="117"/>
      <c r="K6" s="22"/>
      <c r="L6" s="22"/>
    </row>
    <row r="7" spans="1:12" ht="46.5" customHeight="1">
      <c r="A7" s="81"/>
      <c r="B7" s="315" t="s">
        <v>32</v>
      </c>
      <c r="C7" s="315"/>
      <c r="D7" s="389"/>
      <c r="E7" s="389"/>
      <c r="F7" s="389"/>
      <c r="G7" s="389"/>
      <c r="H7" s="117"/>
      <c r="I7" s="117"/>
      <c r="J7" s="117"/>
      <c r="K7" s="22"/>
      <c r="L7" s="22"/>
    </row>
    <row r="8" spans="1:12" ht="48" customHeight="1">
      <c r="A8" s="81"/>
      <c r="B8" s="330" t="s">
        <v>49</v>
      </c>
      <c r="C8" s="330"/>
      <c r="D8" s="331">
        <f>'Oceniający 1'!D7:J7</f>
        <v>0</v>
      </c>
      <c r="E8" s="331"/>
      <c r="F8" s="331"/>
      <c r="G8" s="331"/>
      <c r="H8" s="117"/>
      <c r="I8" s="117"/>
      <c r="J8" s="117"/>
      <c r="K8" s="22"/>
      <c r="L8" s="22"/>
    </row>
    <row r="9" spans="1:12" ht="44.25" customHeight="1">
      <c r="A9" s="81"/>
      <c r="B9" s="115" t="s">
        <v>23</v>
      </c>
      <c r="C9" s="115"/>
      <c r="D9" s="331">
        <f>'Oceniający 1'!D8:J8</f>
        <v>0</v>
      </c>
      <c r="E9" s="331"/>
      <c r="F9" s="331"/>
      <c r="G9" s="331"/>
      <c r="H9" s="117"/>
      <c r="I9" s="117"/>
      <c r="J9" s="117"/>
      <c r="K9" s="22"/>
      <c r="L9" s="22"/>
    </row>
    <row r="10" spans="1:12" ht="44.25" customHeight="1">
      <c r="A10" s="81"/>
      <c r="B10" s="330" t="s">
        <v>1</v>
      </c>
      <c r="C10" s="330"/>
      <c r="D10" s="386">
        <f>'Oceniający 1'!D9:E9</f>
        <v>0</v>
      </c>
      <c r="E10" s="386"/>
      <c r="F10" s="386"/>
      <c r="G10" s="386"/>
      <c r="H10" s="117"/>
      <c r="I10" s="117"/>
      <c r="J10" s="117"/>
      <c r="K10" s="22"/>
      <c r="L10" s="22"/>
    </row>
    <row r="11" spans="1:12" ht="48" customHeight="1">
      <c r="A11" s="81"/>
      <c r="B11" s="23" t="s">
        <v>50</v>
      </c>
      <c r="C11" s="24"/>
      <c r="D11" s="386">
        <f>'Oceniający 1'!D10:E10</f>
        <v>0</v>
      </c>
      <c r="E11" s="386"/>
      <c r="F11" s="386"/>
      <c r="G11" s="386"/>
      <c r="H11" s="119"/>
      <c r="I11" s="117"/>
      <c r="J11" s="117"/>
      <c r="K11" s="22"/>
      <c r="L11" s="22"/>
    </row>
    <row r="12" spans="1:12" ht="49.5" customHeight="1">
      <c r="A12" s="81"/>
      <c r="B12" s="23" t="s">
        <v>89</v>
      </c>
      <c r="C12" s="24"/>
      <c r="D12" s="386">
        <f>'Oceniający 1'!D11:E11</f>
        <v>0</v>
      </c>
      <c r="E12" s="386"/>
      <c r="F12" s="386"/>
      <c r="G12" s="386"/>
      <c r="H12" s="117"/>
      <c r="I12" s="117"/>
      <c r="J12" s="117"/>
      <c r="K12" s="22"/>
      <c r="L12" s="22"/>
    </row>
    <row r="13" spans="1:12" ht="49.5" customHeight="1">
      <c r="A13" s="81"/>
      <c r="B13" s="23" t="s">
        <v>88</v>
      </c>
      <c r="C13" s="24"/>
      <c r="D13" s="386">
        <f>'Oceniający 1'!D12:E12</f>
        <v>0</v>
      </c>
      <c r="E13" s="386"/>
      <c r="F13" s="386"/>
      <c r="G13" s="386"/>
      <c r="H13" s="131"/>
      <c r="I13" s="131"/>
      <c r="J13" s="131"/>
      <c r="K13" s="22"/>
      <c r="L13" s="22"/>
    </row>
    <row r="14" spans="1:12" ht="33.75">
      <c r="A14" s="81"/>
      <c r="B14" s="23"/>
      <c r="C14" s="24"/>
      <c r="D14" s="117"/>
      <c r="E14" s="117"/>
      <c r="F14" s="117"/>
      <c r="G14" s="117"/>
      <c r="H14" s="117"/>
      <c r="I14" s="117"/>
      <c r="J14" s="117"/>
      <c r="K14" s="22"/>
      <c r="L14" s="22"/>
    </row>
    <row r="15" spans="1:12" ht="33.75">
      <c r="A15" s="81"/>
      <c r="B15" s="23"/>
      <c r="C15" s="24"/>
      <c r="D15" s="117"/>
      <c r="E15" s="397" t="s">
        <v>63</v>
      </c>
      <c r="F15" s="397"/>
      <c r="G15" s="397"/>
      <c r="H15" s="397"/>
      <c r="I15" s="117"/>
      <c r="J15" s="117"/>
      <c r="K15" s="22"/>
      <c r="L15" s="22"/>
    </row>
    <row r="16" spans="1:12" ht="34.5" thickBot="1">
      <c r="A16" s="81"/>
      <c r="B16" s="23"/>
      <c r="C16" s="24"/>
      <c r="D16" s="117"/>
      <c r="E16" s="117"/>
      <c r="F16" s="117"/>
      <c r="G16" s="117"/>
      <c r="H16" s="117"/>
      <c r="I16" s="117"/>
      <c r="J16" s="117"/>
      <c r="K16" s="22"/>
      <c r="L16" s="22"/>
    </row>
    <row r="17" spans="1:12" ht="54" customHeight="1" thickTop="1">
      <c r="A17" s="81"/>
      <c r="B17" s="23"/>
      <c r="C17" s="27"/>
      <c r="D17" s="90"/>
      <c r="E17" s="400" t="s">
        <v>65</v>
      </c>
      <c r="F17" s="402"/>
      <c r="G17" s="83" t="s">
        <v>60</v>
      </c>
      <c r="H17" s="400" t="s">
        <v>61</v>
      </c>
      <c r="I17" s="401"/>
      <c r="J17" s="117"/>
      <c r="K17" s="22"/>
      <c r="L17" s="22"/>
    </row>
    <row r="18" spans="1:12" ht="57" customHeight="1">
      <c r="A18" s="81"/>
      <c r="B18" s="91"/>
      <c r="C18" s="91"/>
      <c r="D18" s="92" t="s">
        <v>66</v>
      </c>
      <c r="E18" s="395"/>
      <c r="F18" s="396"/>
      <c r="G18" s="93"/>
      <c r="H18" s="395"/>
      <c r="I18" s="409"/>
      <c r="J18" s="117"/>
      <c r="K18" s="22"/>
      <c r="L18" s="22"/>
    </row>
    <row r="19" spans="1:12" ht="51.75" customHeight="1">
      <c r="A19" s="81"/>
      <c r="B19" s="116"/>
      <c r="C19" s="123"/>
      <c r="D19" s="92" t="s">
        <v>67</v>
      </c>
      <c r="E19" s="395"/>
      <c r="F19" s="396"/>
      <c r="G19" s="93"/>
      <c r="H19" s="395"/>
      <c r="I19" s="409"/>
      <c r="J19" s="117"/>
      <c r="K19" s="22"/>
      <c r="L19" s="22"/>
    </row>
    <row r="20" spans="1:12" ht="59.25" customHeight="1" thickBot="1">
      <c r="A20" s="81"/>
      <c r="B20" s="116"/>
      <c r="C20" s="123"/>
      <c r="D20" s="94" t="s">
        <v>68</v>
      </c>
      <c r="E20" s="404"/>
      <c r="F20" s="405"/>
      <c r="G20" s="95"/>
      <c r="H20" s="404"/>
      <c r="I20" s="406"/>
      <c r="J20" s="117"/>
      <c r="K20" s="22"/>
      <c r="L20" s="22"/>
    </row>
    <row r="21" spans="1:12" ht="27" thickTop="1">
      <c r="A21" s="81"/>
      <c r="B21" s="116"/>
      <c r="C21" s="117"/>
      <c r="D21" s="117"/>
      <c r="E21" s="117"/>
      <c r="F21" s="117"/>
      <c r="G21" s="117"/>
      <c r="H21" s="117"/>
      <c r="I21" s="117"/>
      <c r="J21" s="117"/>
      <c r="K21" s="22"/>
      <c r="L21" s="22"/>
    </row>
    <row r="22" spans="1:12" ht="58.5" customHeight="1">
      <c r="A22" s="96"/>
      <c r="B22" s="97"/>
      <c r="C22" s="82"/>
      <c r="D22" s="82"/>
      <c r="E22" s="403" t="s">
        <v>62</v>
      </c>
      <c r="F22" s="403"/>
      <c r="G22" s="403"/>
      <c r="H22" s="403"/>
      <c r="I22" s="82"/>
      <c r="J22" s="82"/>
      <c r="K22" s="26"/>
      <c r="L22" s="26"/>
    </row>
    <row r="23" spans="1:12" ht="27" thickBot="1">
      <c r="A23" s="96"/>
      <c r="B23" s="22"/>
      <c r="C23" s="22"/>
      <c r="D23" s="22"/>
      <c r="E23" s="22"/>
      <c r="F23" s="22"/>
      <c r="G23" s="26"/>
      <c r="H23" s="26"/>
      <c r="I23" s="26"/>
      <c r="J23" s="26"/>
      <c r="K23" s="26"/>
      <c r="L23" s="26"/>
    </row>
    <row r="24" spans="1:12" ht="85.5" customHeight="1" thickTop="1" thickBot="1">
      <c r="A24" s="96"/>
      <c r="B24" s="22"/>
      <c r="C24" s="393"/>
      <c r="D24" s="394"/>
      <c r="E24" s="410" t="s">
        <v>69</v>
      </c>
      <c r="F24" s="411"/>
      <c r="G24" s="411"/>
      <c r="H24" s="407" t="s">
        <v>22</v>
      </c>
      <c r="I24" s="408"/>
      <c r="J24" s="98"/>
      <c r="K24" s="98"/>
      <c r="L24" s="26"/>
    </row>
    <row r="25" spans="1:12" ht="47.25" customHeight="1" thickTop="1">
      <c r="A25" s="96"/>
      <c r="B25" s="22"/>
      <c r="C25" s="390" t="s">
        <v>66</v>
      </c>
      <c r="D25" s="391"/>
      <c r="E25" s="392">
        <f>E18</f>
        <v>0</v>
      </c>
      <c r="F25" s="392"/>
      <c r="G25" s="392"/>
      <c r="H25" s="398">
        <f>'Oceniający 1'!H69</f>
        <v>0</v>
      </c>
      <c r="I25" s="399"/>
      <c r="J25" s="99"/>
      <c r="K25" s="100"/>
      <c r="L25" s="26"/>
    </row>
    <row r="26" spans="1:12" ht="55.5" customHeight="1">
      <c r="A26" s="96"/>
      <c r="B26" s="22"/>
      <c r="C26" s="390" t="s">
        <v>70</v>
      </c>
      <c r="D26" s="391"/>
      <c r="E26" s="426">
        <f>E19</f>
        <v>0</v>
      </c>
      <c r="F26" s="427"/>
      <c r="G26" s="428"/>
      <c r="H26" s="428" t="e">
        <f>#REF!</f>
        <v>#REF!</v>
      </c>
      <c r="I26" s="429"/>
      <c r="J26" s="99"/>
      <c r="K26" s="101"/>
      <c r="L26" s="26"/>
    </row>
    <row r="27" spans="1:12" ht="51" customHeight="1" thickBot="1">
      <c r="A27" s="96"/>
      <c r="B27" s="22"/>
      <c r="C27" s="430" t="s">
        <v>71</v>
      </c>
      <c r="D27" s="431"/>
      <c r="E27" s="432"/>
      <c r="F27" s="433"/>
      <c r="G27" s="433"/>
      <c r="H27" s="434"/>
      <c r="I27" s="435"/>
      <c r="J27" s="99"/>
      <c r="K27" s="101"/>
      <c r="L27" s="26"/>
    </row>
    <row r="28" spans="1:12" ht="58.5" customHeight="1" thickTop="1" thickBot="1">
      <c r="A28" s="96"/>
      <c r="B28" s="22"/>
      <c r="C28" s="414" t="s">
        <v>72</v>
      </c>
      <c r="D28" s="415"/>
      <c r="E28" s="416"/>
      <c r="F28" s="417"/>
      <c r="G28" s="418"/>
      <c r="H28" s="419" t="e">
        <f>H25+H26+H27</f>
        <v>#REF!</v>
      </c>
      <c r="I28" s="420"/>
      <c r="J28" s="99"/>
      <c r="K28" s="101"/>
      <c r="L28" s="26"/>
    </row>
    <row r="29" spans="1:12" ht="54" thickTop="1" thickBot="1">
      <c r="A29" s="96"/>
      <c r="B29" s="22"/>
      <c r="C29" s="421" t="s">
        <v>73</v>
      </c>
      <c r="D29" s="422"/>
      <c r="E29" s="422"/>
      <c r="F29" s="422"/>
      <c r="G29" s="423"/>
      <c r="H29" s="424" t="e">
        <f>H28/2</f>
        <v>#REF!</v>
      </c>
      <c r="I29" s="425"/>
      <c r="J29" s="102"/>
      <c r="K29" s="103"/>
      <c r="L29" s="26"/>
    </row>
    <row r="30" spans="1:12" ht="53.25" thickTop="1">
      <c r="A30" s="96"/>
      <c r="B30" s="22"/>
      <c r="C30" s="104"/>
      <c r="D30" s="104"/>
      <c r="E30" s="104"/>
      <c r="F30" s="104"/>
      <c r="G30" s="104"/>
      <c r="H30" s="105"/>
      <c r="I30" s="105"/>
      <c r="J30" s="102"/>
      <c r="K30" s="103"/>
      <c r="L30" s="26"/>
    </row>
    <row r="31" spans="1:12" ht="31.5">
      <c r="A31" s="96"/>
      <c r="B31" s="106" t="s">
        <v>74</v>
      </c>
      <c r="C31" s="37"/>
      <c r="D31" s="37">
        <f>'Oceniający 1'!C77</f>
        <v>0</v>
      </c>
      <c r="E31" s="106" t="s">
        <v>21</v>
      </c>
      <c r="F31" s="130">
        <f>'Oceniający 1'!E77:I77</f>
        <v>0</v>
      </c>
      <c r="G31" s="26"/>
      <c r="H31" s="26"/>
      <c r="I31" s="26"/>
      <c r="J31" s="26"/>
      <c r="K31" s="26"/>
      <c r="L31" s="26"/>
    </row>
    <row r="32" spans="1:12" ht="31.5">
      <c r="A32" s="96"/>
      <c r="B32" s="106"/>
      <c r="C32" s="22"/>
      <c r="D32" s="22"/>
      <c r="E32" s="106"/>
      <c r="F32" s="22"/>
      <c r="G32" s="26"/>
      <c r="H32" s="26"/>
      <c r="I32" s="26"/>
      <c r="J32" s="26"/>
      <c r="K32" s="26"/>
      <c r="L32" s="26"/>
    </row>
    <row r="33" spans="1:12" ht="31.5">
      <c r="A33" s="96"/>
      <c r="B33" s="37"/>
      <c r="C33" s="37"/>
      <c r="D33" s="107" t="s">
        <v>75</v>
      </c>
      <c r="E33" s="107"/>
      <c r="F33" s="37"/>
      <c r="G33" s="32"/>
      <c r="H33" s="32"/>
      <c r="I33" s="32"/>
      <c r="J33" s="32"/>
      <c r="K33" s="26"/>
      <c r="L33" s="26"/>
    </row>
    <row r="34" spans="1:12" ht="31.5">
      <c r="A34" s="96"/>
      <c r="B34" s="37"/>
      <c r="C34" s="37"/>
      <c r="D34" s="37"/>
      <c r="E34" s="37"/>
      <c r="F34" s="37"/>
      <c r="G34" s="32"/>
      <c r="H34" s="32"/>
      <c r="I34" s="32"/>
      <c r="J34" s="32"/>
      <c r="K34" s="26"/>
      <c r="L34" s="26"/>
    </row>
    <row r="35" spans="1:12" ht="31.5">
      <c r="A35" s="108"/>
      <c r="B35" s="37"/>
      <c r="C35" s="37" t="s">
        <v>76</v>
      </c>
      <c r="D35" s="107" t="s">
        <v>77</v>
      </c>
      <c r="E35" s="37"/>
      <c r="F35" s="122"/>
      <c r="G35" s="37"/>
      <c r="H35" s="310" t="s">
        <v>79</v>
      </c>
      <c r="I35" s="310"/>
      <c r="J35" s="107" t="s">
        <v>78</v>
      </c>
      <c r="K35" s="109"/>
      <c r="L35" s="109"/>
    </row>
    <row r="36" spans="1:12">
      <c r="A36" s="96"/>
      <c r="B36" s="22"/>
      <c r="C36" s="22"/>
      <c r="D36" s="22"/>
      <c r="E36" s="22"/>
      <c r="F36" s="22"/>
      <c r="G36" s="26"/>
      <c r="H36" s="26"/>
      <c r="I36" s="26"/>
      <c r="J36" s="26"/>
      <c r="K36" s="26"/>
      <c r="L36" s="26"/>
    </row>
    <row r="37" spans="1:12" ht="28.5">
      <c r="A37" s="110" t="s">
        <v>80</v>
      </c>
      <c r="B37" s="412" t="s">
        <v>81</v>
      </c>
      <c r="C37" s="413"/>
      <c r="D37" s="413"/>
      <c r="E37" s="413"/>
      <c r="F37" s="413"/>
      <c r="G37" s="413"/>
      <c r="H37" s="413"/>
      <c r="I37" s="413"/>
      <c r="J37" s="413"/>
      <c r="K37" s="26"/>
      <c r="L37" s="26"/>
    </row>
  </sheetData>
  <sheetProtection formatCells="0" formatColumns="0" formatRows="0" autoFilter="0"/>
  <protectedRanges>
    <protectedRange sqref="B10:C18" name="Rozstęp1_1_2"/>
    <protectedRange sqref="C35:K35" name="Rozstęp1_2_1"/>
  </protectedRanges>
  <mergeCells count="45">
    <mergeCell ref="D13:G13"/>
    <mergeCell ref="E24:G24"/>
    <mergeCell ref="H19:I19"/>
    <mergeCell ref="B37:J37"/>
    <mergeCell ref="C28:D28"/>
    <mergeCell ref="E28:G28"/>
    <mergeCell ref="H28:I28"/>
    <mergeCell ref="C29:G29"/>
    <mergeCell ref="H29:I29"/>
    <mergeCell ref="H35:I35"/>
    <mergeCell ref="C26:D26"/>
    <mergeCell ref="E26:G26"/>
    <mergeCell ref="H26:I26"/>
    <mergeCell ref="C27:D27"/>
    <mergeCell ref="E27:G27"/>
    <mergeCell ref="H27:I27"/>
    <mergeCell ref="E15:H15"/>
    <mergeCell ref="H25:I25"/>
    <mergeCell ref="H17:I17"/>
    <mergeCell ref="E17:F17"/>
    <mergeCell ref="E22:H22"/>
    <mergeCell ref="E20:F20"/>
    <mergeCell ref="H20:I20"/>
    <mergeCell ref="H24:I24"/>
    <mergeCell ref="H18:I18"/>
    <mergeCell ref="C25:D25"/>
    <mergeCell ref="E25:G25"/>
    <mergeCell ref="C24:D24"/>
    <mergeCell ref="E18:F18"/>
    <mergeCell ref="E19:F19"/>
    <mergeCell ref="D11:G11"/>
    <mergeCell ref="D12:G12"/>
    <mergeCell ref="B4:C4"/>
    <mergeCell ref="D4:I4"/>
    <mergeCell ref="D8:G8"/>
    <mergeCell ref="D9:G9"/>
    <mergeCell ref="D10:G10"/>
    <mergeCell ref="B5:C5"/>
    <mergeCell ref="D5:G5"/>
    <mergeCell ref="B6:C6"/>
    <mergeCell ref="D6:G6"/>
    <mergeCell ref="B7:C7"/>
    <mergeCell ref="D7:G7"/>
    <mergeCell ref="B8:C8"/>
    <mergeCell ref="B10:C10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8" fitToHeight="20" orientation="landscape" r:id="rId1"/>
  <headerFooter>
    <oddHeader xml:space="preserve">&amp;L&amp;"Arial,Pogrubiony"&amp;22
&amp;C&amp;G&amp;R&amp;"Arial,Pogrubiony"&amp;20Wzór Karty Oceny Merytorycznej dla Działania 4.2. RPOWŚ 2014-2020&amp;"Arial,Normalny"&amp;10
</oddHeader>
    <oddFooter xml:space="preserve">&amp;C&amp;18Strona &amp;P z &amp;N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18"/>
  <sheetViews>
    <sheetView view="pageBreakPreview" zoomScale="42" zoomScaleNormal="100" zoomScaleSheetLayoutView="42" zoomScalePageLayoutView="42" workbookViewId="0">
      <selection activeCell="Q3" sqref="Q3"/>
    </sheetView>
  </sheetViews>
  <sheetFormatPr defaultRowHeight="26.25"/>
  <cols>
    <col min="1" max="1" width="14" style="20" customWidth="1"/>
    <col min="2" max="2" width="58.42578125" style="15" customWidth="1"/>
    <col min="3" max="3" width="63.5703125" style="120" customWidth="1"/>
    <col min="4" max="4" width="34.28515625" style="120" customWidth="1"/>
    <col min="5" max="5" width="43" style="120" customWidth="1"/>
    <col min="6" max="6" width="21.42578125" style="120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5" customFormat="1" ht="132.75" customHeight="1">
      <c r="A2" s="311" t="s">
        <v>141</v>
      </c>
      <c r="B2" s="311"/>
      <c r="C2" s="311"/>
      <c r="D2" s="311"/>
      <c r="E2" s="311"/>
      <c r="F2" s="311"/>
      <c r="G2" s="311"/>
      <c r="H2" s="311"/>
      <c r="I2" s="311"/>
      <c r="J2" s="311"/>
    </row>
    <row r="3" spans="1:11" s="35" customFormat="1" ht="226.5" customHeight="1">
      <c r="A3" s="16"/>
      <c r="B3" s="312" t="s">
        <v>48</v>
      </c>
      <c r="C3" s="312"/>
      <c r="D3" s="312" t="s">
        <v>115</v>
      </c>
      <c r="E3" s="312"/>
      <c r="F3" s="312"/>
      <c r="G3" s="312"/>
      <c r="H3" s="312"/>
      <c r="I3" s="312"/>
      <c r="J3" s="312"/>
    </row>
    <row r="4" spans="1:11" s="35" customFormat="1" ht="70.5" customHeight="1">
      <c r="A4" s="12"/>
      <c r="B4" s="313" t="s">
        <v>29</v>
      </c>
      <c r="C4" s="313"/>
      <c r="D4" s="314" t="s">
        <v>112</v>
      </c>
      <c r="E4" s="314"/>
      <c r="F4" s="314"/>
      <c r="G4" s="314"/>
      <c r="H4" s="314"/>
      <c r="I4" s="314"/>
      <c r="J4" s="314"/>
    </row>
    <row r="5" spans="1:11" s="35" customFormat="1" ht="81.75" customHeight="1">
      <c r="A5" s="12"/>
      <c r="B5" s="313" t="s">
        <v>30</v>
      </c>
      <c r="C5" s="313"/>
      <c r="D5" s="315" t="s">
        <v>113</v>
      </c>
      <c r="E5" s="315"/>
      <c r="F5" s="315"/>
      <c r="G5" s="315"/>
      <c r="H5" s="315"/>
      <c r="I5" s="315"/>
      <c r="J5" s="315"/>
    </row>
    <row r="6" spans="1:11" s="35" customFormat="1" ht="78.75" customHeight="1">
      <c r="A6" s="12"/>
      <c r="B6" s="315" t="s">
        <v>32</v>
      </c>
      <c r="C6" s="315"/>
      <c r="D6" s="329" t="s">
        <v>114</v>
      </c>
      <c r="E6" s="329"/>
      <c r="F6" s="329"/>
      <c r="G6" s="329"/>
      <c r="H6" s="329"/>
      <c r="I6" s="329"/>
      <c r="J6" s="329"/>
    </row>
    <row r="7" spans="1:11" s="35" customFormat="1" ht="84" customHeight="1">
      <c r="A7" s="19"/>
      <c r="B7" s="330" t="s">
        <v>49</v>
      </c>
      <c r="C7" s="330"/>
      <c r="D7" s="318">
        <f>'Oceniający 1'!D7:J7</f>
        <v>0</v>
      </c>
      <c r="E7" s="318"/>
      <c r="F7" s="318"/>
      <c r="G7" s="318"/>
      <c r="H7" s="318"/>
      <c r="I7" s="318"/>
      <c r="J7" s="318"/>
      <c r="K7" s="2"/>
    </row>
    <row r="8" spans="1:11" s="2" customFormat="1" ht="87" customHeight="1">
      <c r="A8" s="19"/>
      <c r="B8" s="330" t="s">
        <v>23</v>
      </c>
      <c r="C8" s="330"/>
      <c r="D8" s="331">
        <f>'Oceniający 1'!D8:J8</f>
        <v>0</v>
      </c>
      <c r="E8" s="331"/>
      <c r="F8" s="331"/>
      <c r="G8" s="331"/>
      <c r="H8" s="331"/>
      <c r="I8" s="331"/>
      <c r="J8" s="332"/>
    </row>
    <row r="9" spans="1:11" ht="80.25" customHeight="1">
      <c r="B9" s="23" t="s">
        <v>1</v>
      </c>
      <c r="C9" s="24"/>
      <c r="D9" s="316">
        <f>'Oceniający 1'!D9:E9</f>
        <v>0</v>
      </c>
      <c r="E9" s="316"/>
      <c r="F9" s="24"/>
      <c r="G9" s="25"/>
      <c r="H9" s="25"/>
      <c r="I9" s="25"/>
      <c r="J9" s="26"/>
    </row>
    <row r="10" spans="1:11" ht="97.5" customHeight="1">
      <c r="B10" s="23" t="s">
        <v>50</v>
      </c>
      <c r="C10" s="24"/>
      <c r="D10" s="316">
        <f>'Oceniający 1'!D10:E10</f>
        <v>0</v>
      </c>
      <c r="E10" s="316"/>
      <c r="F10" s="25"/>
      <c r="G10" s="25"/>
      <c r="H10" s="25"/>
      <c r="I10" s="25"/>
      <c r="J10" s="26"/>
    </row>
    <row r="11" spans="1:11" ht="102" customHeight="1">
      <c r="B11" s="23" t="s">
        <v>87</v>
      </c>
      <c r="C11" s="27"/>
      <c r="D11" s="316">
        <f>'Oceniający 1'!D11:E11</f>
        <v>0</v>
      </c>
      <c r="E11" s="316"/>
      <c r="F11" s="28"/>
      <c r="G11" s="29"/>
      <c r="H11" s="30"/>
      <c r="I11" s="31"/>
      <c r="J11" s="26"/>
    </row>
    <row r="12" spans="1:11" ht="102" customHeight="1">
      <c r="B12" s="23"/>
      <c r="C12" s="23" t="s">
        <v>86</v>
      </c>
      <c r="D12" s="316">
        <f>'Oceniający 1'!D12:E12</f>
        <v>0</v>
      </c>
      <c r="E12" s="316"/>
      <c r="F12" s="28"/>
      <c r="G12" s="29"/>
      <c r="H12" s="30"/>
      <c r="I12" s="31"/>
      <c r="J12" s="26"/>
    </row>
    <row r="13" spans="1:11" s="120" customFormat="1" ht="130.5" customHeight="1">
      <c r="A13" s="20"/>
      <c r="B13" s="40" t="s">
        <v>64</v>
      </c>
      <c r="C13" s="133">
        <f>'Oceniający 1'!C13</f>
        <v>0</v>
      </c>
      <c r="D13" s="38"/>
      <c r="E13" s="33"/>
      <c r="F13" s="22"/>
      <c r="G13" s="22"/>
      <c r="H13" s="22"/>
      <c r="I13" s="41" t="s">
        <v>15</v>
      </c>
      <c r="J13" s="34">
        <f>'Oceniający 1'!J13</f>
        <v>0</v>
      </c>
      <c r="K13" s="14"/>
    </row>
    <row r="14" spans="1:11" s="35" customFormat="1" ht="54" customHeight="1">
      <c r="A14" s="42"/>
      <c r="B14" s="39" t="str">
        <f>B13</f>
        <v>Numer ewidencyjny wniosku:</v>
      </c>
      <c r="C14" s="132">
        <f>C13</f>
        <v>0</v>
      </c>
      <c r="D14" s="327"/>
      <c r="E14" s="328"/>
      <c r="F14" s="43"/>
      <c r="G14" s="44"/>
      <c r="H14" s="44"/>
      <c r="I14" s="44"/>
      <c r="J14" s="44"/>
    </row>
    <row r="15" spans="1:11" s="2" customFormat="1" ht="38.25" customHeight="1">
      <c r="A15" s="317" t="s">
        <v>53</v>
      </c>
      <c r="B15" s="317"/>
      <c r="C15" s="317"/>
      <c r="D15" s="317"/>
      <c r="E15" s="317"/>
      <c r="F15" s="317"/>
      <c r="G15" s="317"/>
      <c r="H15" s="317"/>
      <c r="I15" s="317"/>
      <c r="J15" s="317"/>
    </row>
    <row r="16" spans="1:11" s="2" customFormat="1" ht="27.75" customHeight="1">
      <c r="A16" s="45"/>
      <c r="B16" s="228"/>
      <c r="C16" s="228"/>
      <c r="D16" s="228"/>
      <c r="E16" s="228"/>
      <c r="F16" s="228"/>
      <c r="G16" s="228"/>
      <c r="H16" s="228"/>
      <c r="I16" s="228"/>
      <c r="J16" s="228"/>
    </row>
    <row r="17" spans="1:12" s="2" customFormat="1" ht="36.75" customHeight="1">
      <c r="A17" s="45"/>
      <c r="B17" s="317" t="s">
        <v>44</v>
      </c>
      <c r="C17" s="317"/>
      <c r="D17" s="317"/>
      <c r="E17" s="317"/>
      <c r="F17" s="317"/>
      <c r="G17" s="317"/>
      <c r="H17" s="317"/>
      <c r="I17" s="317"/>
      <c r="J17" s="317"/>
    </row>
    <row r="18" spans="1:12" s="2" customFormat="1" ht="53.25" customHeight="1" thickBot="1">
      <c r="A18" s="318" t="s">
        <v>43</v>
      </c>
      <c r="B18" s="318"/>
      <c r="C18" s="318"/>
      <c r="D18" s="318"/>
      <c r="E18" s="318"/>
      <c r="F18" s="318"/>
      <c r="G18" s="318"/>
      <c r="H18" s="318"/>
      <c r="I18" s="318"/>
      <c r="J18" s="318"/>
    </row>
    <row r="19" spans="1:12" s="18" customFormat="1" ht="66.75" customHeight="1" thickTop="1" thickBot="1">
      <c r="A19" s="146" t="s">
        <v>10</v>
      </c>
      <c r="B19" s="147" t="s">
        <v>35</v>
      </c>
      <c r="C19" s="148"/>
      <c r="D19" s="319" t="s">
        <v>36</v>
      </c>
      <c r="E19" s="320"/>
      <c r="F19" s="320"/>
      <c r="G19" s="321"/>
      <c r="H19" s="149" t="s">
        <v>2</v>
      </c>
      <c r="I19" s="149" t="s">
        <v>3</v>
      </c>
      <c r="J19" s="150" t="s">
        <v>4</v>
      </c>
      <c r="K19" s="58"/>
      <c r="L19" s="58"/>
    </row>
    <row r="20" spans="1:12" ht="78" customHeight="1" thickTop="1">
      <c r="A20" s="114">
        <v>1</v>
      </c>
      <c r="B20" s="322" t="s">
        <v>95</v>
      </c>
      <c r="C20" s="323"/>
      <c r="D20" s="324" t="s">
        <v>37</v>
      </c>
      <c r="E20" s="325"/>
      <c r="F20" s="325"/>
      <c r="G20" s="326"/>
      <c r="H20" s="144"/>
      <c r="I20" s="144"/>
      <c r="J20" s="145"/>
    </row>
    <row r="21" spans="1:12" ht="312.75" customHeight="1">
      <c r="A21" s="46">
        <v>2</v>
      </c>
      <c r="B21" s="333" t="s">
        <v>96</v>
      </c>
      <c r="C21" s="238"/>
      <c r="D21" s="239" t="s">
        <v>97</v>
      </c>
      <c r="E21" s="240"/>
      <c r="F21" s="240"/>
      <c r="G21" s="241"/>
      <c r="H21" s="136"/>
      <c r="I21" s="136"/>
      <c r="J21" s="48"/>
    </row>
    <row r="22" spans="1:12" ht="64.5" customHeight="1">
      <c r="A22" s="46">
        <v>3</v>
      </c>
      <c r="B22" s="333" t="s">
        <v>98</v>
      </c>
      <c r="C22" s="238"/>
      <c r="D22" s="239" t="s">
        <v>82</v>
      </c>
      <c r="E22" s="240"/>
      <c r="F22" s="240"/>
      <c r="G22" s="241"/>
      <c r="H22" s="136"/>
      <c r="I22" s="136"/>
      <c r="J22" s="48"/>
    </row>
    <row r="23" spans="1:12" ht="243.75" customHeight="1">
      <c r="A23" s="46">
        <v>4</v>
      </c>
      <c r="B23" s="333" t="s">
        <v>38</v>
      </c>
      <c r="C23" s="238"/>
      <c r="D23" s="239" t="s">
        <v>99</v>
      </c>
      <c r="E23" s="240"/>
      <c r="F23" s="240"/>
      <c r="G23" s="241"/>
      <c r="H23" s="136"/>
      <c r="I23" s="136"/>
      <c r="J23" s="48"/>
    </row>
    <row r="24" spans="1:12" ht="261.75" customHeight="1">
      <c r="A24" s="46">
        <v>5</v>
      </c>
      <c r="B24" s="333" t="s">
        <v>39</v>
      </c>
      <c r="C24" s="238"/>
      <c r="D24" s="239" t="s">
        <v>100</v>
      </c>
      <c r="E24" s="240"/>
      <c r="F24" s="240"/>
      <c r="G24" s="241"/>
      <c r="H24" s="136"/>
      <c r="I24" s="136"/>
      <c r="J24" s="48"/>
    </row>
    <row r="25" spans="1:12" ht="115.5" customHeight="1">
      <c r="A25" s="46">
        <v>6</v>
      </c>
      <c r="B25" s="333" t="s">
        <v>101</v>
      </c>
      <c r="C25" s="238"/>
      <c r="D25" s="239" t="s">
        <v>102</v>
      </c>
      <c r="E25" s="240"/>
      <c r="F25" s="240"/>
      <c r="G25" s="241"/>
      <c r="H25" s="136"/>
      <c r="I25" s="136"/>
      <c r="J25" s="48"/>
    </row>
    <row r="26" spans="1:12" ht="145.5" customHeight="1">
      <c r="A26" s="46">
        <v>7</v>
      </c>
      <c r="B26" s="333" t="s">
        <v>40</v>
      </c>
      <c r="C26" s="238"/>
      <c r="D26" s="239" t="s">
        <v>103</v>
      </c>
      <c r="E26" s="240"/>
      <c r="F26" s="240"/>
      <c r="G26" s="241"/>
      <c r="H26" s="136"/>
      <c r="I26" s="136"/>
      <c r="J26" s="48"/>
    </row>
    <row r="27" spans="1:12" ht="112.5" customHeight="1">
      <c r="A27" s="46">
        <v>8</v>
      </c>
      <c r="B27" s="333" t="s">
        <v>104</v>
      </c>
      <c r="C27" s="238"/>
      <c r="D27" s="239" t="s">
        <v>83</v>
      </c>
      <c r="E27" s="240"/>
      <c r="F27" s="240"/>
      <c r="G27" s="241"/>
      <c r="H27" s="136"/>
      <c r="I27" s="136"/>
      <c r="J27" s="48"/>
    </row>
    <row r="28" spans="1:12" ht="92.25" customHeight="1" thickBot="1">
      <c r="A28" s="56">
        <v>9</v>
      </c>
      <c r="B28" s="348" t="s">
        <v>41</v>
      </c>
      <c r="C28" s="349"/>
      <c r="D28" s="350" t="s">
        <v>105</v>
      </c>
      <c r="E28" s="351"/>
      <c r="F28" s="351"/>
      <c r="G28" s="352"/>
      <c r="H28" s="229"/>
      <c r="I28" s="229"/>
      <c r="J28" s="143"/>
    </row>
    <row r="29" spans="1:12" ht="92.25" customHeight="1" thickTop="1">
      <c r="A29" s="52"/>
      <c r="B29" s="141"/>
      <c r="C29" s="141"/>
      <c r="D29" s="137"/>
      <c r="E29" s="137"/>
      <c r="F29" s="137"/>
      <c r="G29" s="137"/>
      <c r="H29" s="54"/>
      <c r="I29" s="54"/>
      <c r="J29" s="54"/>
    </row>
    <row r="30" spans="1:12" ht="46.5" customHeight="1" thickBot="1">
      <c r="A30" s="52"/>
      <c r="B30" s="194" t="s">
        <v>64</v>
      </c>
      <c r="C30" s="141">
        <f>C13</f>
        <v>0</v>
      </c>
      <c r="D30" s="137"/>
      <c r="E30" s="137"/>
      <c r="F30" s="137"/>
      <c r="G30" s="137"/>
      <c r="H30" s="54"/>
      <c r="I30" s="54"/>
      <c r="J30" s="54"/>
      <c r="K30" s="2"/>
    </row>
    <row r="31" spans="1:12" ht="82.5" customHeight="1" thickTop="1">
      <c r="A31" s="139"/>
      <c r="B31" s="353" t="s">
        <v>42</v>
      </c>
      <c r="C31" s="354"/>
      <c r="D31" s="354"/>
      <c r="E31" s="354"/>
      <c r="F31" s="354"/>
      <c r="G31" s="354"/>
      <c r="H31" s="354"/>
      <c r="I31" s="354"/>
      <c r="J31" s="355"/>
    </row>
    <row r="32" spans="1:12" ht="36.75" customHeight="1" thickBot="1">
      <c r="A32" s="140"/>
      <c r="B32" s="356" t="s">
        <v>43</v>
      </c>
      <c r="C32" s="357"/>
      <c r="D32" s="357"/>
      <c r="E32" s="357"/>
      <c r="F32" s="357"/>
      <c r="G32" s="357"/>
      <c r="H32" s="357"/>
      <c r="I32" s="357"/>
      <c r="J32" s="358"/>
    </row>
    <row r="33" spans="1:11" s="17" customFormat="1" ht="76.5" customHeight="1" thickTop="1" thickBot="1">
      <c r="A33" s="151" t="s">
        <v>10</v>
      </c>
      <c r="B33" s="334" t="s">
        <v>35</v>
      </c>
      <c r="C33" s="335"/>
      <c r="D33" s="319" t="s">
        <v>36</v>
      </c>
      <c r="E33" s="320"/>
      <c r="F33" s="320"/>
      <c r="G33" s="321"/>
      <c r="H33" s="149" t="s">
        <v>2</v>
      </c>
      <c r="I33" s="149" t="s">
        <v>3</v>
      </c>
      <c r="J33" s="150" t="s">
        <v>4</v>
      </c>
      <c r="K33" s="36"/>
    </row>
    <row r="34" spans="1:11" s="36" customFormat="1" ht="98.25" customHeight="1" thickTop="1">
      <c r="A34" s="207" t="s">
        <v>5</v>
      </c>
      <c r="B34" s="359" t="s">
        <v>116</v>
      </c>
      <c r="C34" s="360"/>
      <c r="D34" s="340" t="s">
        <v>120</v>
      </c>
      <c r="E34" s="341"/>
      <c r="F34" s="341"/>
      <c r="G34" s="342"/>
      <c r="H34" s="205"/>
      <c r="I34" s="205"/>
      <c r="J34" s="206"/>
    </row>
    <row r="35" spans="1:11" s="36" customFormat="1" ht="103.5" customHeight="1">
      <c r="A35" s="361" t="s">
        <v>6</v>
      </c>
      <c r="B35" s="346" t="s">
        <v>119</v>
      </c>
      <c r="C35" s="347"/>
      <c r="D35" s="343" t="s">
        <v>121</v>
      </c>
      <c r="E35" s="344"/>
      <c r="F35" s="344"/>
      <c r="G35" s="345"/>
      <c r="H35" s="363"/>
      <c r="I35" s="363"/>
      <c r="J35" s="365"/>
    </row>
    <row r="36" spans="1:11" s="36" customFormat="1" ht="233.25" hidden="1" customHeight="1">
      <c r="A36" s="362"/>
      <c r="B36" s="322"/>
      <c r="C36" s="323"/>
      <c r="D36" s="324"/>
      <c r="E36" s="325"/>
      <c r="F36" s="325"/>
      <c r="G36" s="326"/>
      <c r="H36" s="364"/>
      <c r="I36" s="364"/>
      <c r="J36" s="366"/>
    </row>
    <row r="37" spans="1:11" s="36" customFormat="1" ht="80.25" customHeight="1">
      <c r="A37" s="49" t="s">
        <v>7</v>
      </c>
      <c r="B37" s="336" t="s">
        <v>117</v>
      </c>
      <c r="C37" s="274"/>
      <c r="D37" s="337" t="s">
        <v>122</v>
      </c>
      <c r="E37" s="338"/>
      <c r="F37" s="338"/>
      <c r="G37" s="339"/>
      <c r="H37" s="50"/>
      <c r="I37" s="50"/>
      <c r="J37" s="51"/>
    </row>
    <row r="38" spans="1:11" s="36" customFormat="1" ht="93.75" customHeight="1">
      <c r="A38" s="49" t="s">
        <v>8</v>
      </c>
      <c r="B38" s="237" t="s">
        <v>118</v>
      </c>
      <c r="C38" s="238"/>
      <c r="D38" s="239" t="s">
        <v>123</v>
      </c>
      <c r="E38" s="240"/>
      <c r="F38" s="240"/>
      <c r="G38" s="241"/>
      <c r="H38" s="50"/>
      <c r="I38" s="50"/>
      <c r="J38" s="51"/>
    </row>
    <row r="39" spans="1:11" ht="57.75" hidden="1" customHeight="1" thickBot="1">
      <c r="A39" s="52"/>
      <c r="B39" s="53"/>
      <c r="C39" s="53"/>
      <c r="D39" s="53"/>
      <c r="E39" s="53"/>
      <c r="F39" s="53"/>
      <c r="G39" s="53"/>
      <c r="H39" s="54"/>
      <c r="I39" s="54"/>
      <c r="J39" s="152"/>
    </row>
    <row r="40" spans="1:11" ht="30.75" customHeight="1" thickBot="1">
      <c r="A40" s="52"/>
      <c r="B40" s="53"/>
      <c r="C40" s="53"/>
      <c r="D40" s="53"/>
      <c r="E40" s="53"/>
      <c r="F40" s="53"/>
      <c r="G40" s="53"/>
      <c r="H40" s="54"/>
      <c r="I40" s="54"/>
      <c r="J40" s="159"/>
      <c r="K40" s="2"/>
    </row>
    <row r="41" spans="1:11" ht="39.75" customHeight="1" thickTop="1">
      <c r="A41" s="160" t="s">
        <v>10</v>
      </c>
      <c r="B41" s="260" t="s">
        <v>92</v>
      </c>
      <c r="C41" s="260"/>
      <c r="D41" s="260"/>
      <c r="E41" s="260"/>
      <c r="F41" s="260"/>
      <c r="G41" s="260"/>
      <c r="H41" s="259" t="s">
        <v>17</v>
      </c>
      <c r="I41" s="259"/>
      <c r="J41" s="161" t="s">
        <v>18</v>
      </c>
    </row>
    <row r="42" spans="1:11" ht="57.75" customHeight="1" thickBot="1">
      <c r="A42" s="56" t="s">
        <v>5</v>
      </c>
      <c r="B42" s="261" t="s">
        <v>91</v>
      </c>
      <c r="C42" s="261"/>
      <c r="D42" s="261"/>
      <c r="E42" s="261"/>
      <c r="F42" s="261"/>
      <c r="G42" s="261"/>
      <c r="H42" s="262"/>
      <c r="I42" s="262"/>
      <c r="J42" s="143"/>
    </row>
    <row r="43" spans="1:11" ht="38.25" customHeight="1" thickTop="1" thickBot="1">
      <c r="A43" s="153"/>
      <c r="B43" s="138"/>
      <c r="C43" s="137"/>
      <c r="D43" s="137"/>
      <c r="E43" s="137"/>
      <c r="F43" s="137"/>
      <c r="G43" s="137"/>
      <c r="H43" s="54"/>
      <c r="I43" s="54"/>
      <c r="J43" s="54"/>
    </row>
    <row r="44" spans="1:11" ht="42" customHeight="1" thickTop="1" thickBot="1">
      <c r="A44" s="192" t="s">
        <v>10</v>
      </c>
      <c r="B44" s="243" t="s">
        <v>16</v>
      </c>
      <c r="C44" s="244"/>
      <c r="D44" s="244"/>
      <c r="E44" s="244"/>
      <c r="F44" s="244"/>
      <c r="G44" s="245"/>
      <c r="H44" s="299" t="s">
        <v>17</v>
      </c>
      <c r="I44" s="371"/>
      <c r="J44" s="199" t="s">
        <v>18</v>
      </c>
    </row>
    <row r="45" spans="1:11" ht="48" customHeight="1" thickTop="1">
      <c r="A45" s="139" t="s">
        <v>5</v>
      </c>
      <c r="B45" s="246" t="s">
        <v>45</v>
      </c>
      <c r="C45" s="246"/>
      <c r="D45" s="246"/>
      <c r="E45" s="246"/>
      <c r="F45" s="246"/>
      <c r="G45" s="246"/>
      <c r="H45" s="247"/>
      <c r="I45" s="248"/>
      <c r="J45" s="200"/>
    </row>
    <row r="46" spans="1:11" ht="48" customHeight="1">
      <c r="A46" s="46" t="s">
        <v>6</v>
      </c>
      <c r="B46" s="280" t="s">
        <v>84</v>
      </c>
      <c r="C46" s="280"/>
      <c r="D46" s="280"/>
      <c r="E46" s="280"/>
      <c r="F46" s="280"/>
      <c r="G46" s="280"/>
      <c r="H46" s="281"/>
      <c r="I46" s="281"/>
      <c r="J46" s="196"/>
      <c r="K46" s="2"/>
    </row>
    <row r="47" spans="1:11" ht="48" customHeight="1" thickBot="1">
      <c r="A47" s="56" t="s">
        <v>7</v>
      </c>
      <c r="B47" s="372" t="s">
        <v>85</v>
      </c>
      <c r="C47" s="372"/>
      <c r="D47" s="372"/>
      <c r="E47" s="372"/>
      <c r="F47" s="372"/>
      <c r="G47" s="372"/>
      <c r="H47" s="373"/>
      <c r="I47" s="373"/>
      <c r="J47" s="197"/>
      <c r="K47" s="2"/>
    </row>
    <row r="48" spans="1:11" ht="117" customHeight="1" thickTop="1">
      <c r="A48" s="155"/>
      <c r="B48" s="156"/>
      <c r="C48" s="157"/>
      <c r="D48" s="158"/>
      <c r="E48" s="158"/>
      <c r="F48" s="290"/>
      <c r="G48" s="291"/>
      <c r="H48" s="292"/>
      <c r="I48" s="292"/>
      <c r="J48" s="293"/>
    </row>
    <row r="49" spans="1:11" s="35" customFormat="1" ht="69" customHeight="1">
      <c r="A49" s="42"/>
      <c r="B49" s="39" t="str">
        <f>B13</f>
        <v>Numer ewidencyjny wniosku:</v>
      </c>
      <c r="C49" s="132">
        <f>C13</f>
        <v>0</v>
      </c>
      <c r="D49" s="294"/>
      <c r="E49" s="294"/>
      <c r="F49" s="43"/>
      <c r="G49" s="44"/>
      <c r="H49" s="44"/>
      <c r="I49" s="44"/>
      <c r="J49" s="44"/>
    </row>
    <row r="50" spans="1:11" ht="70.5" customHeight="1">
      <c r="A50" s="242" t="s">
        <v>58</v>
      </c>
      <c r="B50" s="242"/>
      <c r="C50" s="242"/>
      <c r="D50" s="242"/>
      <c r="E50" s="242"/>
      <c r="F50" s="242"/>
      <c r="G50" s="242"/>
      <c r="H50" s="242"/>
      <c r="I50" s="242"/>
      <c r="J50" s="242"/>
    </row>
    <row r="51" spans="1:11" ht="408.95" customHeight="1">
      <c r="D51" s="3"/>
    </row>
    <row r="52" spans="1:11" ht="409.5" customHeight="1">
      <c r="D52" s="3"/>
      <c r="F52" s="303"/>
      <c r="G52" s="304"/>
      <c r="H52" s="225"/>
      <c r="I52" s="225"/>
    </row>
    <row r="53" spans="1:11" ht="325.5" customHeight="1">
      <c r="B53" s="22"/>
      <c r="C53" s="22"/>
      <c r="D53" s="59"/>
      <c r="E53" s="22"/>
      <c r="F53" s="226"/>
      <c r="G53" s="227"/>
      <c r="H53" s="227"/>
      <c r="I53" s="227"/>
      <c r="J53" s="26"/>
    </row>
    <row r="54" spans="1:11" s="13" customFormat="1" ht="54.75" customHeight="1">
      <c r="A54" s="20"/>
      <c r="B54" s="37"/>
      <c r="C54" s="305" t="s">
        <v>54</v>
      </c>
      <c r="D54" s="305"/>
      <c r="E54" s="305"/>
      <c r="F54" s="305"/>
      <c r="G54" s="305"/>
      <c r="H54" s="60"/>
      <c r="I54" s="60"/>
      <c r="J54" s="32"/>
    </row>
    <row r="55" spans="1:11" ht="133.5" customHeight="1">
      <c r="B55" s="57"/>
      <c r="C55" s="224"/>
      <c r="D55" s="59"/>
      <c r="E55" s="22"/>
      <c r="F55" s="306"/>
      <c r="G55" s="307"/>
      <c r="H55" s="293"/>
      <c r="I55" s="293"/>
      <c r="J55" s="293"/>
      <c r="K55" s="6"/>
    </row>
    <row r="56" spans="1:11" s="35" customFormat="1" ht="81" customHeight="1">
      <c r="A56" s="12"/>
      <c r="B56" s="39" t="str">
        <f>B13</f>
        <v>Numer ewidencyjny wniosku:</v>
      </c>
      <c r="C56" s="162">
        <f>C13</f>
        <v>0</v>
      </c>
      <c r="D56" s="308"/>
      <c r="E56" s="308"/>
      <c r="F56" s="11"/>
    </row>
    <row r="57" spans="1:11" ht="81" customHeight="1">
      <c r="B57" s="61"/>
      <c r="C57" s="309" t="s">
        <v>55</v>
      </c>
      <c r="D57" s="309"/>
      <c r="E57" s="309"/>
      <c r="F57" s="309"/>
      <c r="G57" s="309"/>
      <c r="H57" s="310"/>
      <c r="I57" s="310"/>
      <c r="J57" s="310"/>
    </row>
    <row r="58" spans="1:11" ht="57.75" customHeight="1">
      <c r="B58" s="282" t="s">
        <v>46</v>
      </c>
      <c r="C58" s="282"/>
      <c r="D58" s="282"/>
      <c r="E58" s="282"/>
      <c r="F58" s="282"/>
      <c r="G58" s="282"/>
      <c r="H58" s="282"/>
      <c r="I58" s="282"/>
      <c r="J58" s="282"/>
    </row>
    <row r="59" spans="1:11" ht="54.75" customHeight="1" thickBot="1">
      <c r="B59" s="63"/>
      <c r="C59" s="42"/>
      <c r="D59" s="62"/>
      <c r="E59" s="22"/>
      <c r="F59" s="22"/>
      <c r="G59" s="26"/>
      <c r="H59" s="26"/>
      <c r="I59" s="26"/>
      <c r="J59" s="26"/>
    </row>
    <row r="60" spans="1:11" ht="72.75" customHeight="1" thickTop="1">
      <c r="A60" s="377" t="s">
        <v>10</v>
      </c>
      <c r="B60" s="371" t="s">
        <v>11</v>
      </c>
      <c r="C60" s="371"/>
      <c r="D60" s="295" t="s">
        <v>13</v>
      </c>
      <c r="E60" s="295" t="s">
        <v>12</v>
      </c>
      <c r="F60" s="295" t="s">
        <v>25</v>
      </c>
      <c r="G60" s="295" t="s">
        <v>0</v>
      </c>
      <c r="H60" s="299" t="s">
        <v>56</v>
      </c>
      <c r="I60" s="371"/>
      <c r="J60" s="300"/>
    </row>
    <row r="61" spans="1:11" s="4" customFormat="1" ht="115.5" customHeight="1" thickBot="1">
      <c r="A61" s="378"/>
      <c r="B61" s="379"/>
      <c r="C61" s="379"/>
      <c r="D61" s="296"/>
      <c r="E61" s="296"/>
      <c r="F61" s="296"/>
      <c r="G61" s="296"/>
      <c r="H61" s="301"/>
      <c r="I61" s="379"/>
      <c r="J61" s="302"/>
    </row>
    <row r="62" spans="1:11" ht="116.25" customHeight="1" thickTop="1">
      <c r="A62" s="112" t="s">
        <v>5</v>
      </c>
      <c r="B62" s="380" t="s">
        <v>124</v>
      </c>
      <c r="C62" s="381"/>
      <c r="D62" s="66" t="s">
        <v>108</v>
      </c>
      <c r="E62" s="67">
        <v>4</v>
      </c>
      <c r="F62" s="68">
        <v>16</v>
      </c>
      <c r="G62" s="69"/>
      <c r="H62" s="452"/>
      <c r="I62" s="453"/>
      <c r="J62" s="454"/>
    </row>
    <row r="63" spans="1:11" ht="127.5" customHeight="1">
      <c r="A63" s="112" t="s">
        <v>6</v>
      </c>
      <c r="B63" s="273" t="s">
        <v>125</v>
      </c>
      <c r="C63" s="274"/>
      <c r="D63" s="66" t="s">
        <v>108</v>
      </c>
      <c r="E63" s="70">
        <v>3</v>
      </c>
      <c r="F63" s="71">
        <v>12</v>
      </c>
      <c r="G63" s="134"/>
      <c r="H63" s="436"/>
      <c r="I63" s="437"/>
      <c r="J63" s="438"/>
    </row>
    <row r="64" spans="1:11" ht="123.75" customHeight="1">
      <c r="A64" s="112" t="s">
        <v>7</v>
      </c>
      <c r="B64" s="273" t="s">
        <v>126</v>
      </c>
      <c r="C64" s="274"/>
      <c r="D64" s="66" t="s">
        <v>108</v>
      </c>
      <c r="E64" s="70">
        <v>3</v>
      </c>
      <c r="F64" s="71">
        <v>12</v>
      </c>
      <c r="G64" s="134"/>
      <c r="H64" s="436"/>
      <c r="I64" s="437"/>
      <c r="J64" s="438"/>
    </row>
    <row r="65" spans="1:11" ht="82.5" customHeight="1">
      <c r="A65" s="112" t="s">
        <v>8</v>
      </c>
      <c r="B65" s="374" t="s">
        <v>110</v>
      </c>
      <c r="C65" s="238"/>
      <c r="D65" s="66" t="s">
        <v>106</v>
      </c>
      <c r="E65" s="70">
        <v>2</v>
      </c>
      <c r="F65" s="73">
        <v>6</v>
      </c>
      <c r="G65" s="134"/>
      <c r="H65" s="436"/>
      <c r="I65" s="437"/>
      <c r="J65" s="438"/>
    </row>
    <row r="66" spans="1:11" ht="82.5" customHeight="1">
      <c r="A66" s="112" t="s">
        <v>9</v>
      </c>
      <c r="B66" s="374" t="s">
        <v>131</v>
      </c>
      <c r="C66" s="238"/>
      <c r="D66" s="66" t="s">
        <v>138</v>
      </c>
      <c r="E66" s="70">
        <v>3</v>
      </c>
      <c r="F66" s="73">
        <v>6</v>
      </c>
      <c r="G66" s="134"/>
      <c r="H66" s="436"/>
      <c r="I66" s="437"/>
      <c r="J66" s="438"/>
    </row>
    <row r="67" spans="1:11" ht="85.5" customHeight="1">
      <c r="A67" s="112" t="s">
        <v>51</v>
      </c>
      <c r="B67" s="286" t="s">
        <v>132</v>
      </c>
      <c r="C67" s="287"/>
      <c r="D67" s="66" t="s">
        <v>111</v>
      </c>
      <c r="E67" s="70">
        <v>4</v>
      </c>
      <c r="F67" s="71">
        <v>4</v>
      </c>
      <c r="G67" s="134"/>
      <c r="H67" s="436"/>
      <c r="I67" s="437"/>
      <c r="J67" s="438"/>
    </row>
    <row r="68" spans="1:11" ht="85.5" customHeight="1" thickBot="1">
      <c r="A68" s="112" t="s">
        <v>109</v>
      </c>
      <c r="B68" s="286" t="s">
        <v>135</v>
      </c>
      <c r="C68" s="287"/>
      <c r="D68" s="66" t="s">
        <v>137</v>
      </c>
      <c r="E68" s="70">
        <v>2</v>
      </c>
      <c r="F68" s="71">
        <v>10</v>
      </c>
      <c r="G68" s="134"/>
      <c r="H68" s="439"/>
      <c r="I68" s="440"/>
      <c r="J68" s="441"/>
      <c r="K68" s="154"/>
    </row>
    <row r="69" spans="1:11" ht="105" customHeight="1" thickTop="1" thickBot="1">
      <c r="A69" s="113"/>
      <c r="B69" s="269" t="s">
        <v>14</v>
      </c>
      <c r="C69" s="270"/>
      <c r="D69" s="74"/>
      <c r="E69" s="74"/>
      <c r="F69" s="75">
        <f>SUM(F62:F68)</f>
        <v>66</v>
      </c>
      <c r="G69" s="111">
        <f>SUM(G62:G68)</f>
        <v>0</v>
      </c>
      <c r="H69" s="449"/>
      <c r="I69" s="450"/>
      <c r="J69" s="451"/>
    </row>
    <row r="70" spans="1:11" ht="151.5" customHeight="1" thickTop="1">
      <c r="A70" s="52"/>
      <c r="B70" s="57"/>
      <c r="C70" s="76"/>
      <c r="D70" s="76"/>
      <c r="E70" s="76"/>
      <c r="F70" s="77"/>
      <c r="G70" s="76"/>
      <c r="H70" s="367"/>
      <c r="I70" s="367"/>
      <c r="J70" s="367"/>
    </row>
    <row r="71" spans="1:11" s="35" customFormat="1" ht="79.5" customHeight="1">
      <c r="A71" s="12"/>
      <c r="B71" s="39" t="str">
        <f>B13</f>
        <v>Numer ewidencyjny wniosku:</v>
      </c>
      <c r="C71" s="132">
        <f>C13</f>
        <v>0</v>
      </c>
      <c r="D71" s="294"/>
      <c r="E71" s="294"/>
      <c r="F71" s="43"/>
      <c r="G71" s="44"/>
      <c r="H71" s="44"/>
      <c r="I71" s="44"/>
      <c r="J71" s="44"/>
      <c r="K71" s="44"/>
    </row>
    <row r="72" spans="1:11" s="120" customFormat="1" ht="85.5" customHeight="1">
      <c r="A72" s="21"/>
      <c r="B72" s="242" t="s">
        <v>33</v>
      </c>
      <c r="C72" s="242"/>
      <c r="D72" s="242"/>
      <c r="E72" s="242"/>
      <c r="F72" s="242"/>
      <c r="G72" s="242"/>
      <c r="H72" s="242"/>
      <c r="I72" s="242"/>
      <c r="J72" s="242"/>
      <c r="K72" s="242"/>
    </row>
    <row r="73" spans="1:11" s="120" customFormat="1" ht="66" customHeight="1">
      <c r="A73" s="21"/>
      <c r="B73" s="9"/>
      <c r="C73" s="7"/>
      <c r="D73" s="7"/>
      <c r="E73" s="8"/>
      <c r="F73" s="8"/>
      <c r="G73" s="8"/>
      <c r="H73" s="8"/>
      <c r="I73" s="8"/>
      <c r="J73" s="8"/>
    </row>
    <row r="74" spans="1:11" s="120" customFormat="1" ht="409.5" customHeight="1">
      <c r="A74" s="20"/>
      <c r="B74" s="5"/>
      <c r="C74" s="5"/>
      <c r="D74" s="5"/>
      <c r="G74"/>
      <c r="H74"/>
      <c r="I74"/>
    </row>
    <row r="75" spans="1:11" ht="359.25" customHeight="1">
      <c r="D75" s="1"/>
    </row>
    <row r="76" spans="1:11" ht="284.25" customHeight="1">
      <c r="D76" s="1"/>
    </row>
    <row r="77" spans="1:11" s="35" customFormat="1" ht="92.25" customHeight="1">
      <c r="A77" s="368" t="s">
        <v>20</v>
      </c>
      <c r="B77" s="369"/>
      <c r="C77" s="78"/>
      <c r="D77" s="224" t="s">
        <v>21</v>
      </c>
      <c r="E77" s="370"/>
      <c r="F77" s="370"/>
      <c r="G77" s="370"/>
      <c r="H77" s="370"/>
      <c r="I77" s="370"/>
      <c r="J77" s="84"/>
      <c r="K77" s="44"/>
    </row>
    <row r="78" spans="1:11" s="35" customFormat="1" ht="105.75" customHeight="1">
      <c r="A78" s="85"/>
      <c r="B78" s="79"/>
      <c r="C78" s="86"/>
      <c r="D78" s="224"/>
      <c r="E78" s="224"/>
      <c r="F78" s="224"/>
      <c r="G78" s="224"/>
      <c r="H78" s="224"/>
      <c r="I78" s="224"/>
      <c r="J78" s="87"/>
      <c r="K78" s="44"/>
    </row>
    <row r="79" spans="1:11" s="35" customFormat="1" ht="105.75" customHeight="1">
      <c r="A79" s="85"/>
      <c r="B79" s="79"/>
      <c r="C79" s="86"/>
      <c r="D79" s="224"/>
      <c r="E79" s="224"/>
      <c r="F79" s="224"/>
      <c r="G79" s="224"/>
      <c r="H79" s="224"/>
      <c r="I79" s="224"/>
      <c r="J79" s="87"/>
      <c r="K79" s="44"/>
    </row>
    <row r="80" spans="1:11" s="35" customFormat="1" ht="46.5" customHeight="1" thickBot="1">
      <c r="A80" s="85"/>
      <c r="B80" s="191" t="str">
        <f>B71</f>
        <v>Numer ewidencyjny wniosku:</v>
      </c>
      <c r="C80" s="86">
        <f>C71</f>
        <v>0</v>
      </c>
      <c r="D80" s="224"/>
      <c r="E80" s="224"/>
      <c r="F80" s="224"/>
      <c r="G80" s="224"/>
      <c r="H80" s="224"/>
      <c r="I80" s="224"/>
      <c r="J80" s="87"/>
      <c r="K80" s="44"/>
    </row>
    <row r="81" spans="1:10" s="35" customFormat="1" ht="74.25" customHeight="1" thickTop="1" thickBot="1">
      <c r="A81" s="283" t="s">
        <v>57</v>
      </c>
      <c r="B81" s="284"/>
      <c r="C81" s="284"/>
      <c r="D81" s="284"/>
      <c r="E81" s="284"/>
      <c r="F81" s="284"/>
      <c r="G81" s="284"/>
      <c r="H81" s="284"/>
      <c r="I81" s="284"/>
      <c r="J81" s="285"/>
    </row>
    <row r="82" spans="1:10" s="10" customFormat="1" ht="78" customHeight="1" thickTop="1">
      <c r="A82" s="55" t="s">
        <v>10</v>
      </c>
      <c r="B82" s="80" t="s">
        <v>90</v>
      </c>
      <c r="C82" s="277" t="s">
        <v>36</v>
      </c>
      <c r="D82" s="278"/>
      <c r="E82" s="278"/>
      <c r="F82" s="278"/>
      <c r="G82" s="278"/>
      <c r="H82" s="278"/>
      <c r="I82" s="278"/>
      <c r="J82" s="279"/>
    </row>
    <row r="83" spans="1:10" s="35" customFormat="1" ht="268.5" customHeight="1">
      <c r="A83" s="195">
        <v>1</v>
      </c>
      <c r="B83" s="236" t="s">
        <v>124</v>
      </c>
      <c r="C83" s="266" t="s">
        <v>129</v>
      </c>
      <c r="D83" s="267"/>
      <c r="E83" s="267"/>
      <c r="F83" s="267"/>
      <c r="G83" s="267"/>
      <c r="H83" s="267"/>
      <c r="I83" s="267"/>
      <c r="J83" s="268"/>
    </row>
    <row r="84" spans="1:10" s="10" customFormat="1" ht="353.25" customHeight="1">
      <c r="A84" s="235" t="s">
        <v>6</v>
      </c>
      <c r="B84" s="208" t="s">
        <v>125</v>
      </c>
      <c r="C84" s="263" t="s">
        <v>128</v>
      </c>
      <c r="D84" s="264"/>
      <c r="E84" s="264"/>
      <c r="F84" s="264"/>
      <c r="G84" s="264"/>
      <c r="H84" s="264"/>
      <c r="I84" s="264"/>
      <c r="J84" s="265"/>
    </row>
    <row r="85" spans="1:10" s="10" customFormat="1" ht="276.75" customHeight="1">
      <c r="A85" s="234" t="s">
        <v>7</v>
      </c>
      <c r="B85" s="236" t="s">
        <v>126</v>
      </c>
      <c r="C85" s="263" t="s">
        <v>127</v>
      </c>
      <c r="D85" s="264"/>
      <c r="E85" s="264"/>
      <c r="F85" s="264"/>
      <c r="G85" s="264"/>
      <c r="H85" s="264"/>
      <c r="I85" s="264"/>
      <c r="J85" s="265"/>
    </row>
    <row r="86" spans="1:10" ht="217.5" customHeight="1">
      <c r="A86" s="249" t="s">
        <v>8</v>
      </c>
      <c r="B86" s="251" t="s">
        <v>110</v>
      </c>
      <c r="C86" s="253" t="s">
        <v>130</v>
      </c>
      <c r="D86" s="254"/>
      <c r="E86" s="254"/>
      <c r="F86" s="254"/>
      <c r="G86" s="254"/>
      <c r="H86" s="254"/>
      <c r="I86" s="254"/>
      <c r="J86" s="255"/>
    </row>
    <row r="87" spans="1:10" ht="271.5" customHeight="1">
      <c r="A87" s="250"/>
      <c r="B87" s="252"/>
      <c r="C87" s="256"/>
      <c r="D87" s="257"/>
      <c r="E87" s="257"/>
      <c r="F87" s="257"/>
      <c r="G87" s="257"/>
      <c r="H87" s="257"/>
      <c r="I87" s="257"/>
      <c r="J87" s="258"/>
    </row>
    <row r="88" spans="1:10" ht="188.25" customHeight="1">
      <c r="A88" s="234" t="s">
        <v>9</v>
      </c>
      <c r="B88" s="236" t="s">
        <v>131</v>
      </c>
      <c r="C88" s="266" t="s">
        <v>134</v>
      </c>
      <c r="D88" s="267"/>
      <c r="E88" s="267"/>
      <c r="F88" s="267"/>
      <c r="G88" s="267"/>
      <c r="H88" s="267"/>
      <c r="I88" s="267"/>
      <c r="J88" s="268"/>
    </row>
    <row r="89" spans="1:10" ht="142.5" customHeight="1">
      <c r="A89" s="195" t="s">
        <v>51</v>
      </c>
      <c r="B89" s="216" t="s">
        <v>132</v>
      </c>
      <c r="C89" s="266" t="s">
        <v>133</v>
      </c>
      <c r="D89" s="267"/>
      <c r="E89" s="267"/>
      <c r="F89" s="267"/>
      <c r="G89" s="267"/>
      <c r="H89" s="267"/>
      <c r="I89" s="267"/>
      <c r="J89" s="268"/>
    </row>
    <row r="90" spans="1:10" ht="215.25" customHeight="1">
      <c r="A90" s="234" t="s">
        <v>52</v>
      </c>
      <c r="B90" s="236" t="s">
        <v>135</v>
      </c>
      <c r="C90" s="266" t="s">
        <v>136</v>
      </c>
      <c r="D90" s="267"/>
      <c r="E90" s="267"/>
      <c r="F90" s="267"/>
      <c r="G90" s="267"/>
      <c r="H90" s="267"/>
      <c r="I90" s="267"/>
      <c r="J90" s="268"/>
    </row>
    <row r="91" spans="1:10" ht="123.75" hidden="1" customHeight="1">
      <c r="A91" s="235"/>
      <c r="B91" s="212"/>
      <c r="C91" s="213"/>
      <c r="D91" s="214"/>
      <c r="E91" s="214"/>
      <c r="F91" s="214"/>
      <c r="G91" s="214"/>
      <c r="H91" s="214"/>
      <c r="I91" s="214"/>
      <c r="J91" s="215"/>
    </row>
    <row r="92" spans="1:10" ht="81.75" customHeight="1">
      <c r="A92" s="163"/>
      <c r="B92" s="217" t="str">
        <f>B71</f>
        <v>Numer ewidencyjny wniosku:</v>
      </c>
      <c r="C92" s="164">
        <f>C80</f>
        <v>0</v>
      </c>
      <c r="D92" s="163"/>
      <c r="E92" s="163"/>
      <c r="F92" s="163"/>
      <c r="G92" s="163"/>
      <c r="H92" s="163"/>
      <c r="I92" s="163"/>
      <c r="J92" s="163"/>
    </row>
    <row r="93" spans="1:10" ht="36" customHeight="1">
      <c r="A93" s="165"/>
      <c r="B93" s="166"/>
      <c r="C93" s="167"/>
      <c r="D93" s="166"/>
      <c r="E93" s="168"/>
      <c r="F93" s="167"/>
      <c r="G93" s="169"/>
      <c r="H93" s="169"/>
      <c r="I93" s="169"/>
      <c r="J93" s="169"/>
    </row>
    <row r="94" spans="1:10" ht="52.5" customHeight="1">
      <c r="A94" s="165"/>
      <c r="B94" s="166"/>
      <c r="C94" s="167"/>
      <c r="D94" s="166"/>
      <c r="E94" s="168"/>
      <c r="F94" s="167"/>
      <c r="G94" s="169"/>
      <c r="H94" s="169"/>
      <c r="I94" s="169"/>
      <c r="J94" s="169"/>
    </row>
    <row r="95" spans="1:10" ht="36" customHeight="1">
      <c r="A95" s="165"/>
      <c r="B95" s="166"/>
      <c r="C95" s="167"/>
      <c r="D95" s="166"/>
      <c r="E95" s="168"/>
      <c r="F95" s="167"/>
      <c r="G95" s="169"/>
      <c r="H95" s="169"/>
      <c r="I95" s="169"/>
      <c r="J95" s="169"/>
    </row>
    <row r="96" spans="1:10" ht="42.75" customHeight="1">
      <c r="A96" s="170"/>
      <c r="B96" s="170"/>
      <c r="C96" s="170"/>
      <c r="D96" s="171"/>
      <c r="E96" s="171"/>
      <c r="F96" s="171"/>
      <c r="G96" s="171"/>
      <c r="H96" s="170"/>
      <c r="I96" s="170"/>
      <c r="J96" s="170"/>
    </row>
    <row r="97" spans="1:10" ht="64.5" customHeight="1" thickBot="1">
      <c r="A97" s="232"/>
      <c r="B97" s="172"/>
      <c r="C97" s="172"/>
      <c r="D97" s="442" t="s">
        <v>63</v>
      </c>
      <c r="E97" s="442"/>
      <c r="F97" s="442"/>
      <c r="G97" s="442"/>
      <c r="H97" s="442"/>
      <c r="I97" s="232"/>
      <c r="J97" s="174"/>
    </row>
    <row r="98" spans="1:10" s="120" customFormat="1" ht="69" customHeight="1" thickTop="1" thickBot="1">
      <c r="A98" s="443"/>
      <c r="B98" s="173"/>
      <c r="C98" s="173"/>
      <c r="D98" s="444" t="s">
        <v>60</v>
      </c>
      <c r="E98" s="445"/>
      <c r="F98" s="445" t="s">
        <v>61</v>
      </c>
      <c r="G98" s="446"/>
      <c r="H98" s="173"/>
      <c r="I98" s="173"/>
      <c r="J98" s="173"/>
    </row>
    <row r="99" spans="1:10" ht="91.5" customHeight="1" thickTop="1" thickBot="1">
      <c r="A99" s="443"/>
      <c r="B99" s="173"/>
      <c r="C99" s="173"/>
      <c r="D99" s="447"/>
      <c r="E99" s="447"/>
      <c r="F99" s="447"/>
      <c r="G99" s="203"/>
      <c r="H99" s="173"/>
      <c r="I99" s="173"/>
      <c r="J99" s="173"/>
    </row>
    <row r="100" spans="1:10" ht="90" customHeight="1" thickTop="1">
      <c r="A100" s="175"/>
      <c r="B100" s="176"/>
      <c r="C100" s="176"/>
      <c r="D100" s="448"/>
      <c r="E100" s="448"/>
      <c r="F100" s="448"/>
      <c r="G100" s="448"/>
      <c r="H100" s="177"/>
      <c r="I100" s="177"/>
      <c r="J100" s="177"/>
    </row>
    <row r="101" spans="1:10" ht="121.5" customHeight="1">
      <c r="A101" s="175"/>
      <c r="B101" s="176"/>
      <c r="C101" s="176"/>
      <c r="D101" s="178"/>
      <c r="E101" s="179" t="s">
        <v>62</v>
      </c>
      <c r="F101" s="180"/>
      <c r="G101" s="180"/>
      <c r="H101" s="177"/>
      <c r="I101" s="177"/>
      <c r="J101" s="177"/>
    </row>
    <row r="102" spans="1:10" ht="48" customHeight="1">
      <c r="A102" s="175"/>
      <c r="B102" s="181"/>
      <c r="C102" s="181"/>
      <c r="D102" s="463" t="s">
        <v>93</v>
      </c>
      <c r="E102" s="463"/>
      <c r="F102" s="463"/>
      <c r="G102" s="182">
        <f>'Karta wynikowa'!H19</f>
        <v>0</v>
      </c>
      <c r="H102" s="183"/>
      <c r="I102" s="183"/>
      <c r="J102" s="183"/>
    </row>
    <row r="103" spans="1:10" ht="30" customHeight="1">
      <c r="A103" s="464"/>
      <c r="B103" s="465"/>
      <c r="C103" s="465"/>
      <c r="D103" s="465"/>
      <c r="E103" s="465"/>
      <c r="F103" s="465"/>
      <c r="G103" s="465"/>
      <c r="H103" s="173"/>
      <c r="I103" s="173"/>
      <c r="J103" s="184"/>
    </row>
    <row r="104" spans="1:10" ht="34.5" hidden="1" customHeight="1">
      <c r="A104" s="184"/>
      <c r="B104" s="455"/>
      <c r="C104" s="455"/>
      <c r="D104" s="455"/>
      <c r="E104" s="455"/>
      <c r="F104" s="177"/>
      <c r="G104" s="230"/>
      <c r="H104" s="173"/>
      <c r="I104" s="173"/>
      <c r="J104" s="184"/>
    </row>
    <row r="105" spans="1:10" ht="35.25" hidden="1" customHeight="1">
      <c r="A105" s="173"/>
      <c r="B105" s="455"/>
      <c r="C105" s="455"/>
      <c r="D105" s="455"/>
      <c r="E105" s="455"/>
      <c r="F105" s="177"/>
      <c r="G105" s="230"/>
      <c r="H105" s="173"/>
      <c r="I105" s="173"/>
      <c r="J105" s="173"/>
    </row>
    <row r="106" spans="1:10" ht="35.25" hidden="1" customHeight="1">
      <c r="A106" s="232"/>
      <c r="B106" s="455"/>
      <c r="C106" s="455"/>
      <c r="D106" s="455"/>
      <c r="E106" s="455"/>
      <c r="F106" s="177"/>
      <c r="G106" s="177"/>
      <c r="H106" s="173"/>
      <c r="I106" s="173"/>
      <c r="J106" s="174"/>
    </row>
    <row r="107" spans="1:10" ht="35.25" hidden="1" customHeight="1">
      <c r="A107" s="232"/>
      <c r="B107" s="455"/>
      <c r="C107" s="455"/>
      <c r="D107" s="456"/>
      <c r="E107" s="230"/>
      <c r="F107" s="177"/>
      <c r="G107" s="177"/>
      <c r="H107" s="173"/>
      <c r="I107" s="173"/>
      <c r="J107" s="174"/>
    </row>
    <row r="108" spans="1:10" ht="35.25" hidden="1" customHeight="1">
      <c r="A108" s="173"/>
      <c r="B108" s="230"/>
      <c r="C108" s="230"/>
      <c r="D108" s="230"/>
      <c r="E108" s="230"/>
      <c r="F108" s="177"/>
      <c r="G108" s="177"/>
      <c r="H108" s="173"/>
      <c r="I108" s="173"/>
      <c r="J108" s="173"/>
    </row>
    <row r="109" spans="1:10" ht="35.25" hidden="1" customHeight="1">
      <c r="A109" s="173"/>
      <c r="B109" s="455"/>
      <c r="C109" s="455"/>
      <c r="D109" s="456"/>
      <c r="E109" s="230"/>
      <c r="F109" s="177"/>
      <c r="G109" s="177"/>
      <c r="H109" s="173"/>
      <c r="I109" s="173"/>
      <c r="J109" s="173"/>
    </row>
    <row r="110" spans="1:10" ht="35.25" customHeight="1">
      <c r="A110" s="173"/>
      <c r="B110" s="230"/>
      <c r="C110" s="230"/>
      <c r="D110" s="231"/>
      <c r="E110" s="230"/>
      <c r="F110" s="177"/>
      <c r="G110" s="177"/>
      <c r="H110" s="173"/>
      <c r="I110" s="173"/>
      <c r="J110" s="173"/>
    </row>
    <row r="111" spans="1:10" ht="35.25" customHeight="1">
      <c r="A111" s="173"/>
      <c r="B111" s="230"/>
      <c r="C111" s="185" t="s">
        <v>94</v>
      </c>
      <c r="D111" s="231"/>
      <c r="E111" s="186">
        <f>'Karta wynikowa'!D21</f>
        <v>0</v>
      </c>
      <c r="F111" s="177"/>
      <c r="G111" s="185" t="s">
        <v>21</v>
      </c>
      <c r="H111" s="457"/>
      <c r="I111" s="458"/>
      <c r="J111" s="458"/>
    </row>
    <row r="112" spans="1:10" ht="35.25" customHeight="1">
      <c r="A112" s="173"/>
      <c r="B112" s="230"/>
      <c r="C112" s="185"/>
      <c r="D112" s="231"/>
      <c r="E112" s="230"/>
      <c r="F112" s="177"/>
      <c r="G112" s="187"/>
      <c r="H112" s="173"/>
      <c r="I112" s="173"/>
      <c r="J112" s="173"/>
    </row>
    <row r="113" spans="1:10" ht="35.25" customHeight="1">
      <c r="A113" s="173"/>
      <c r="B113" s="230"/>
      <c r="C113" s="185"/>
      <c r="D113" s="231"/>
      <c r="E113" s="230"/>
      <c r="F113" s="177"/>
      <c r="G113" s="187"/>
      <c r="H113" s="173"/>
      <c r="I113" s="173"/>
      <c r="J113" s="173"/>
    </row>
    <row r="114" spans="1:10" ht="35.25" customHeight="1">
      <c r="A114" s="173"/>
      <c r="B114" s="230"/>
      <c r="C114" s="459" t="s">
        <v>107</v>
      </c>
      <c r="D114" s="459"/>
      <c r="E114" s="459"/>
      <c r="F114" s="459"/>
      <c r="G114" s="459"/>
      <c r="H114" s="459"/>
      <c r="I114" s="459"/>
      <c r="J114" s="173"/>
    </row>
    <row r="115" spans="1:10" s="26" customFormat="1" ht="56.25" customHeight="1">
      <c r="A115" s="188"/>
      <c r="B115" s="201"/>
      <c r="C115" s="185"/>
      <c r="D115" s="198"/>
      <c r="E115" s="233"/>
      <c r="F115" s="233"/>
      <c r="G115" s="233"/>
      <c r="H115" s="188"/>
      <c r="I115" s="188"/>
      <c r="J115" s="189"/>
    </row>
    <row r="116" spans="1:10" ht="191.25" customHeight="1">
      <c r="A116" s="190"/>
      <c r="B116" s="204"/>
      <c r="C116" s="460" t="s">
        <v>139</v>
      </c>
      <c r="D116" s="460"/>
      <c r="E116" s="460"/>
      <c r="F116" s="460"/>
      <c r="G116" s="460"/>
      <c r="H116" s="460"/>
      <c r="I116" s="460"/>
      <c r="J116" s="190"/>
    </row>
    <row r="117" spans="1:10" ht="78" customHeight="1">
      <c r="A117" s="190"/>
      <c r="B117" s="202"/>
      <c r="C117" s="461" t="s">
        <v>140</v>
      </c>
      <c r="D117" s="462"/>
      <c r="E117" s="462"/>
      <c r="F117" s="462"/>
      <c r="G117" s="462"/>
      <c r="H117" s="462"/>
      <c r="I117" s="462"/>
      <c r="J117" s="190"/>
    </row>
    <row r="118" spans="1:10" ht="63.75" customHeight="1">
      <c r="A118"/>
      <c r="B118" s="202"/>
      <c r="C118" s="462"/>
      <c r="D118" s="462"/>
      <c r="E118" s="462"/>
      <c r="F118" s="462"/>
      <c r="G118" s="462"/>
      <c r="H118" s="462"/>
      <c r="I118" s="462"/>
    </row>
  </sheetData>
  <sheetProtection formatCells="0" formatColumns="0" formatRows="0" autoFilter="0"/>
  <protectedRanges>
    <protectedRange sqref="H20:I21" name="Zakres5"/>
    <protectedRange sqref="G62:G68" name="Rozstęp2"/>
    <protectedRange sqref="A14:J14" name="Rozstęp1"/>
    <protectedRange sqref="A72:K80" name="Rozstęp3"/>
    <protectedRange sqref="I62:J68" name="Rozstęp4"/>
    <protectedRange sqref="H20:I21" name="Zakres6"/>
    <protectedRange sqref="H45:J47" name="Zakres7"/>
    <protectedRange sqref="A51:J56" name="Zakres8"/>
    <protectedRange sqref="H23:I32 H39:I43" name="Zakres9"/>
    <protectedRange sqref="A13:J13 A8:J11" name="Rozstęp1_1"/>
    <protectedRange sqref="A12:J12" name="Rozstęp1_1_1"/>
  </protectedRanges>
  <mergeCells count="136">
    <mergeCell ref="B109:D109"/>
    <mergeCell ref="H111:J111"/>
    <mergeCell ref="C114:I114"/>
    <mergeCell ref="C116:I116"/>
    <mergeCell ref="C117:I118"/>
    <mergeCell ref="D102:F102"/>
    <mergeCell ref="A103:G103"/>
    <mergeCell ref="B104:E104"/>
    <mergeCell ref="B105:E105"/>
    <mergeCell ref="B106:E106"/>
    <mergeCell ref="B107:D107"/>
    <mergeCell ref="D97:H97"/>
    <mergeCell ref="A98:A99"/>
    <mergeCell ref="D98:E98"/>
    <mergeCell ref="F98:G98"/>
    <mergeCell ref="D99:F99"/>
    <mergeCell ref="D100:G100"/>
    <mergeCell ref="C89:J89"/>
    <mergeCell ref="C90:J90"/>
    <mergeCell ref="G60:G61"/>
    <mergeCell ref="H60:J61"/>
    <mergeCell ref="H69:J69"/>
    <mergeCell ref="H62:J62"/>
    <mergeCell ref="H63:J63"/>
    <mergeCell ref="H64:J64"/>
    <mergeCell ref="H65:J65"/>
    <mergeCell ref="H66:J66"/>
    <mergeCell ref="C84:J84"/>
    <mergeCell ref="C85:J85"/>
    <mergeCell ref="A86:A87"/>
    <mergeCell ref="B86:B87"/>
    <mergeCell ref="C86:J87"/>
    <mergeCell ref="C88:J88"/>
    <mergeCell ref="B72:K72"/>
    <mergeCell ref="A77:B77"/>
    <mergeCell ref="E77:I77"/>
    <mergeCell ref="A81:J81"/>
    <mergeCell ref="C82:J82"/>
    <mergeCell ref="C83:J83"/>
    <mergeCell ref="B68:C68"/>
    <mergeCell ref="B69:C69"/>
    <mergeCell ref="H70:J70"/>
    <mergeCell ref="D71:E71"/>
    <mergeCell ref="H68:J68"/>
    <mergeCell ref="B65:C65"/>
    <mergeCell ref="B66:C66"/>
    <mergeCell ref="B67:C67"/>
    <mergeCell ref="H67:J67"/>
    <mergeCell ref="B62:C62"/>
    <mergeCell ref="B63:C63"/>
    <mergeCell ref="B64:C64"/>
    <mergeCell ref="A60:A61"/>
    <mergeCell ref="B60:C61"/>
    <mergeCell ref="D60:D61"/>
    <mergeCell ref="E60:E61"/>
    <mergeCell ref="F60:F61"/>
    <mergeCell ref="F55:G55"/>
    <mergeCell ref="H55:J55"/>
    <mergeCell ref="D56:E56"/>
    <mergeCell ref="C57:G57"/>
    <mergeCell ref="H57:J57"/>
    <mergeCell ref="B58:J58"/>
    <mergeCell ref="F48:G48"/>
    <mergeCell ref="H48:J48"/>
    <mergeCell ref="D49:E49"/>
    <mergeCell ref="A50:J50"/>
    <mergeCell ref="F52:G52"/>
    <mergeCell ref="C54:G54"/>
    <mergeCell ref="B45:G45"/>
    <mergeCell ref="H45:I45"/>
    <mergeCell ref="B46:G46"/>
    <mergeCell ref="H46:I46"/>
    <mergeCell ref="B47:G47"/>
    <mergeCell ref="H47:I47"/>
    <mergeCell ref="B41:G41"/>
    <mergeCell ref="H41:I41"/>
    <mergeCell ref="B42:G42"/>
    <mergeCell ref="H42:I42"/>
    <mergeCell ref="B44:G44"/>
    <mergeCell ref="H44:I44"/>
    <mergeCell ref="I35:I36"/>
    <mergeCell ref="J35:J36"/>
    <mergeCell ref="B37:C37"/>
    <mergeCell ref="D37:G37"/>
    <mergeCell ref="B38:C38"/>
    <mergeCell ref="D38:G38"/>
    <mergeCell ref="B34:C34"/>
    <mergeCell ref="D34:G34"/>
    <mergeCell ref="A35:A36"/>
    <mergeCell ref="B35:C36"/>
    <mergeCell ref="D35:G36"/>
    <mergeCell ref="H35:H36"/>
    <mergeCell ref="B28:C28"/>
    <mergeCell ref="D28:G28"/>
    <mergeCell ref="B31:J31"/>
    <mergeCell ref="B32:J32"/>
    <mergeCell ref="B33:C33"/>
    <mergeCell ref="D33:G33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17:J17"/>
    <mergeCell ref="A18:J18"/>
    <mergeCell ref="D19:G19"/>
    <mergeCell ref="B20:C20"/>
    <mergeCell ref="D20:G20"/>
    <mergeCell ref="B21:C21"/>
    <mergeCell ref="D21:G21"/>
    <mergeCell ref="D11:E11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  <mergeCell ref="D9:E9"/>
    <mergeCell ref="D10:E10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4" fitToHeight="20" orientation="landscape" r:id="rId1"/>
  <headerFooter>
    <oddHeader xml:space="preserve">&amp;L&amp;"Arial,Pogrubiony"&amp;22
&amp;C&amp;G&amp;R&amp;"Arial,Pogrubiony"&amp;20Wzór Karty Oceny Merytorycznej dla Działania 4.2. RPOWŚ 2014-2020&amp;"Arial,Normalny"&amp;10
</oddHeader>
    <oddFooter xml:space="preserve">&amp;C&amp;18Strona &amp;P z &amp;N
</oddFooter>
  </headerFooter>
  <rowBreaks count="7" manualBreakCount="7">
    <brk id="13" max="16383" man="1"/>
    <brk id="28" max="16383" man="1"/>
    <brk id="48" max="16383" man="1"/>
    <brk id="55" max="16383" man="1"/>
    <brk id="70" max="16383" man="1"/>
    <brk id="78" max="16383" man="1"/>
    <brk id="91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Oceniający 1</vt:lpstr>
      <vt:lpstr>Oceniający 2</vt:lpstr>
      <vt:lpstr>Karta wynikowa</vt:lpstr>
      <vt:lpstr>Karta info dla Wnioskodawcy</vt:lpstr>
      <vt:lpstr>'Karta info dla Wnioskodawcy'!Obszar_wydruku</vt:lpstr>
      <vt:lpstr>'Karta wynikowa'!Obszar_wydruku</vt:lpstr>
      <vt:lpstr>'Oceniający 1'!Obszar_wydruku</vt:lpstr>
      <vt:lpstr>'Oceniający 2'!Obszar_wydruku</vt:lpstr>
      <vt:lpstr>'Karta info dla Wnioskodawcy'!OLE_LINK1</vt:lpstr>
      <vt:lpstr>'Oceniający 1'!OLE_LINK1</vt:lpstr>
      <vt:lpstr>'Oceniający 2'!OLE_LINK1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ewebil</cp:lastModifiedBy>
  <cp:lastPrinted>2016-11-07T11:06:54Z</cp:lastPrinted>
  <dcterms:created xsi:type="dcterms:W3CDTF">2008-04-25T12:39:43Z</dcterms:created>
  <dcterms:modified xsi:type="dcterms:W3CDTF">2017-02-15T07:20:55Z</dcterms:modified>
</cp:coreProperties>
</file>