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mikro" defaultThemeVersion="124226"/>
  <bookViews>
    <workbookView xWindow="0" yWindow="255" windowWidth="15480" windowHeight="10530" tabRatio="617" activeTab="3"/>
  </bookViews>
  <sheets>
    <sheet name="Oceniający 1" sheetId="17" r:id="rId1"/>
    <sheet name="Oceniający 2" sheetId="37" r:id="rId2"/>
    <sheet name="Karta wynikowa" sheetId="16" r:id="rId3"/>
    <sheet name="Karta info dla Wnioskodawcy" sheetId="36" r:id="rId4"/>
  </sheets>
  <definedNames>
    <definedName name="_ftn1" localSheetId="3">'Karta info dla Wnioskodawcy'!#REF!</definedName>
    <definedName name="_ftn1" localSheetId="2">'Karta wynikowa'!#REF!</definedName>
    <definedName name="_ftn1" localSheetId="0">'Oceniający 1'!#REF!</definedName>
    <definedName name="_ftn1" localSheetId="1">'Oceniający 2'!#REF!</definedName>
    <definedName name="_ftnref1" localSheetId="3">'Karta info dla Wnioskodawcy'!#REF!</definedName>
    <definedName name="_ftnref1" localSheetId="2">'Karta wynikowa'!#REF!</definedName>
    <definedName name="_ftnref1" localSheetId="0">'Oceniający 1'!#REF!</definedName>
    <definedName name="_ftnref1" localSheetId="1">'Oceniający 2'!#REF!</definedName>
    <definedName name="dd" localSheetId="3">#REF!</definedName>
    <definedName name="dd" localSheetId="1">#REF!</definedName>
    <definedName name="dd">#REF!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info dla Wnioskodawcy'!$A$1:$J$116</definedName>
    <definedName name="_xlnm.Print_Area" localSheetId="2">'Karta wynikowa'!$A$1:$J$38</definedName>
    <definedName name="_xlnm.Print_Area" localSheetId="0">'Oceniający 1'!$A$1:$J$90</definedName>
    <definedName name="_xlnm.Print_Area" localSheetId="1">'Oceniający 2'!$A$1:$J$90</definedName>
    <definedName name="OLE_LINK1" localSheetId="3">'Karta info dla Wnioskodawcy'!$D$13</definedName>
    <definedName name="OLE_LINK1" localSheetId="2">'Karta wynikowa'!#REF!</definedName>
    <definedName name="OLE_LINK1" localSheetId="0">'Oceniający 1'!$D$13</definedName>
    <definedName name="OLE_LINK1" localSheetId="1">'Oceniający 2'!$D$13</definedName>
    <definedName name="slownie" localSheetId="3">#REF!</definedName>
    <definedName name="slownie" localSheetId="2">#REF!</definedName>
    <definedName name="slownie" localSheetId="0">#REF!</definedName>
    <definedName name="slownie" localSheetId="1">#REF!</definedName>
    <definedName name="slownie">#REF!</definedName>
  </definedNames>
  <calcPr calcId="145621"/>
</workbook>
</file>

<file path=xl/calcChain.xml><?xml version="1.0" encoding="utf-8"?>
<calcChain xmlns="http://schemas.openxmlformats.org/spreadsheetml/2006/main">
  <c r="D3" i="36" l="1"/>
  <c r="D5" i="36" l="1"/>
  <c r="D6" i="36" l="1"/>
  <c r="D7" i="16"/>
  <c r="E26" i="16"/>
  <c r="E25" i="16"/>
  <c r="C70" i="37"/>
  <c r="C79" i="37" s="1"/>
  <c r="B70" i="37"/>
  <c r="B79" i="37" s="1"/>
  <c r="F68" i="37"/>
  <c r="H67" i="37"/>
  <c r="H66" i="37"/>
  <c r="H65" i="37"/>
  <c r="H64" i="37"/>
  <c r="H63" i="37"/>
  <c r="H62" i="37"/>
  <c r="H61" i="37"/>
  <c r="H60" i="37"/>
  <c r="H68" i="37" s="1"/>
  <c r="H26" i="16" s="1"/>
  <c r="C54" i="37"/>
  <c r="B54" i="37"/>
  <c r="C47" i="37"/>
  <c r="B47" i="37"/>
  <c r="C30" i="37"/>
  <c r="C14" i="37"/>
  <c r="B14" i="37"/>
  <c r="H66" i="17"/>
  <c r="H65" i="17"/>
  <c r="H64" i="17"/>
  <c r="H60" i="17"/>
  <c r="B70" i="36"/>
  <c r="B78" i="36" s="1"/>
  <c r="B90" i="36" s="1"/>
  <c r="F68" i="36"/>
  <c r="B54" i="36"/>
  <c r="B47" i="36"/>
  <c r="B14" i="36"/>
  <c r="J13" i="36"/>
  <c r="C13" i="36"/>
  <c r="C14" i="36" s="1"/>
  <c r="D12" i="36"/>
  <c r="D11" i="36"/>
  <c r="D10" i="36"/>
  <c r="D9" i="36"/>
  <c r="D8" i="36"/>
  <c r="D7" i="36"/>
  <c r="D31" i="16"/>
  <c r="H67" i="17"/>
  <c r="C30" i="17"/>
  <c r="C30" i="36" l="1"/>
  <c r="C47" i="36"/>
  <c r="C54" i="36"/>
  <c r="C70" i="36"/>
  <c r="C78" i="36" s="1"/>
  <c r="C90" i="36" s="1"/>
  <c r="C2" i="16" l="1"/>
  <c r="B2" i="16"/>
  <c r="F31" i="16" l="1"/>
  <c r="D13" i="16"/>
  <c r="D12" i="16"/>
  <c r="D11" i="16"/>
  <c r="D10" i="16"/>
  <c r="D9" i="16"/>
  <c r="D8" i="16"/>
  <c r="D6" i="16" l="1"/>
  <c r="D5" i="16"/>
  <c r="D4" i="16"/>
  <c r="C70" i="17"/>
  <c r="C79" i="17" s="1"/>
  <c r="B70" i="17"/>
  <c r="B79" i="17" s="1"/>
  <c r="F68" i="17"/>
  <c r="H63" i="17"/>
  <c r="H62" i="17"/>
  <c r="H61" i="17"/>
  <c r="C54" i="17"/>
  <c r="B54" i="17"/>
  <c r="C47" i="17"/>
  <c r="B47" i="17"/>
  <c r="C14" i="17"/>
  <c r="B14" i="17"/>
  <c r="H68" i="17" l="1"/>
  <c r="H25" i="16" s="1"/>
  <c r="H28" i="16" s="1"/>
  <c r="H29" i="16" s="1"/>
  <c r="G100" i="36" s="1"/>
</calcChain>
</file>

<file path=xl/sharedStrings.xml><?xml version="1.0" encoding="utf-8"?>
<sst xmlns="http://schemas.openxmlformats.org/spreadsheetml/2006/main" count="486" uniqueCount="142">
  <si>
    <t>Liczba punktów uzyskanych po zważeniu</t>
  </si>
  <si>
    <t>Wartość całkowita projektu:</t>
  </si>
  <si>
    <t>Tak</t>
  </si>
  <si>
    <t>Nie</t>
  </si>
  <si>
    <t>Nie dotyczy</t>
  </si>
  <si>
    <t>1.</t>
  </si>
  <si>
    <t>2.</t>
  </si>
  <si>
    <t>3.</t>
  </si>
  <si>
    <t>4.</t>
  </si>
  <si>
    <t>5.</t>
  </si>
  <si>
    <t>Lp.</t>
  </si>
  <si>
    <t>Kryterium</t>
  </si>
  <si>
    <t>Waga</t>
  </si>
  <si>
    <t>Punktacja</t>
  </si>
  <si>
    <t>RAZEM</t>
  </si>
  <si>
    <t xml:space="preserve">Data złożenia do Sekretariatu Naboru Wniosków : </t>
  </si>
  <si>
    <t>Wynik oceny dopuszczającej</t>
  </si>
  <si>
    <t>TAK</t>
  </si>
  <si>
    <t>NIE</t>
  </si>
  <si>
    <t>po zważeniu</t>
  </si>
  <si>
    <t>Proponowana kwota dofinansowania:</t>
  </si>
  <si>
    <t>słownie:</t>
  </si>
  <si>
    <t>Liczba punktów uzyskanych</t>
  </si>
  <si>
    <t xml:space="preserve">Tytuł projektu: </t>
  </si>
  <si>
    <t>Data:</t>
  </si>
  <si>
    <t>Maks. 
liczba 
pkt.</t>
  </si>
  <si>
    <t>przed  zważeniem</t>
  </si>
  <si>
    <t>Podpis  Oceniającego:
……………………………………….</t>
  </si>
  <si>
    <t xml:space="preserve">
Podpis  Oceniającego:
……………………………………….</t>
  </si>
  <si>
    <t>OŚ PRIORYTETOWA:</t>
  </si>
  <si>
    <t>DZIAŁANIE:</t>
  </si>
  <si>
    <t xml:space="preserve"> 
Podpis oceniającego:</t>
  </si>
  <si>
    <t xml:space="preserve">Typ projektu: </t>
  </si>
  <si>
    <t>Uzasadnienie oceny punktowej</t>
  </si>
  <si>
    <t xml:space="preserve">
uwagi 
oceniającego</t>
  </si>
  <si>
    <t xml:space="preserve">Nazwa kryterium </t>
  </si>
  <si>
    <t>Definicja kryterium (informacja o zasadach oceny)</t>
  </si>
  <si>
    <t xml:space="preserve">KRYTERIA DOPUSZCZAJĄCE SEKTOROWE </t>
  </si>
  <si>
    <t>(Niespełnienie co najmniej jednego z wymienionych poniżej kryteriów powoduje odrzucenie projektu)</t>
  </si>
  <si>
    <t xml:space="preserve">KRYTERIA DOPUSZCZAJĄCE OGÓLNE </t>
  </si>
  <si>
    <t xml:space="preserve">Przekazanie projektu do oceny punktowej </t>
  </si>
  <si>
    <t>(Nie uzyskanie co najmniej 60% maksymalnej liczby punktów powoduje odrzucenie projektu)</t>
  </si>
  <si>
    <t>KARTA OCENY MERYTORYCZNEJ
WNIOSKU O DOFINANSOWANIE PROJEKTU W RAMACH RPOWŚ 2014-2020</t>
  </si>
  <si>
    <t>PRIORYTET INWESTYCYJNY:</t>
  </si>
  <si>
    <t xml:space="preserve">Wnioskodawca: </t>
  </si>
  <si>
    <t>Koszty kwalifikowalne:</t>
  </si>
  <si>
    <t>6.</t>
  </si>
  <si>
    <t>7.</t>
  </si>
  <si>
    <t>OCENA MERYTORYCZNA</t>
  </si>
  <si>
    <t>Na II etapie oceny merytorycznej karta kończy się w tym miejscu</t>
  </si>
  <si>
    <t xml:space="preserve">KRYTERIA PUNKTOWE </t>
  </si>
  <si>
    <t>Uzasadnienie oceny</t>
  </si>
  <si>
    <t xml:space="preserve">Instrukcja dokonywania oceny punktowej projektu </t>
  </si>
  <si>
    <t>Uwagi do oceny dopuszczającej ogólnej/sektorowej:</t>
  </si>
  <si>
    <t>………………………………………………</t>
  </si>
  <si>
    <t>Pozytywny</t>
  </si>
  <si>
    <t>Negatywny</t>
  </si>
  <si>
    <t>WYNIK OCENY PUNKTOWEJ:</t>
  </si>
  <si>
    <t>WYNIK OCENY DOPUSZCZAJĄCEJ OGÓLNEJ I DOPUSZCZAJĄCEJ SEKTOROWEJ:</t>
  </si>
  <si>
    <t>Numer ewidencyjny wniosku:</t>
  </si>
  <si>
    <t>Imie i nazwisko oceniającego</t>
  </si>
  <si>
    <t>Oceniający 1</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</si>
  <si>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</si>
  <si>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</si>
  <si>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</si>
  <si>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</si>
  <si>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</si>
  <si>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</si>
  <si>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</si>
  <si>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</si>
  <si>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</si>
  <si>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Imię i nazwisko Sekretarza KOP-OM:</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</si>
  <si>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</si>
  <si>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</si>
  <si>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</si>
  <si>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</si>
  <si>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</si>
  <si>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</si>
  <si>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</si>
  <si>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</si>
  <si>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</si>
  <si>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</si>
  <si>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</si>
  <si>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</si>
  <si>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Czy wniosek o dofinansowanie zwrócono do oceny formalnej z uwagi na błędy formalne?</t>
  </si>
  <si>
    <t>Zwrot wniosku do oceny formalnej</t>
  </si>
  <si>
    <t>Liczba punktów uzyskanych przez projekt:</t>
  </si>
  <si>
    <t>Proponowana kwota dofinansowania PLN:</t>
  </si>
  <si>
    <t>KRYTERIA ROZSTRZYGAJĄCE</t>
  </si>
  <si>
    <t>1-4</t>
  </si>
  <si>
    <t>0-4</t>
  </si>
  <si>
    <t>3 EFEKTYWNA I ZIELONA ENERGIA</t>
  </si>
  <si>
    <t>Efektywność dofinansowania projektu</t>
  </si>
  <si>
    <t>Efekt ekologiczny</t>
  </si>
  <si>
    <t>0-1</t>
  </si>
  <si>
    <t>0-2</t>
  </si>
  <si>
    <t>Rewitalizacyjny charakter projektu</t>
  </si>
  <si>
    <t>WYNIK OCENY MERYTORYCZNEJ
WNIOSKU O DOFINANSOWANIE PROJEKTU W RAMACH RPOWŚ 2014-2020</t>
  </si>
  <si>
    <t>4e promowanie strategii niskoemisyjnych dla wszystkich rodzajów terytoriów, w szczególności dla obszarów miejskich, w tym wspieranie zrównoważonej multimodalnej mobilności miejskiej i działań adaptacyjnych mających oddziaływanie łagodzące dla zmiany klimatu</t>
  </si>
  <si>
    <t xml:space="preserve">3.4 Strategia niskoemisyjna, wsparcie zrównoważonej multimodalnej mobilności miejskiej </t>
  </si>
  <si>
    <t xml:space="preserve">Zgodność projektu z dokumentami programowymi na lata 2014-2020 </t>
  </si>
  <si>
    <t xml:space="preserve">Zgodność projektu z obowiązującymi przepisami prawa oraz obowiązującymi wytycznymi </t>
  </si>
  <si>
    <t xml:space="preserve">Spójność dokumentacji projektowej </t>
  </si>
  <si>
    <t>Przy ocenie kryterium badana będzie w szczególności spójność pomiędzy Wnioskiem o dofinansowanie, a pozostałą dokumentacją aplikacyjną (tj. Studium wykonalności/Biznes plan, załączniki do Wniosku o dofinansowanie).</t>
  </si>
  <si>
    <t>Przy ocenie kryterium pod uwagę brana będzie w szczególności zgodność projektu z zapisami Umowy Partnerstwa, 
z zapisami RPOWŚ 2014-2020, z zapisami SZOOP 2014-2020 oraz z wymogami Regulaminu konkursu.</t>
  </si>
  <si>
    <t>Właściwie przygotowana analiza finansowa i/lub ekonomiczna projektu</t>
  </si>
  <si>
    <t>Przy ocenie projektu weryfikacji podlegać będzie w szczególności metodologia i poprawność sporządzenia analiz w oparciu o obowiązujące przepisy prawa w tym zakresie (np. m.in. Ustawa o rachunkowości) i wytyczne (m.in. wytyczne Ministra właściwego ds. rozwoju regionalnego w zakresie zagadnień związanych z przygotowaniem projektów inwestycyjnych, w tym projektów generujących dochód i projektów hybrydowych na lata 2014-2020, wytyczne IZ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t>
  </si>
  <si>
    <t xml:space="preserve">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 </t>
  </si>
  <si>
    <t>Efektywność ekonomiczna projektu</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</si>
  <si>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</si>
  <si>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 xml:space="preserve">Właściwie ustalony/obliczony poziom dofinansowania z uwzględnieniem przepisów pomocy publicznej lub przepisów dot. projektów generujących dochód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</si>
  <si>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t>
  </si>
  <si>
    <t>Potencjalna kwalifikowalność wydatków</t>
  </si>
  <si>
    <t xml:space="preserve">W kryterium badana będzie w szczególności potencjalna kwalifikowalność przedstawionych we wniosku aplikacyjnym wydatków. Analiza dotyczyć będzie zasadności przedstawionych w projekcie wydatków niezbędnych do osiągnięcia planowanych celów i rezultatów oraz ich kwalifikowalność w kontekście zgodności z zapisami stosownych dokumentów dotyczących kwalifikowalności (m.in. wytyczne Ministra właściwego ds. rozwoju regionalnego i wytyczne IZ RPOWŚ na lata 2014-2020). </t>
  </si>
  <si>
    <t xml:space="preserve">Adekwatność rodzaju wskaźników do typu projektu i realność ich wartości docelowych </t>
  </si>
  <si>
    <t>Poprawność przeprowadzenia procedury Oceny Oddziaływania na Środowisko (OOŚ)</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</si>
  <si>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t>
  </si>
  <si>
    <t>W kryterium tym badana będzie w szczególności prawidłowość przeprowadzenia procedury OOŚ zgodnie 
z obowiązującymi przepisami prawa w tym zakresie (tj. m.in. Ustawą OOŚ, Ustawą Prawo ochrony środowiska, Ustawą Prawo wodne, Rozporządzeniem OOŚ).</t>
  </si>
  <si>
    <t>Modernizacja oświetlenia ulicznego na energooszczędne</t>
  </si>
  <si>
    <t xml:space="preserve">Zgodność z Planem Gospodarki Niskoemisyjnej dla danego obszaru </t>
  </si>
  <si>
    <t xml:space="preserve">Przy ocenie kryterium sprawdzane będzie czy projekt wynika i czy jest zgodny z Planem Gospodarki Niskoemisyjnej dla danego obszaru. </t>
  </si>
  <si>
    <t xml:space="preserve">Zdolność do adaptacji do zmian klimatu i reagowania na ryzyko powodziowe (jeśli dotyczy)
</t>
  </si>
  <si>
    <t xml:space="preserve">Kryterium mierzone będzie ilorazem wartości dofinansowania oraz zainstalowanej mocy (W) 
w modernizowanym systemie oświetlenia.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</si>
  <si>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Kryterium mierzone ilorazem wartości dofinansowania oraz redukcji emisji CO2 (przedstawionej 
w dokumentacji aplikacyjnej i obliczonej z uwzględnieniem założeń zawartych w Programie Gospodarki Niskoemisyjnej). Największą liczbę punktów otrzymają projekty, które wykażą się najmniejszą wartością tego wskaźnika (tzn. że jak najniższym kosztem środków unijnych zostanie osiągnięty jak największy efekt ekologiczny). Liczba punktów będzie zależna od osiągnięć wszystkich projektów w danym konkursie. Punktacja w ramach kryterium będzie przyznawana wg następujących zasad:  nr rankingowy każdego projektu na liście ułożonej według wielkości wskaźnika (od najmniejszej do największej wartości)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</si>
  <si>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Efektywność energetyczna</t>
  </si>
  <si>
    <t>W ramach kryterium ocenie podlegać będzie wyrażone w % zmniejszenie w wyniku realizacji projektu zużycia energii elektrycznej w odniesieniu do stanu istniejącego/wyjściowego. Kryterium ma na celu premiowanie inwestycji, które w największym stopniu wpływają na ograniczenie zużycia energii elektrycznej. Sposób przyznawania punktów:
0 p. – zmniejszenie zużycia energii elektrycznej poniżej 20%;
1 p. – zmniejszenie zużycia energii elektrycznej od 20 do 30%;
2 p. – zmniejszenie zużycia energii elektrycznej od powyżej 30 do 40%;
3 p. – zmniejszenie zużycia energii elektrycznej od powyżej 40 do 50%;
4 p. – zmniejszenie zużycia energii elektrycznej powyżej 50%.</t>
  </si>
  <si>
    <t>Stopień ograniczenia emisji CO2</t>
  </si>
  <si>
    <t>Najwyższą liczbę punków otrzymają projekty, które wykażą się największą redukcją gazów cieplarnianych  (w %) mierzonych ekwiwalentem CO2 w stosunku do stanu istniejącego/wyjściowego. Punktacja w ramach kryterium będzie przyznawana wg następujących zasad: 
nr rankingowy każdego projektu na liście ułożonej według największej wartości danych dot. redukcji CO2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t>
  </si>
  <si>
    <t>1--4</t>
  </si>
  <si>
    <t>Wykorzystanie odnawialnych źródeł energii (OZE)</t>
  </si>
  <si>
    <t>0-3</t>
  </si>
  <si>
    <t>Kryterium promować będzie projekty uwzględniające wykorzystanie/zastosowanie OZE w modernizowanych systemach oświetleniowych. Sposób przyznawania punktów:
0 p. – w projekcie nie zastosowano OZE;
1 p. – do 25% punktów oświetleniowych zasilanych będzie energią pochodzącą z OZE;
2 p. – powyżej 25% do 50% punktów oświetleniowych zasilanych będzie energią pochodzącą z OZE;
3 p. – powyżej 50% punktów oświetleniowych zasilanych będzie energią pochodzącą z OZE</t>
  </si>
  <si>
    <t xml:space="preserve">Wdrożenie  w projekcie inteligentnych systemów zarządzania w oparciu o technologie TIK  </t>
  </si>
  <si>
    <t>Kryterium promować będzie projekty uwzględniające wdrożenie  w projekcie inteligentnych systemów zarządzania energią  w oparciu o technologie TIK.
0 p. - projekt nie przewiduje wdrożeń w oparciu o technologię TIK; 
1 p. - projekt przewiduje wdrożenia w oparciu o technologię TIK</t>
  </si>
  <si>
    <t>Komplementarność projektu z innymi projektami</t>
  </si>
  <si>
    <t>W ocenie kryterium pod uwagę brany będzie stopień komplementarności projektu z innymi projektami. Punkty przyznawane będą w następujący sposób:
2 p. – wnioskodawca wykazał komplementarność projektu ze zrealizowanymi, realizowanymi lub zaplanowanymi do realizacji projektami z zakresu strategii niskoemisyjnej lub zrównoważonej mobilności miejskiej;
1 p. – wnioskodawca wykazał bezpośrednią komplementarność projektu ze zrealizowanymi, realizowanymi lub zaplanowanymi do realizacji projektami innymi niż wymienione powyżej;
0 p. – wnioskodawca nie wykazał komplementarności z innymi projektami</t>
  </si>
  <si>
    <t xml:space="preserve">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</si>
  <si>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t>
  </si>
  <si>
    <t>Przy ocenie kryterium sprawdzane będzie w szczególności, czy projekt jest zgodny z obowiązującymi przepisami prawa odnoszącymi się do jego stosowania oraz wytycznymi Ministra właściwego ds. rozwoju regionalnego i wytycznymi Instytucji Zarządzającej RPOWŚ na lata 2014-2020. Przedmiotem analizy będzie zgodność podstawowych parametrów technicznych z obowiązującymi aktami prawnymi dotyczącymi realizowanej inwestycji oraz kwestie prawne związane z realizacją projektu np. własność gruntów/obiektów, posiadanie niezbędnych dokumentów/decyzji umożliwiających jego realizację (m.in. decyzje pozwolenia na budowę lub zgłoszenia robót budowlanych nie wymagających pozwolenia na budowę do których organ nie wniósł sprzeciwu), zgodność z branżowymi aktami prawnymi (w zależności od zakresu rzeczowego projektu) takimi jak np. Ustawa z 7 lipca 1994 r. Prawo budowlane, Rozporządzenie Ministra Infrastruktury z 12 kwietnia 2002 r. w sprawie warunków technicznych, jakim powinny odpowiadać budynki i ich usytuowanie, Rozporządzenie Ministra Transportu i Gospodarki Morskiej z 2 marca 1999 r. w sprawie warunków technicznych, jakim powinny odpowiadać drogi publiczne i ich usytuowanie, itp.</t>
  </si>
  <si>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t>
  </si>
  <si>
    <t xml:space="preserve">KRYTERIUM ROZSTZRYGAJĄCE NR 1. Efektywność dofinansowania projektu (kryterium punktowe nr 1).
KRYTERIUM ROZSTZRYGAJĄCE NR 2. Efekt ekologiczny (kryterium punktowe nr 2).
KRYTERIUM ROZSTZRYGAJĄCE NR 3. Efektywność energetyczna (kryterium punktowe nr 3)
</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</si>
  <si>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Jeżeli w studium wykonalności lub w decyzji środowiskowej stwierdzono brak konieczności stosowania tego typu rozwiązań lub uzasadniono, że projekt nie dotyczy powyższych kwestii wówczas uznaje się kryterium za spełnione.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</si>
</sst>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yy"/>
    <numFmt numFmtId="166" formatCode="#,##0\."/>
    <numFmt numFmtId="167" formatCode="#,##0\ &quot;zł&quot;"/>
    <numFmt numFmtId="168" formatCode="#,##0.00\ &quot;zł&quot;"/>
    <numFmt numFmtId="169" formatCode="#,##0.0\ \p\k\t\."/>
  </numFmts>
  <fonts count="87">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sz val="11"/>
      <name val="Times New Roman"/>
      <family val="1"/>
      <charset val="238"/>
    </font>
    <font>
      <b/>
      <sz val="10"/>
      <name val="Arial"/>
      <family val="2"/>
      <charset val="238"/>
    </font>
    <font>
      <b/>
      <sz val="20"/>
      <name val="Times New Roman"/>
      <family val="1"/>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24"/>
      <name val="Arial"/>
      <family val="2"/>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b/>
      <sz val="26"/>
      <color rgb="FFFF0000"/>
      <name val="Calibri"/>
      <family val="2"/>
      <charset val="238"/>
      <scheme val="minor"/>
    </font>
    <font>
      <sz val="28"/>
      <name val="Calibri"/>
      <family val="2"/>
      <charset val="238"/>
      <scheme val="minor"/>
    </font>
    <font>
      <b/>
      <sz val="10"/>
      <name val="Calibri"/>
      <family val="2"/>
      <charset val="238"/>
      <scheme val="minor"/>
    </font>
    <font>
      <b/>
      <sz val="18"/>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6"/>
      <name val="Calibri"/>
      <family val="2"/>
      <charset val="238"/>
    </font>
    <font>
      <b/>
      <sz val="14"/>
      <name val="Calibri"/>
      <family val="2"/>
      <charset val="238"/>
    </font>
    <font>
      <b/>
      <sz val="12"/>
      <name val="Calibri"/>
      <family val="2"/>
      <charset val="238"/>
    </font>
    <font>
      <sz val="24"/>
      <name val="Calibri"/>
      <family val="2"/>
      <charset val="238"/>
    </font>
    <font>
      <sz val="22"/>
      <name val="Calibri"/>
      <family val="2"/>
      <charset val="238"/>
    </font>
    <font>
      <sz val="21"/>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right style="thin">
        <color indexed="64"/>
      </right>
      <top/>
      <bottom/>
      <diagonal/>
    </border>
    <border>
      <left style="double">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double">
        <color auto="1"/>
      </left>
      <right style="thin">
        <color indexed="64"/>
      </right>
      <top style="thin">
        <color auto="1"/>
      </top>
      <bottom style="thin">
        <color auto="1"/>
      </bottom>
      <diagonal/>
    </border>
    <border>
      <left style="thin">
        <color auto="1"/>
      </left>
      <right style="double">
        <color auto="1"/>
      </right>
      <top style="thin">
        <color auto="1"/>
      </top>
      <bottom style="double">
        <color indexed="64"/>
      </bottom>
      <diagonal/>
    </border>
    <border>
      <left style="thin">
        <color auto="1"/>
      </left>
      <right style="double">
        <color auto="1"/>
      </right>
      <top style="thin">
        <color auto="1"/>
      </top>
      <bottom style="thin">
        <color auto="1"/>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diagonal/>
    </border>
    <border>
      <left/>
      <right style="double">
        <color auto="1"/>
      </right>
      <top/>
      <bottom style="thin">
        <color auto="1"/>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thin">
        <color indexed="64"/>
      </bottom>
      <diagonal/>
    </border>
    <border>
      <left style="double">
        <color indexed="64"/>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6"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57">
    <xf numFmtId="0" fontId="0" fillId="0" borderId="0" xfId="0"/>
    <xf numFmtId="0" fontId="20" fillId="0" borderId="0" xfId="0" applyFont="1" applyAlignment="1">
      <alignment horizontal="justify"/>
    </xf>
    <xf numFmtId="0" fontId="0" fillId="0" borderId="0" xfId="0" applyBorder="1"/>
    <xf numFmtId="0" fontId="23" fillId="0" borderId="0" xfId="0" applyFont="1" applyAlignment="1">
      <alignment horizontal="center"/>
    </xf>
    <xf numFmtId="0" fontId="24" fillId="0" borderId="0" xfId="0" applyFont="1" applyAlignment="1">
      <alignment wrapText="1"/>
    </xf>
    <xf numFmtId="0" fontId="20" fillId="0" borderId="0" xfId="0" applyFont="1" applyAlignment="1">
      <alignment horizontal="left" vertical="center" indent="1"/>
    </xf>
    <xf numFmtId="0" fontId="0" fillId="0" borderId="0" xfId="0" applyAlignment="1">
      <alignment horizontal="center" vertical="top" wrapText="1"/>
    </xf>
    <xf numFmtId="0" fontId="27" fillId="0" borderId="0" xfId="0" applyFont="1" applyAlignment="1">
      <alignment horizontal="left" vertical="center" indent="1"/>
    </xf>
    <xf numFmtId="0" fontId="27" fillId="0" borderId="0" xfId="0" applyFont="1" applyAlignment="1">
      <alignment horizontal="left" indent="1"/>
    </xf>
    <xf numFmtId="0" fontId="32" fillId="0" borderId="0" xfId="0" applyFont="1" applyAlignment="1">
      <alignment horizontal="left" vertical="center" indent="1"/>
    </xf>
    <xf numFmtId="0" fontId="30" fillId="0" borderId="0" xfId="0" applyFont="1" applyAlignment="1">
      <alignment vertical="center"/>
    </xf>
    <xf numFmtId="165" fontId="25" fillId="0" borderId="0" xfId="0" applyNumberFormat="1" applyFont="1" applyAlignment="1">
      <alignment horizontal="left" vertical="center"/>
    </xf>
    <xf numFmtId="0" fontId="31" fillId="0" borderId="0" xfId="0" applyFont="1" applyAlignment="1">
      <alignment vertical="center"/>
    </xf>
    <xf numFmtId="0" fontId="33" fillId="0" borderId="0" xfId="0" applyFont="1"/>
    <xf numFmtId="0" fontId="29" fillId="0" borderId="0" xfId="0" applyFont="1" applyAlignment="1">
      <alignment horizontal="left" wrapText="1" indent="1"/>
    </xf>
    <xf numFmtId="0" fontId="34" fillId="0" borderId="0" xfId="0" applyFont="1" applyAlignment="1"/>
    <xf numFmtId="0" fontId="28" fillId="0" borderId="0" xfId="0" applyFont="1" applyFill="1" applyBorder="1" applyAlignment="1">
      <alignment horizontal="center" vertical="center" wrapText="1"/>
    </xf>
    <xf numFmtId="0" fontId="0" fillId="27" borderId="0" xfId="0" applyFill="1"/>
    <xf numFmtId="0" fontId="22" fillId="27" borderId="0" xfId="0" applyFont="1" applyFill="1"/>
    <xf numFmtId="0" fontId="31" fillId="0" borderId="0" xfId="0" applyFont="1" applyBorder="1"/>
    <xf numFmtId="0" fontId="31" fillId="0" borderId="0" xfId="0" applyFont="1"/>
    <xf numFmtId="0" fontId="35" fillId="0" borderId="0" xfId="0" applyFont="1"/>
    <xf numFmtId="0" fontId="36" fillId="0" borderId="0" xfId="0" applyFont="1" applyAlignment="1"/>
    <xf numFmtId="0" fontId="39" fillId="0" borderId="0" xfId="0" applyFont="1"/>
    <xf numFmtId="168" fontId="40" fillId="0" borderId="0" xfId="0" applyNumberFormat="1" applyFont="1" applyFill="1" applyAlignment="1"/>
    <xf numFmtId="0" fontId="40" fillId="0" borderId="0" xfId="0" applyFont="1" applyAlignment="1">
      <alignment horizontal="left" wrapText="1" indent="1"/>
    </xf>
    <xf numFmtId="0" fontId="36" fillId="0" borderId="0" xfId="0" applyFont="1"/>
    <xf numFmtId="0" fontId="40" fillId="0" borderId="0" xfId="0" applyFont="1"/>
    <xf numFmtId="0" fontId="40" fillId="0" borderId="0" xfId="0" applyFont="1" applyAlignment="1"/>
    <xf numFmtId="9" fontId="40" fillId="0" borderId="0" xfId="38" applyFont="1" applyAlignment="1">
      <alignment horizontal="center"/>
    </xf>
    <xf numFmtId="0" fontId="41" fillId="0" borderId="0" xfId="0" applyFont="1" applyAlignment="1">
      <alignment horizontal="left" indent="1"/>
    </xf>
    <xf numFmtId="9" fontId="40" fillId="0" borderId="0" xfId="38" applyNumberFormat="1" applyFont="1"/>
    <xf numFmtId="0" fontId="42" fillId="0" borderId="0" xfId="0" applyFont="1"/>
    <xf numFmtId="0" fontId="44" fillId="0" borderId="0" xfId="0" applyFont="1" applyAlignment="1"/>
    <xf numFmtId="0" fontId="41" fillId="0" borderId="0" xfId="0" applyFont="1" applyAlignment="1">
      <alignment horizontal="left" wrapText="1"/>
    </xf>
    <xf numFmtId="0" fontId="0" fillId="0" borderId="0" xfId="0" applyAlignment="1">
      <alignment vertical="center"/>
    </xf>
    <xf numFmtId="0" fontId="0" fillId="28" borderId="0" xfId="0" applyFill="1"/>
    <xf numFmtId="0" fontId="42" fillId="0" borderId="0" xfId="0" applyFont="1" applyAlignment="1"/>
    <xf numFmtId="0" fontId="41" fillId="0" borderId="0" xfId="0" applyFont="1" applyAlignment="1"/>
    <xf numFmtId="0" fontId="46" fillId="0" borderId="0" xfId="0" applyFont="1" applyAlignment="1">
      <alignment vertical="center"/>
    </xf>
    <xf numFmtId="0" fontId="46" fillId="0" borderId="0" xfId="0" applyFont="1" applyAlignment="1"/>
    <xf numFmtId="0" fontId="41" fillId="0" borderId="0" xfId="0" applyFont="1" applyAlignment="1">
      <alignment horizontal="right"/>
    </xf>
    <xf numFmtId="0" fontId="47" fillId="0" borderId="0" xfId="0" applyFont="1" applyAlignment="1">
      <alignment vertical="center"/>
    </xf>
    <xf numFmtId="165" fontId="43" fillId="0" borderId="0" xfId="0" applyNumberFormat="1" applyFont="1" applyAlignment="1">
      <alignment horizontal="left" vertical="center"/>
    </xf>
    <xf numFmtId="0" fontId="36" fillId="0" borderId="0" xfId="0" applyFont="1" applyAlignment="1">
      <alignment vertical="center"/>
    </xf>
    <xf numFmtId="0" fontId="47" fillId="0" borderId="0" xfId="0" applyFont="1" applyBorder="1" applyAlignment="1">
      <alignment horizontal="center" vertical="center"/>
    </xf>
    <xf numFmtId="0" fontId="47" fillId="0" borderId="12"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7" fillId="0" borderId="0" xfId="0" applyFont="1" applyBorder="1" applyAlignment="1">
      <alignment horizontal="center" vertical="center" wrapText="1"/>
    </xf>
    <xf numFmtId="0" fontId="45" fillId="0" borderId="0" xfId="0" applyFont="1" applyBorder="1" applyAlignment="1">
      <alignment vertical="center" wrapText="1"/>
    </xf>
    <xf numFmtId="0" fontId="43" fillId="0" borderId="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Border="1" applyAlignment="1">
      <alignment horizontal="center" vertical="center" wrapText="1"/>
    </xf>
    <xf numFmtId="0" fontId="41" fillId="0" borderId="0" xfId="0" applyFont="1" applyBorder="1" applyAlignment="1">
      <alignment horizontal="left" vertical="center" wrapText="1" indent="1"/>
    </xf>
    <xf numFmtId="0" fontId="22" fillId="28" borderId="0" xfId="0" applyFont="1" applyFill="1"/>
    <xf numFmtId="0" fontId="47" fillId="0" borderId="0" xfId="0" applyFont="1" applyAlignment="1">
      <alignment horizontal="center"/>
    </xf>
    <xf numFmtId="0" fontId="42" fillId="0" borderId="0" xfId="0" applyFont="1" applyAlignment="1">
      <alignment horizontal="center" wrapText="1"/>
    </xf>
    <xf numFmtId="0" fontId="37" fillId="0" borderId="0" xfId="0" applyFont="1" applyAlignment="1">
      <alignment vertical="center"/>
    </xf>
    <xf numFmtId="0" fontId="50" fillId="0" borderId="0" xfId="0" applyFont="1" applyAlignment="1"/>
    <xf numFmtId="0" fontId="53" fillId="0" borderId="0" xfId="0" applyFont="1" applyAlignment="1">
      <alignment vertical="center"/>
    </xf>
    <xf numFmtId="0" fontId="48" fillId="24" borderId="20" xfId="0" applyFont="1" applyFill="1" applyBorder="1" applyAlignment="1">
      <alignment horizontal="center" vertical="center" wrapText="1"/>
    </xf>
    <xf numFmtId="0" fontId="48" fillId="24" borderId="11" xfId="0" applyFont="1" applyFill="1" applyBorder="1" applyAlignment="1">
      <alignment horizontal="center" vertical="center" wrapText="1"/>
    </xf>
    <xf numFmtId="49" fontId="45" fillId="0" borderId="13" xfId="0" applyNumberFormat="1" applyFont="1" applyBorder="1" applyAlignment="1">
      <alignment horizontal="center" vertical="center" wrapText="1"/>
    </xf>
    <xf numFmtId="0" fontId="45"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2" xfId="0" applyFont="1" applyFill="1" applyBorder="1" applyAlignment="1">
      <alignment horizontal="center" vertical="center" wrapText="1"/>
    </xf>
    <xf numFmtId="0" fontId="45"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1" xfId="0" applyFont="1" applyFill="1" applyBorder="1" applyAlignment="1">
      <alignment horizontal="center" vertical="center" wrapText="1"/>
    </xf>
    <xf numFmtId="0" fontId="47" fillId="0" borderId="31"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17" xfId="0" applyFont="1" applyFill="1" applyBorder="1" applyAlignment="1">
      <alignment horizontal="center" vertical="center" wrapText="1"/>
    </xf>
    <xf numFmtId="0" fontId="55" fillId="0" borderId="0" xfId="0" applyFont="1" applyBorder="1" applyAlignment="1">
      <alignment horizontal="center" vertical="center" wrapText="1"/>
    </xf>
    <xf numFmtId="0" fontId="55" fillId="0" borderId="0" xfId="0" applyFont="1" applyFill="1" applyBorder="1" applyAlignment="1">
      <alignment horizontal="center" vertical="center" wrapText="1"/>
    </xf>
    <xf numFmtId="168" fontId="41" fillId="0" borderId="0" xfId="0" applyNumberFormat="1" applyFont="1" applyFill="1" applyBorder="1" applyAlignment="1">
      <alignment horizontal="center" vertical="center"/>
    </xf>
    <xf numFmtId="167" fontId="41" fillId="0" borderId="0" xfId="0" applyNumberFormat="1" applyFont="1" applyAlignment="1">
      <alignment horizontal="center" vertical="center"/>
    </xf>
    <xf numFmtId="0" fontId="41" fillId="24" borderId="32" xfId="0" applyFont="1" applyFill="1" applyBorder="1" applyAlignment="1">
      <alignment horizontal="center" vertical="center" wrapText="1"/>
    </xf>
    <xf numFmtId="0" fontId="47" fillId="0" borderId="0" xfId="0" applyFont="1" applyBorder="1" applyAlignment="1">
      <alignment vertical="top" wrapText="1"/>
    </xf>
    <xf numFmtId="0" fontId="58" fillId="0" borderId="0" xfId="0" applyFont="1" applyAlignment="1">
      <alignment wrapText="1"/>
    </xf>
    <xf numFmtId="0" fontId="43" fillId="0" borderId="32" xfId="0" applyFont="1" applyBorder="1" applyAlignment="1">
      <alignment horizontal="center" vertical="center" wrapText="1"/>
    </xf>
    <xf numFmtId="0" fontId="41" fillId="0" borderId="0" xfId="0" applyFont="1" applyAlignment="1">
      <alignment horizontal="center" vertical="center" wrapText="1"/>
    </xf>
    <xf numFmtId="0" fontId="41" fillId="0" borderId="0" xfId="0" applyFont="1" applyAlignment="1">
      <alignment horizontal="left" vertical="center" indent="1"/>
    </xf>
    <xf numFmtId="0" fontId="41" fillId="0" borderId="0" xfId="0" applyFont="1" applyAlignment="1">
      <alignment horizontal="justify" vertical="center"/>
    </xf>
    <xf numFmtId="0" fontId="41" fillId="0" borderId="0" xfId="0" applyFont="1" applyAlignment="1">
      <alignment horizontal="center" vertical="center"/>
    </xf>
    <xf numFmtId="0" fontId="42" fillId="0" borderId="0" xfId="0" applyFont="1" applyBorder="1" applyAlignment="1">
      <alignment horizontal="center" wrapText="1"/>
    </xf>
    <xf numFmtId="0" fontId="54" fillId="0" borderId="0" xfId="0" applyFont="1" applyAlignment="1">
      <alignment horizontal="left" wrapText="1"/>
    </xf>
    <xf numFmtId="0" fontId="39" fillId="0" borderId="0" xfId="0" applyFont="1" applyAlignment="1"/>
    <xf numFmtId="0" fontId="36" fillId="0" borderId="13" xfId="0" applyFont="1" applyBorder="1" applyAlignment="1">
      <alignment wrapText="1"/>
    </xf>
    <xf numFmtId="0" fontId="36" fillId="0" borderId="11" xfId="0" applyFont="1" applyBorder="1" applyAlignment="1">
      <alignment wrapText="1"/>
    </xf>
    <xf numFmtId="0" fontId="47" fillId="0" borderId="0" xfId="0" applyFont="1"/>
    <xf numFmtId="0" fontId="57" fillId="0" borderId="0" xfId="0" applyFont="1" applyBorder="1" applyAlignment="1">
      <alignment horizontal="left" vertical="center" wrapText="1"/>
    </xf>
    <xf numFmtId="0" fontId="42" fillId="0" borderId="0" xfId="0" applyFont="1" applyBorder="1" applyAlignment="1">
      <alignment vertical="center" wrapText="1"/>
    </xf>
    <xf numFmtId="169" fontId="42" fillId="0" borderId="0" xfId="0" applyNumberFormat="1" applyFont="1" applyBorder="1" applyAlignment="1">
      <alignment horizontal="right" vertical="center" indent="1"/>
    </xf>
    <xf numFmtId="0" fontId="42" fillId="0" borderId="0" xfId="0" applyFont="1" applyBorder="1"/>
    <xf numFmtId="0" fontId="42" fillId="0" borderId="0" xfId="0" applyFont="1" applyBorder="1" applyAlignment="1">
      <alignment horizontal="justify" vertical="top" wrapText="1"/>
    </xf>
    <xf numFmtId="169" fontId="43" fillId="28" borderId="0" xfId="0" applyNumberFormat="1" applyFont="1" applyFill="1" applyBorder="1" applyAlignment="1">
      <alignment horizontal="right" vertical="center" indent="1"/>
    </xf>
    <xf numFmtId="0" fontId="42" fillId="0" borderId="0" xfId="0" applyFont="1" applyFill="1" applyBorder="1" applyAlignment="1">
      <alignment horizontal="justify" vertical="top" wrapText="1"/>
    </xf>
    <xf numFmtId="0" fontId="60" fillId="0" borderId="0" xfId="0" applyFont="1" applyBorder="1" applyAlignment="1">
      <alignment horizontal="left" vertical="center"/>
    </xf>
    <xf numFmtId="0" fontId="62" fillId="0" borderId="0" xfId="0" applyFont="1" applyFill="1" applyBorder="1" applyAlignment="1">
      <alignment horizontal="center"/>
    </xf>
    <xf numFmtId="0" fontId="42" fillId="0" borderId="0" xfId="0" applyFont="1" applyAlignment="1">
      <alignment vertical="center"/>
    </xf>
    <xf numFmtId="0" fontId="42" fillId="0" borderId="0" xfId="0" applyFont="1" applyAlignment="1">
      <alignment horizontal="left"/>
    </xf>
    <xf numFmtId="0" fontId="48" fillId="0" borderId="0" xfId="0" applyFont="1"/>
    <xf numFmtId="0" fontId="41" fillId="0" borderId="0" xfId="0" applyFont="1"/>
    <xf numFmtId="0" fontId="56" fillId="0" borderId="0" xfId="0" applyFont="1" applyAlignment="1">
      <alignment horizontal="right" vertical="top"/>
    </xf>
    <xf numFmtId="0" fontId="43" fillId="25" borderId="17" xfId="0" applyFont="1" applyFill="1" applyBorder="1" applyAlignment="1">
      <alignment horizontal="center" vertical="center" wrapText="1"/>
    </xf>
    <xf numFmtId="0" fontId="47" fillId="0" borderId="65" xfId="0" applyFont="1" applyBorder="1" applyAlignment="1">
      <alignment horizontal="center" vertical="center" wrapText="1"/>
    </xf>
    <xf numFmtId="0" fontId="47" fillId="0" borderId="61" xfId="0" applyFont="1" applyBorder="1" applyAlignment="1">
      <alignment horizontal="center" vertical="center" wrapText="1"/>
    </xf>
    <xf numFmtId="0" fontId="47" fillId="0" borderId="18" xfId="0" applyFont="1" applyBorder="1" applyAlignment="1">
      <alignment horizontal="center" vertical="center" wrapText="1"/>
    </xf>
    <xf numFmtId="0" fontId="39" fillId="0" borderId="0" xfId="0" applyFont="1" applyAlignment="1">
      <alignment horizontal="left"/>
    </xf>
    <xf numFmtId="0" fontId="44" fillId="0" borderId="0" xfId="0" applyFont="1" applyBorder="1" applyAlignment="1">
      <alignment horizontal="left" wrapText="1"/>
    </xf>
    <xf numFmtId="0" fontId="36" fillId="0" borderId="0" xfId="0" applyFont="1" applyAlignment="1">
      <alignment wrapText="1"/>
    </xf>
    <xf numFmtId="0" fontId="0" fillId="0" borderId="0" xfId="0" applyAlignment="1"/>
    <xf numFmtId="0" fontId="36" fillId="0" borderId="0" xfId="0" applyFont="1" applyAlignment="1">
      <alignment wrapText="1"/>
    </xf>
    <xf numFmtId="0" fontId="0" fillId="0" borderId="0" xfId="0" applyAlignment="1"/>
    <xf numFmtId="0" fontId="46" fillId="0" borderId="0" xfId="0" applyFont="1" applyBorder="1" applyAlignment="1">
      <alignment vertical="top" wrapText="1"/>
    </xf>
    <xf numFmtId="0" fontId="42" fillId="0" borderId="0" xfId="0" applyFont="1" applyAlignment="1">
      <alignment horizontal="center"/>
    </xf>
    <xf numFmtId="0" fontId="37" fillId="0" borderId="0" xfId="0" applyFont="1" applyBorder="1" applyAlignment="1">
      <alignment horizontal="center" vertical="center"/>
    </xf>
    <xf numFmtId="0" fontId="41" fillId="0" borderId="0" xfId="0" applyFont="1" applyAlignment="1">
      <alignment vertical="center"/>
    </xf>
    <xf numFmtId="0" fontId="49" fillId="0" borderId="0" xfId="0" applyFont="1" applyAlignment="1">
      <alignment horizontal="center" wrapText="1"/>
    </xf>
    <xf numFmtId="0" fontId="36" fillId="0" borderId="0" xfId="0" applyFont="1" applyAlignment="1">
      <alignment horizontal="center" wrapText="1"/>
    </xf>
    <xf numFmtId="0" fontId="0" fillId="0" borderId="0" xfId="0" applyAlignment="1">
      <alignment horizontal="center" wrapText="1"/>
    </xf>
    <xf numFmtId="0" fontId="47" fillId="0" borderId="13" xfId="0" applyFont="1" applyFill="1" applyBorder="1" applyAlignment="1">
      <alignment horizontal="center" vertical="center" wrapText="1"/>
    </xf>
    <xf numFmtId="49" fontId="42" fillId="0" borderId="0" xfId="0" applyNumberFormat="1" applyFont="1" applyAlignment="1"/>
    <xf numFmtId="0" fontId="36" fillId="0" borderId="0" xfId="0" applyFont="1" applyAlignment="1">
      <alignment wrapText="1"/>
    </xf>
    <xf numFmtId="0" fontId="48" fillId="0" borderId="0" xfId="0" applyFont="1" applyAlignment="1">
      <alignment vertical="center"/>
    </xf>
    <xf numFmtId="0" fontId="66" fillId="0" borderId="0" xfId="0" applyFont="1" applyAlignment="1">
      <alignment wrapText="1"/>
    </xf>
    <xf numFmtId="0" fontId="47" fillId="0" borderId="13" xfId="0" applyFont="1" applyFill="1" applyBorder="1" applyAlignment="1">
      <alignment horizontal="center" vertical="center" wrapText="1"/>
    </xf>
    <xf numFmtId="0" fontId="47" fillId="24" borderId="39" xfId="0" applyFont="1" applyFill="1" applyBorder="1" applyAlignment="1">
      <alignment horizontal="center" vertical="center" wrapText="1"/>
    </xf>
    <xf numFmtId="0" fontId="43" fillId="0" borderId="13" xfId="0" applyFont="1" applyBorder="1" applyAlignment="1">
      <alignment horizontal="center" vertical="center" wrapText="1"/>
    </xf>
    <xf numFmtId="0" fontId="45" fillId="0" borderId="0" xfId="0" applyFont="1" applyBorder="1" applyAlignment="1">
      <alignment horizontal="left" vertical="center" wrapText="1"/>
    </xf>
    <xf numFmtId="0" fontId="45" fillId="0" borderId="55" xfId="0" applyFont="1" applyBorder="1" applyAlignment="1">
      <alignment horizontal="left" vertical="center" wrapText="1"/>
    </xf>
    <xf numFmtId="0" fontId="47" fillId="0" borderId="10" xfId="0" applyFont="1" applyBorder="1" applyAlignment="1">
      <alignment horizontal="center" vertical="center" wrapText="1"/>
    </xf>
    <xf numFmtId="0" fontId="47" fillId="0" borderId="19" xfId="0" applyFont="1" applyBorder="1" applyAlignment="1">
      <alignment horizontal="center" vertical="center" wrapText="1"/>
    </xf>
    <xf numFmtId="0" fontId="47" fillId="0" borderId="0" xfId="0" applyFont="1" applyBorder="1" applyAlignment="1">
      <alignment horizontal="left" vertical="center" wrapText="1"/>
    </xf>
    <xf numFmtId="0" fontId="43" fillId="0" borderId="11"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69" xfId="0" applyFont="1" applyBorder="1" applyAlignment="1">
      <alignment horizontal="center" vertical="center" wrapText="1"/>
    </xf>
    <xf numFmtId="0" fontId="47" fillId="27" borderId="16" xfId="0" applyFont="1" applyFill="1" applyBorder="1" applyAlignment="1">
      <alignment horizontal="center" vertical="center"/>
    </xf>
    <xf numFmtId="0" fontId="48" fillId="27" borderId="48" xfId="0" applyFont="1" applyFill="1" applyBorder="1" applyAlignment="1">
      <alignment vertical="center"/>
    </xf>
    <xf numFmtId="0" fontId="48" fillId="27" borderId="49" xfId="0" applyFont="1" applyFill="1" applyBorder="1" applyAlignment="1">
      <alignment vertical="center"/>
    </xf>
    <xf numFmtId="0" fontId="48" fillId="27" borderId="17" xfId="0" applyFont="1" applyFill="1" applyBorder="1" applyAlignment="1">
      <alignment horizontal="center" vertical="center" wrapText="1"/>
    </xf>
    <xf numFmtId="0" fontId="48" fillId="27" borderId="66" xfId="0" applyFont="1" applyFill="1" applyBorder="1" applyAlignment="1">
      <alignment horizontal="center" vertical="center" wrapText="1"/>
    </xf>
    <xf numFmtId="0" fontId="47" fillId="27" borderId="16" xfId="0" applyFont="1" applyFill="1" applyBorder="1" applyAlignment="1">
      <alignment horizontal="center" vertical="center" wrapText="1"/>
    </xf>
    <xf numFmtId="0" fontId="43" fillId="0" borderId="70" xfId="0" applyFont="1" applyBorder="1" applyAlignment="1">
      <alignment horizontal="center" vertical="center" wrapText="1"/>
    </xf>
    <xf numFmtId="0" fontId="47" fillId="0" borderId="71" xfId="0" applyFont="1" applyBorder="1" applyAlignment="1">
      <alignment horizontal="center" vertical="center" wrapText="1"/>
    </xf>
    <xf numFmtId="0" fontId="0" fillId="0" borderId="57" xfId="0" applyBorder="1"/>
    <xf numFmtId="0" fontId="47" fillId="0" borderId="34" xfId="0" applyFont="1" applyBorder="1"/>
    <xf numFmtId="0" fontId="41" fillId="0" borderId="34" xfId="0" applyFont="1" applyBorder="1" applyAlignment="1">
      <alignment horizontal="left" vertical="center" wrapText="1" indent="1"/>
    </xf>
    <xf numFmtId="164" fontId="41" fillId="0" borderId="34" xfId="0" applyNumberFormat="1" applyFont="1" applyBorder="1" applyAlignment="1">
      <alignment vertical="center"/>
    </xf>
    <xf numFmtId="0" fontId="36" fillId="0" borderId="34" xfId="0" applyFont="1" applyBorder="1"/>
    <xf numFmtId="0" fontId="47" fillId="29" borderId="10" xfId="0" applyFont="1" applyFill="1" applyBorder="1" applyAlignment="1">
      <alignment horizontal="center" vertical="center" wrapText="1"/>
    </xf>
    <xf numFmtId="0" fontId="43" fillId="29" borderId="37" xfId="0" applyFont="1" applyFill="1" applyBorder="1" applyAlignment="1">
      <alignment horizontal="center" vertical="center" wrapText="1"/>
    </xf>
    <xf numFmtId="0" fontId="67" fillId="0" borderId="0" xfId="0" applyFont="1" applyAlignment="1">
      <alignment vertical="center"/>
    </xf>
    <xf numFmtId="0" fontId="69" fillId="0" borderId="0" xfId="0" applyFont="1" applyAlignment="1">
      <alignment wrapText="1"/>
    </xf>
    <xf numFmtId="0" fontId="41" fillId="0" borderId="0" xfId="0" applyFont="1" applyAlignment="1">
      <alignment wrapText="1"/>
    </xf>
    <xf numFmtId="0" fontId="70" fillId="0" borderId="0" xfId="0" applyFont="1"/>
    <xf numFmtId="0" fontId="71" fillId="0" borderId="0" xfId="0" applyFont="1" applyAlignment="1">
      <alignment horizontal="right"/>
    </xf>
    <xf numFmtId="0" fontId="71" fillId="0" borderId="0" xfId="0" applyFont="1" applyAlignment="1"/>
    <xf numFmtId="0" fontId="72" fillId="0" borderId="0" xfId="0" applyFont="1" applyAlignment="1"/>
    <xf numFmtId="0" fontId="71" fillId="0" borderId="0" xfId="0" applyFont="1"/>
    <xf numFmtId="0" fontId="73" fillId="28" borderId="0" xfId="0" applyFont="1" applyFill="1" applyBorder="1" applyAlignment="1">
      <alignment vertical="center" wrapText="1"/>
    </xf>
    <xf numFmtId="0" fontId="74" fillId="28" borderId="0" xfId="0" applyFont="1" applyFill="1" applyBorder="1" applyAlignment="1">
      <alignment vertical="center" wrapText="1"/>
    </xf>
    <xf numFmtId="0" fontId="72" fillId="28" borderId="0" xfId="0" applyFont="1" applyFill="1" applyBorder="1" applyAlignment="1"/>
    <xf numFmtId="0" fontId="72" fillId="28" borderId="0" xfId="0" applyFont="1" applyFill="1" applyBorder="1" applyAlignment="1">
      <alignment vertical="center"/>
    </xf>
    <xf numFmtId="0" fontId="72" fillId="28" borderId="0" xfId="0" applyFont="1" applyFill="1" applyBorder="1" applyAlignment="1">
      <alignment horizontal="center" vertical="center" wrapText="1"/>
    </xf>
    <xf numFmtId="0" fontId="75" fillId="28" borderId="0" xfId="0" applyFont="1" applyFill="1" applyBorder="1" applyAlignment="1">
      <alignment horizontal="center" vertical="center"/>
    </xf>
    <xf numFmtId="0" fontId="75" fillId="28" borderId="0" xfId="0" applyFont="1" applyFill="1" applyBorder="1" applyAlignment="1">
      <alignment vertical="center" wrapText="1"/>
    </xf>
    <xf numFmtId="0" fontId="75" fillId="28" borderId="0" xfId="0" applyFont="1" applyFill="1" applyBorder="1" applyAlignment="1">
      <alignment vertical="center"/>
    </xf>
    <xf numFmtId="0" fontId="41" fillId="28" borderId="0" xfId="0" applyFont="1" applyFill="1" applyBorder="1" applyAlignment="1">
      <alignment vertical="center" wrapText="1"/>
    </xf>
    <xf numFmtId="0" fontId="39" fillId="28" borderId="0" xfId="0" applyFont="1" applyFill="1" applyBorder="1" applyAlignment="1">
      <alignment vertical="center"/>
    </xf>
    <xf numFmtId="0" fontId="41" fillId="28" borderId="0" xfId="0" applyFont="1" applyFill="1" applyBorder="1" applyAlignment="1">
      <alignment vertical="center"/>
    </xf>
    <xf numFmtId="0" fontId="75" fillId="28" borderId="0" xfId="0" applyFont="1" applyFill="1" applyBorder="1" applyAlignment="1">
      <alignment horizontal="left" vertical="center" wrapText="1" indent="1"/>
    </xf>
    <xf numFmtId="0" fontId="77" fillId="28" borderId="0" xfId="0" applyFont="1" applyFill="1" applyBorder="1" applyAlignment="1">
      <alignment horizontal="center" vertical="center"/>
    </xf>
    <xf numFmtId="0" fontId="78" fillId="28" borderId="0" xfId="0" applyFont="1" applyFill="1" applyBorder="1" applyAlignment="1">
      <alignment horizontal="left" vertical="center" indent="4"/>
    </xf>
    <xf numFmtId="0" fontId="72" fillId="28" borderId="0" xfId="0" applyFont="1" applyFill="1" applyBorder="1"/>
    <xf numFmtId="0" fontId="48" fillId="28" borderId="0" xfId="0" applyFont="1" applyFill="1" applyBorder="1" applyAlignment="1">
      <alignment horizontal="left" vertical="center"/>
    </xf>
    <xf numFmtId="4" fontId="75" fillId="28" borderId="0" xfId="0" applyNumberFormat="1" applyFont="1" applyFill="1" applyBorder="1" applyAlignment="1">
      <alignment horizontal="left" vertical="center"/>
    </xf>
    <xf numFmtId="0" fontId="48" fillId="28" borderId="0" xfId="0" applyFont="1" applyFill="1" applyBorder="1" applyAlignment="1">
      <alignment vertical="center"/>
    </xf>
    <xf numFmtId="0" fontId="47" fillId="28" borderId="0" xfId="0" applyFont="1" applyFill="1" applyBorder="1" applyAlignment="1">
      <alignment horizontal="center" vertical="center"/>
    </xf>
    <xf numFmtId="0" fontId="47" fillId="28" borderId="0" xfId="0" applyFont="1" applyFill="1" applyBorder="1" applyAlignment="1">
      <alignment horizontal="center" vertical="center" wrapText="1"/>
    </xf>
    <xf numFmtId="0" fontId="0" fillId="28" borderId="0" xfId="0" applyFill="1" applyBorder="1"/>
    <xf numFmtId="167" fontId="46" fillId="0" borderId="0" xfId="0" applyNumberFormat="1" applyFont="1" applyAlignment="1">
      <alignment horizontal="center" vertical="center"/>
    </xf>
    <xf numFmtId="0" fontId="47" fillId="24" borderId="39" xfId="0" applyFont="1" applyFill="1" applyBorder="1" applyAlignment="1">
      <alignment horizontal="center" vertical="center" wrapText="1"/>
    </xf>
    <xf numFmtId="0" fontId="41" fillId="0" borderId="0" xfId="0" applyFont="1" applyAlignment="1">
      <alignment vertical="center"/>
    </xf>
    <xf numFmtId="0" fontId="56" fillId="0" borderId="0" xfId="0" applyFont="1" applyBorder="1" applyAlignment="1">
      <alignment horizontal="left" vertical="center" wrapText="1"/>
    </xf>
    <xf numFmtId="166" fontId="47" fillId="0" borderId="74" xfId="0" applyNumberFormat="1" applyFont="1" applyBorder="1" applyAlignment="1">
      <alignment horizontal="center" vertical="center" wrapText="1"/>
    </xf>
    <xf numFmtId="0" fontId="43" fillId="0" borderId="76" xfId="0" applyFont="1" applyBorder="1" applyAlignment="1">
      <alignment horizontal="center" vertical="top" wrapText="1"/>
    </xf>
    <xf numFmtId="0" fontId="43" fillId="0" borderId="75" xfId="0" applyFont="1" applyBorder="1" applyAlignment="1">
      <alignment horizontal="center" vertical="top" wrapText="1"/>
    </xf>
    <xf numFmtId="0" fontId="81" fillId="0" borderId="0" xfId="0" applyFont="1" applyAlignment="1">
      <alignment horizontal="justify"/>
    </xf>
    <xf numFmtId="0" fontId="48" fillId="24" borderId="61" xfId="0" applyFont="1" applyFill="1" applyBorder="1" applyAlignment="1">
      <alignment horizontal="center" vertical="center" wrapText="1"/>
    </xf>
    <xf numFmtId="0" fontId="43" fillId="0" borderId="69" xfId="0" applyFont="1" applyBorder="1" applyAlignment="1">
      <alignment horizontal="center" vertical="top" wrapText="1"/>
    </xf>
    <xf numFmtId="0" fontId="82" fillId="0" borderId="0" xfId="0" applyFont="1" applyAlignment="1">
      <alignment horizontal="center"/>
    </xf>
    <xf numFmtId="0" fontId="83" fillId="0" borderId="0" xfId="0" applyFont="1"/>
    <xf numFmtId="0" fontId="42" fillId="28" borderId="61" xfId="0" applyFont="1" applyFill="1" applyBorder="1" applyAlignment="1">
      <alignment vertical="center"/>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85" fillId="0" borderId="0" xfId="0" applyFont="1" applyAlignment="1">
      <alignment horizontal="justify" wrapText="1"/>
    </xf>
    <xf numFmtId="0" fontId="48" fillId="28" borderId="45" xfId="0" applyFont="1" applyFill="1" applyBorder="1" applyAlignment="1">
      <alignment horizontal="center" vertical="center" wrapText="1"/>
    </xf>
    <xf numFmtId="0" fontId="48" fillId="28" borderId="79" xfId="0" applyFont="1" applyFill="1" applyBorder="1" applyAlignment="1">
      <alignment horizontal="center" vertical="center" wrapText="1"/>
    </xf>
    <xf numFmtId="0" fontId="47" fillId="28" borderId="39" xfId="0" applyFont="1" applyFill="1" applyBorder="1" applyAlignment="1">
      <alignment horizontal="center" vertical="center" wrapText="1"/>
    </xf>
    <xf numFmtId="0" fontId="86" fillId="0" borderId="13" xfId="0" applyFont="1" applyBorder="1" applyAlignment="1">
      <alignment horizontal="left" vertical="center" wrapText="1"/>
    </xf>
    <xf numFmtId="0" fontId="86" fillId="0" borderId="20" xfId="0" applyFont="1" applyBorder="1" applyAlignment="1">
      <alignment horizontal="left" vertical="center" wrapText="1"/>
    </xf>
    <xf numFmtId="166" fontId="47" fillId="0" borderId="19" xfId="0" applyNumberFormat="1" applyFont="1" applyBorder="1" applyAlignment="1">
      <alignment horizontal="center" vertical="center" wrapText="1"/>
    </xf>
    <xf numFmtId="166" fontId="47" fillId="0" borderId="18" xfId="0" applyNumberFormat="1" applyFont="1" applyBorder="1" applyAlignment="1">
      <alignment horizontal="center" vertical="center" wrapText="1"/>
    </xf>
    <xf numFmtId="0" fontId="86" fillId="0" borderId="21" xfId="0" applyFont="1" applyBorder="1" applyAlignment="1">
      <alignment horizontal="center" vertical="center" wrapText="1"/>
    </xf>
    <xf numFmtId="0" fontId="86" fillId="0" borderId="67" xfId="0" applyFont="1" applyBorder="1" applyAlignment="1">
      <alignment horizontal="left" vertical="center" wrapText="1"/>
    </xf>
    <xf numFmtId="0" fontId="86" fillId="0" borderId="54" xfId="0" applyFont="1" applyBorder="1" applyAlignment="1">
      <alignment horizontal="left" vertical="center" wrapText="1"/>
    </xf>
    <xf numFmtId="0" fontId="86" fillId="0" borderId="80" xfId="0" applyFont="1" applyBorder="1" applyAlignment="1">
      <alignment horizontal="left" vertic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Alignment="1">
      <alignment vertical="center"/>
    </xf>
    <xf numFmtId="49" fontId="45" fillId="0" borderId="73" xfId="0" applyNumberFormat="1" applyFont="1" applyBorder="1" applyAlignment="1">
      <alignment horizontal="center" vertical="center" wrapText="1"/>
    </xf>
    <xf numFmtId="0" fontId="45" fillId="0" borderId="73" xfId="0" applyFont="1" applyBorder="1" applyAlignment="1">
      <alignment horizontal="center" vertical="center" wrapText="1"/>
    </xf>
    <xf numFmtId="0" fontId="47" fillId="0" borderId="73" xfId="0" applyFont="1" applyBorder="1" applyAlignment="1">
      <alignment horizontal="center" vertical="center" wrapText="1"/>
    </xf>
    <xf numFmtId="0" fontId="47" fillId="0" borderId="73" xfId="0" applyFont="1" applyFill="1" applyBorder="1" applyAlignment="1">
      <alignment horizontal="center" vertical="center" wrapText="1"/>
    </xf>
    <xf numFmtId="0" fontId="86" fillId="0" borderId="73" xfId="0" applyFont="1" applyBorder="1" applyAlignment="1">
      <alignment horizontal="left" vertical="center" wrapText="1"/>
    </xf>
    <xf numFmtId="167" fontId="46" fillId="0" borderId="0" xfId="0" applyNumberFormat="1" applyFont="1" applyAlignment="1">
      <alignment wrapText="1"/>
    </xf>
    <xf numFmtId="0" fontId="43" fillId="25" borderId="30" xfId="0" applyFont="1" applyFill="1" applyBorder="1" applyAlignment="1">
      <alignment horizontal="center" vertical="center" wrapText="1"/>
    </xf>
    <xf numFmtId="0" fontId="47" fillId="0" borderId="28" xfId="0" applyFont="1" applyBorder="1" applyAlignment="1">
      <alignment horizontal="center" vertical="center" wrapText="1"/>
    </xf>
    <xf numFmtId="0" fontId="41" fillId="0" borderId="0" xfId="0" applyFont="1" applyAlignment="1">
      <alignment vertical="center"/>
    </xf>
    <xf numFmtId="0" fontId="0" fillId="0" borderId="0" xfId="0" applyAlignment="1">
      <alignment horizontal="center" wrapText="1"/>
    </xf>
    <xf numFmtId="0" fontId="49" fillId="0" borderId="0" xfId="0" applyFont="1" applyAlignment="1">
      <alignment horizontal="center" wrapText="1"/>
    </xf>
    <xf numFmtId="0" fontId="36" fillId="0" borderId="0" xfId="0" applyFont="1" applyAlignment="1">
      <alignment horizontal="center" wrapText="1"/>
    </xf>
    <xf numFmtId="0" fontId="37" fillId="0" borderId="0" xfId="0" applyFont="1" applyBorder="1" applyAlignment="1">
      <alignment horizontal="center" vertical="center"/>
    </xf>
    <xf numFmtId="0" fontId="43" fillId="0" borderId="11" xfId="0" applyFont="1" applyBorder="1" applyAlignment="1">
      <alignment horizontal="center" vertical="center" wrapText="1"/>
    </xf>
    <xf numFmtId="0" fontId="45" fillId="0" borderId="28" xfId="0" applyFont="1" applyBorder="1" applyAlignment="1">
      <alignment vertical="center" wrapText="1"/>
    </xf>
    <xf numFmtId="0" fontId="43" fillId="0" borderId="28" xfId="0" applyFont="1" applyBorder="1" applyAlignment="1">
      <alignment horizontal="center" vertical="center" wrapText="1"/>
    </xf>
    <xf numFmtId="0" fontId="40" fillId="0" borderId="58" xfId="0" applyFont="1" applyBorder="1" applyAlignment="1"/>
    <xf numFmtId="0" fontId="86" fillId="0" borderId="77" xfId="0" applyFont="1" applyBorder="1" applyAlignment="1">
      <alignment horizontal="left" vertical="center" wrapText="1"/>
    </xf>
    <xf numFmtId="0" fontId="86" fillId="0" borderId="25" xfId="0" applyFont="1" applyBorder="1" applyAlignment="1">
      <alignment horizontal="left" vertical="center" wrapText="1"/>
    </xf>
    <xf numFmtId="0" fontId="86" fillId="0" borderId="78" xfId="0" applyFont="1" applyBorder="1" applyAlignment="1">
      <alignment horizontal="left" vertical="center" wrapText="1"/>
    </xf>
    <xf numFmtId="0" fontId="47" fillId="0" borderId="13" xfId="0" applyFont="1" applyBorder="1" applyAlignment="1">
      <alignment horizontal="left" vertical="center" wrapText="1" indent="2"/>
    </xf>
    <xf numFmtId="0" fontId="43" fillId="0" borderId="13" xfId="0" applyFont="1" applyBorder="1" applyAlignment="1">
      <alignment horizontal="center" vertical="top" wrapText="1"/>
    </xf>
    <xf numFmtId="0" fontId="38" fillId="0" borderId="0" xfId="0" applyFont="1" applyAlignment="1">
      <alignment horizontal="center" vertical="center"/>
    </xf>
    <xf numFmtId="0" fontId="37" fillId="0" borderId="2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68" fillId="0" borderId="73" xfId="0" applyFont="1" applyBorder="1" applyAlignment="1">
      <alignment horizontal="center" vertical="center" wrapText="1"/>
    </xf>
    <xf numFmtId="0" fontId="68" fillId="0" borderId="76" xfId="0" applyFont="1" applyBorder="1" applyAlignment="1">
      <alignment horizontal="center" vertical="center" wrapText="1"/>
    </xf>
    <xf numFmtId="0" fontId="51" fillId="0" borderId="0" xfId="0" applyFont="1" applyAlignment="1">
      <alignment horizontal="center" vertical="center"/>
    </xf>
    <xf numFmtId="49" fontId="43" fillId="0" borderId="0" xfId="0" applyNumberFormat="1" applyFont="1" applyFill="1" applyAlignment="1">
      <alignment horizontal="center" vertical="center"/>
    </xf>
    <xf numFmtId="0" fontId="86" fillId="26" borderId="77" xfId="0" applyFont="1" applyFill="1" applyBorder="1" applyAlignment="1">
      <alignment horizontal="left" vertical="center" wrapText="1"/>
    </xf>
    <xf numFmtId="0" fontId="86" fillId="26" borderId="25" xfId="0" applyFont="1" applyFill="1" applyBorder="1" applyAlignment="1">
      <alignment horizontal="left" vertical="center" wrapText="1"/>
    </xf>
    <xf numFmtId="0" fontId="86" fillId="26" borderId="78" xfId="0" applyFont="1" applyFill="1" applyBorder="1" applyAlignment="1">
      <alignment horizontal="left" vertical="center" wrapText="1"/>
    </xf>
    <xf numFmtId="0" fontId="47" fillId="0" borderId="2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2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Alignment="1">
      <alignment horizontal="left" vertical="center"/>
    </xf>
    <xf numFmtId="0" fontId="41" fillId="0" borderId="0" xfId="0" applyFont="1" applyAlignment="1">
      <alignment vertical="center"/>
    </xf>
    <xf numFmtId="49" fontId="41" fillId="0" borderId="0" xfId="0" applyNumberFormat="1" applyFont="1" applyAlignment="1">
      <alignment horizontal="left" vertical="center" wrapText="1"/>
    </xf>
    <xf numFmtId="0" fontId="41" fillId="24" borderId="3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4" xfId="0" applyFont="1" applyFill="1" applyBorder="1" applyAlignment="1">
      <alignment horizontal="center" vertical="center" wrapText="1"/>
    </xf>
    <xf numFmtId="0" fontId="43" fillId="29" borderId="32" xfId="0" applyFont="1" applyFill="1" applyBorder="1" applyAlignment="1">
      <alignment horizontal="center" vertical="center" wrapText="1"/>
    </xf>
    <xf numFmtId="0" fontId="48" fillId="29" borderId="32" xfId="0" applyFont="1" applyFill="1" applyBorder="1" applyAlignment="1">
      <alignment horizontal="center" vertical="center" wrapText="1"/>
    </xf>
    <xf numFmtId="0" fontId="47" fillId="0" borderId="11" xfId="0" applyFont="1" applyBorder="1" applyAlignment="1">
      <alignment horizontal="left" vertical="center" wrapText="1"/>
    </xf>
    <xf numFmtId="0" fontId="43" fillId="0" borderId="11"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78" xfId="0" applyFont="1" applyBorder="1" applyAlignment="1">
      <alignment horizontal="center" vertical="center" wrapText="1"/>
    </xf>
    <xf numFmtId="0" fontId="47" fillId="0" borderId="72" xfId="0" applyFont="1" applyBorder="1" applyAlignment="1">
      <alignment horizontal="left" vertical="center" wrapText="1"/>
    </xf>
    <xf numFmtId="0" fontId="47" fillId="0" borderId="38" xfId="0" applyFont="1" applyBorder="1" applyAlignment="1">
      <alignment horizontal="left" vertical="center" wrapText="1"/>
    </xf>
    <xf numFmtId="0" fontId="48" fillId="24" borderId="40" xfId="0" applyFont="1" applyFill="1" applyBorder="1" applyAlignment="1">
      <alignment horizontal="center" vertical="center"/>
    </xf>
    <xf numFmtId="0" fontId="48" fillId="24" borderId="34" xfId="0" applyFont="1" applyFill="1" applyBorder="1" applyAlignment="1">
      <alignment horizontal="center" vertical="center"/>
    </xf>
    <xf numFmtId="0" fontId="48" fillId="24" borderId="50" xfId="0" applyFont="1" applyFill="1" applyBorder="1" applyAlignment="1">
      <alignment horizontal="center" vertical="center"/>
    </xf>
    <xf numFmtId="0" fontId="47" fillId="0" borderId="32" xfId="0" applyFont="1" applyBorder="1" applyAlignment="1">
      <alignment horizontal="left" vertical="center" wrapText="1" indent="2"/>
    </xf>
    <xf numFmtId="0" fontId="43" fillId="0" borderId="35" xfId="0" applyFont="1" applyBorder="1" applyAlignment="1">
      <alignment horizontal="center" vertical="top" wrapText="1"/>
    </xf>
    <xf numFmtId="0" fontId="43" fillId="0" borderId="36" xfId="0" applyFont="1" applyBorder="1" applyAlignment="1">
      <alignment horizontal="center" vertical="top" wrapText="1"/>
    </xf>
    <xf numFmtId="0" fontId="48" fillId="24" borderId="45" xfId="0" applyFont="1" applyFill="1" applyBorder="1" applyAlignment="1">
      <alignment horizontal="center" vertical="center" wrapText="1"/>
    </xf>
    <xf numFmtId="0" fontId="48" fillId="24" borderId="30" xfId="0" applyFont="1" applyFill="1" applyBorder="1" applyAlignment="1">
      <alignment horizontal="center" vertical="center" wrapText="1"/>
    </xf>
    <xf numFmtId="0" fontId="48" fillId="24" borderId="35" xfId="0" applyFont="1" applyFill="1" applyBorder="1" applyAlignment="1">
      <alignment horizontal="center" vertical="center" wrapText="1"/>
    </xf>
    <xf numFmtId="0" fontId="48" fillId="24" borderId="36" xfId="0" applyFont="1" applyFill="1" applyBorder="1" applyAlignment="1">
      <alignment horizontal="center" vertical="center" wrapText="1"/>
    </xf>
    <xf numFmtId="0" fontId="48" fillId="24" borderId="40" xfId="0" applyFont="1" applyFill="1" applyBorder="1" applyAlignment="1">
      <alignment horizontal="center" vertical="center" wrapText="1"/>
    </xf>
    <xf numFmtId="0" fontId="48" fillId="24" borderId="41" xfId="0" applyFont="1" applyFill="1" applyBorder="1" applyAlignment="1">
      <alignment horizontal="center" vertical="center" wrapText="1"/>
    </xf>
    <xf numFmtId="0" fontId="48" fillId="24" borderId="42" xfId="0" applyFont="1" applyFill="1" applyBorder="1" applyAlignment="1">
      <alignment horizontal="center" vertical="center" wrapText="1"/>
    </xf>
    <xf numFmtId="0" fontId="48" fillId="24" borderId="43" xfId="0" applyFont="1" applyFill="1" applyBorder="1" applyAlignment="1">
      <alignment horizontal="center" vertical="center" wrapText="1"/>
    </xf>
    <xf numFmtId="0" fontId="21" fillId="0" borderId="0" xfId="0" applyFont="1" applyAlignment="1">
      <alignment horizontal="center" wrapText="1"/>
    </xf>
    <xf numFmtId="0" fontId="0" fillId="0" borderId="0" xfId="0" applyAlignment="1">
      <alignment horizontal="center" wrapText="1"/>
    </xf>
    <xf numFmtId="0" fontId="52" fillId="28" borderId="0" xfId="0" applyFont="1" applyFill="1" applyAlignment="1">
      <alignment horizontal="center" vertical="center"/>
    </xf>
    <xf numFmtId="0" fontId="49" fillId="0" borderId="0" xfId="0" applyFont="1" applyAlignment="1">
      <alignment horizontal="center" wrapText="1"/>
    </xf>
    <xf numFmtId="0" fontId="36" fillId="0" borderId="0" xfId="0" applyFont="1" applyAlignment="1">
      <alignment horizontal="center" wrapText="1"/>
    </xf>
    <xf numFmtId="0" fontId="41" fillId="0" borderId="0" xfId="0" applyFont="1" applyBorder="1" applyAlignment="1">
      <alignment horizontal="center" vertical="top" wrapText="1"/>
    </xf>
    <xf numFmtId="49" fontId="25" fillId="0" borderId="0" xfId="0" applyNumberFormat="1" applyFont="1" applyFill="1" applyAlignment="1">
      <alignment horizontal="center" vertical="center"/>
    </xf>
    <xf numFmtId="0" fontId="37" fillId="0" borderId="0" xfId="0" applyFont="1" applyAlignment="1">
      <alignment horizontal="center" vertical="center"/>
    </xf>
    <xf numFmtId="0" fontId="42" fillId="0" borderId="0" xfId="0" applyFont="1" applyAlignment="1">
      <alignment horizontal="center"/>
    </xf>
    <xf numFmtId="168" fontId="40" fillId="0" borderId="0" xfId="0" applyNumberFormat="1" applyFont="1" applyFill="1" applyBorder="1" applyAlignment="1">
      <alignment horizontal="right"/>
    </xf>
    <xf numFmtId="2" fontId="43" fillId="0" borderId="0" xfId="0" applyNumberFormat="1" applyFont="1" applyFill="1" applyAlignment="1">
      <alignment horizontal="center" vertical="center"/>
    </xf>
    <xf numFmtId="0" fontId="43" fillId="0" borderId="0" xfId="0" applyNumberFormat="1" applyFont="1" applyFill="1" applyAlignment="1">
      <alignment horizontal="center" vertical="center"/>
    </xf>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left"/>
    </xf>
    <xf numFmtId="0" fontId="39" fillId="0" borderId="0" xfId="0" applyFont="1" applyBorder="1" applyAlignment="1">
      <alignment horizontal="center" vertical="center" wrapText="1"/>
    </xf>
    <xf numFmtId="0" fontId="40" fillId="0" borderId="0" xfId="0" applyFont="1" applyAlignment="1">
      <alignment horizontal="center" vertical="center" wrapText="1"/>
    </xf>
    <xf numFmtId="0" fontId="36" fillId="0" borderId="0" xfId="0" applyFont="1" applyAlignment="1">
      <alignment horizontal="center" vertical="center" wrapText="1"/>
    </xf>
    <xf numFmtId="0" fontId="49"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41" fillId="0" borderId="34" xfId="0" applyFont="1" applyBorder="1" applyAlignment="1">
      <alignment horizontal="center" vertical="top" wrapText="1"/>
    </xf>
    <xf numFmtId="0" fontId="47" fillId="0" borderId="31" xfId="0" applyFont="1" applyBorder="1" applyAlignment="1">
      <alignment horizontal="left" vertical="center" wrapText="1"/>
    </xf>
    <xf numFmtId="0" fontId="45" fillId="0" borderId="31" xfId="0" applyFont="1" applyBorder="1" applyAlignment="1">
      <alignment horizontal="left" vertical="center" wrapText="1"/>
    </xf>
    <xf numFmtId="0" fontId="45" fillId="0" borderId="25" xfId="0" applyFont="1" applyBorder="1" applyAlignment="1">
      <alignment horizontal="left" vertical="center" wrapText="1"/>
    </xf>
    <xf numFmtId="0" fontId="45" fillId="0" borderId="38" xfId="0" applyFont="1" applyBorder="1" applyAlignment="1">
      <alignment horizontal="left" vertical="center" wrapText="1"/>
    </xf>
    <xf numFmtId="0" fontId="47" fillId="0" borderId="77" xfId="0" applyFont="1" applyBorder="1" applyAlignment="1">
      <alignment horizontal="left" vertical="center" wrapText="1"/>
    </xf>
    <xf numFmtId="0" fontId="45" fillId="0" borderId="77" xfId="0" applyFont="1" applyBorder="1" applyAlignment="1">
      <alignment horizontal="left" vertical="center" wrapText="1"/>
    </xf>
    <xf numFmtId="0" fontId="37" fillId="0" borderId="0" xfId="0" applyFont="1" applyBorder="1" applyAlignment="1">
      <alignment horizontal="center" vertical="center"/>
    </xf>
    <xf numFmtId="0" fontId="37" fillId="0"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Alignment="1">
      <alignment horizontal="left" vertical="center"/>
    </xf>
    <xf numFmtId="166" fontId="39" fillId="0" borderId="0" xfId="0" applyNumberFormat="1" applyFont="1" applyAlignment="1">
      <alignment horizontal="left" vertical="center"/>
    </xf>
    <xf numFmtId="0" fontId="48" fillId="27" borderId="48" xfId="0" applyFont="1" applyFill="1" applyBorder="1" applyAlignment="1">
      <alignment horizontal="center" vertical="center" wrapText="1"/>
    </xf>
    <xf numFmtId="0" fontId="48" fillId="27" borderId="28" xfId="0" applyFont="1" applyFill="1" applyBorder="1" applyAlignment="1">
      <alignment horizontal="center" vertical="center" wrapText="1"/>
    </xf>
    <xf numFmtId="0" fontId="48" fillId="27" borderId="49" xfId="0" applyFont="1" applyFill="1" applyBorder="1" applyAlignment="1">
      <alignment horizontal="center" vertical="center" wrapText="1"/>
    </xf>
    <xf numFmtId="0" fontId="47" fillId="0" borderId="35" xfId="0" applyFont="1" applyBorder="1" applyAlignment="1">
      <alignment horizontal="left" vertical="center" wrapText="1"/>
    </xf>
    <xf numFmtId="0" fontId="47" fillId="0" borderId="36" xfId="0" applyFont="1" applyBorder="1" applyAlignment="1">
      <alignment horizontal="left" vertical="center" wrapText="1"/>
    </xf>
    <xf numFmtId="0" fontId="45" fillId="0" borderId="67" xfId="0" applyFont="1" applyBorder="1" applyAlignment="1">
      <alignment horizontal="left" vertical="center" wrapText="1"/>
    </xf>
    <xf numFmtId="0" fontId="45" fillId="0" borderId="54" xfId="0" applyFont="1" applyBorder="1" applyAlignment="1">
      <alignment horizontal="left" vertical="center" wrapText="1"/>
    </xf>
    <xf numFmtId="0" fontId="45" fillId="0" borderId="68" xfId="0" applyFont="1" applyBorder="1" applyAlignment="1">
      <alignment horizontal="left" vertical="center" wrapText="1"/>
    </xf>
    <xf numFmtId="0" fontId="47" fillId="27" borderId="48" xfId="0" applyFont="1" applyFill="1" applyBorder="1" applyAlignment="1">
      <alignment horizontal="center" vertical="center" wrapText="1"/>
    </xf>
    <xf numFmtId="0" fontId="47" fillId="27" borderId="49" xfId="0" applyFont="1" applyFill="1" applyBorder="1" applyAlignment="1">
      <alignment horizontal="center" vertical="center" wrapText="1"/>
    </xf>
    <xf numFmtId="0" fontId="45" fillId="28" borderId="40" xfId="0" applyFont="1" applyFill="1" applyBorder="1" applyAlignment="1">
      <alignment horizontal="left" vertical="center" wrapText="1"/>
    </xf>
    <xf numFmtId="0" fontId="45" fillId="28" borderId="34" xfId="0" applyFont="1" applyFill="1" applyBorder="1" applyAlignment="1">
      <alignment horizontal="left" vertical="center" wrapText="1"/>
    </xf>
    <xf numFmtId="0" fontId="45" fillId="28" borderId="50" xfId="0" applyFont="1" applyFill="1" applyBorder="1" applyAlignment="1">
      <alignment horizontal="left" vertical="center" wrapText="1"/>
    </xf>
    <xf numFmtId="0" fontId="45" fillId="0" borderId="51" xfId="0" applyFont="1" applyBorder="1" applyAlignment="1">
      <alignment horizontal="left" vertical="center" wrapText="1"/>
    </xf>
    <xf numFmtId="0" fontId="45" fillId="0" borderId="52" xfId="0" applyFont="1" applyBorder="1" applyAlignment="1">
      <alignment horizontal="left" vertical="center" wrapText="1"/>
    </xf>
    <xf numFmtId="0" fontId="45" fillId="0" borderId="81" xfId="0" applyFont="1" applyBorder="1" applyAlignment="1">
      <alignment horizontal="left" vertical="center" wrapText="1"/>
    </xf>
    <xf numFmtId="0" fontId="47" fillId="0" borderId="51" xfId="0" applyFont="1" applyBorder="1" applyAlignment="1">
      <alignment horizontal="left" vertical="center" wrapText="1"/>
    </xf>
    <xf numFmtId="0" fontId="47" fillId="0" borderId="81" xfId="0" applyFont="1" applyBorder="1" applyAlignment="1">
      <alignment horizontal="left" vertical="center" wrapText="1"/>
    </xf>
    <xf numFmtId="0" fontId="47" fillId="0" borderId="67" xfId="0" applyFont="1" applyBorder="1" applyAlignment="1">
      <alignment horizontal="left" vertical="center" wrapText="1"/>
    </xf>
    <xf numFmtId="0" fontId="47" fillId="0" borderId="68" xfId="0" applyFont="1" applyBorder="1" applyAlignment="1">
      <alignment horizontal="left" vertical="center" wrapText="1"/>
    </xf>
    <xf numFmtId="0" fontId="47" fillId="0" borderId="46" xfId="0" applyFont="1" applyBorder="1" applyAlignment="1">
      <alignment horizontal="left" vertical="center" wrapText="1"/>
    </xf>
    <xf numFmtId="0" fontId="47" fillId="0" borderId="47" xfId="0" applyFont="1" applyBorder="1" applyAlignment="1">
      <alignment horizontal="left" vertical="center" wrapText="1"/>
    </xf>
    <xf numFmtId="0" fontId="45" fillId="0" borderId="46" xfId="0" applyFont="1" applyBorder="1" applyAlignment="1">
      <alignment horizontal="left" vertical="center" wrapText="1"/>
    </xf>
    <xf numFmtId="0" fontId="45" fillId="0" borderId="62" xfId="0" applyFont="1" applyBorder="1" applyAlignment="1">
      <alignment horizontal="left" vertical="center" wrapText="1"/>
    </xf>
    <xf numFmtId="0" fontId="45" fillId="0" borderId="47" xfId="0" applyFont="1" applyBorder="1" applyAlignment="1">
      <alignment horizontal="left" vertical="center" wrapText="1"/>
    </xf>
    <xf numFmtId="0" fontId="37" fillId="0" borderId="35"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4"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47" fillId="28" borderId="40" xfId="0" applyFont="1" applyFill="1" applyBorder="1" applyAlignment="1">
      <alignment horizontal="left" vertical="center" wrapText="1"/>
    </xf>
    <xf numFmtId="0" fontId="47" fillId="28" borderId="50" xfId="0" applyFont="1" applyFill="1" applyBorder="1" applyAlignment="1">
      <alignment horizontal="left" vertical="center" wrapText="1"/>
    </xf>
    <xf numFmtId="0" fontId="47" fillId="28" borderId="19"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82" xfId="0" applyFont="1" applyFill="1" applyBorder="1" applyAlignment="1">
      <alignment horizontal="center" vertical="center" wrapText="1"/>
    </xf>
    <xf numFmtId="0" fontId="48" fillId="28" borderId="69" xfId="0" applyFont="1" applyFill="1" applyBorder="1" applyAlignment="1">
      <alignment horizontal="center" vertical="center" wrapText="1"/>
    </xf>
    <xf numFmtId="0" fontId="48" fillId="24" borderId="34" xfId="0" applyFont="1" applyFill="1" applyBorder="1" applyAlignment="1">
      <alignment horizontal="center" vertical="center" wrapText="1"/>
    </xf>
    <xf numFmtId="0" fontId="47" fillId="0" borderId="20" xfId="0" applyFont="1" applyBorder="1" applyAlignment="1">
      <alignment horizontal="left" vertical="center" wrapText="1" indent="2"/>
    </xf>
    <xf numFmtId="0" fontId="43" fillId="0" borderId="20" xfId="0" applyFont="1" applyBorder="1" applyAlignment="1">
      <alignment horizontal="center" vertical="top" wrapText="1"/>
    </xf>
    <xf numFmtId="0" fontId="47" fillId="24" borderId="63" xfId="0" applyFont="1" applyFill="1" applyBorder="1" applyAlignment="1">
      <alignment horizontal="center" vertical="center" wrapText="1"/>
    </xf>
    <xf numFmtId="0" fontId="47" fillId="24" borderId="64" xfId="0" applyFont="1" applyFill="1" applyBorder="1" applyAlignment="1">
      <alignment horizontal="center" vertical="center" wrapText="1"/>
    </xf>
    <xf numFmtId="0" fontId="48" fillId="24" borderId="44" xfId="0" applyFont="1" applyFill="1" applyBorder="1" applyAlignment="1">
      <alignment horizontal="center" vertical="center" wrapText="1"/>
    </xf>
    <xf numFmtId="0" fontId="47" fillId="0" borderId="34" xfId="0" applyFont="1" applyBorder="1" applyAlignment="1">
      <alignment vertical="center" wrapText="1"/>
    </xf>
    <xf numFmtId="0" fontId="47" fillId="0" borderId="50" xfId="0" applyFont="1" applyBorder="1" applyAlignment="1"/>
    <xf numFmtId="0" fontId="68" fillId="0" borderId="35" xfId="0" applyNumberFormat="1" applyFont="1" applyBorder="1" applyAlignment="1">
      <alignment horizontal="center" vertical="center" wrapText="1"/>
    </xf>
    <xf numFmtId="0" fontId="68" fillId="0" borderId="24" xfId="0" applyNumberFormat="1" applyFont="1" applyBorder="1" applyAlignment="1">
      <alignment horizontal="center" vertical="center" wrapText="1"/>
    </xf>
    <xf numFmtId="0" fontId="47" fillId="0" borderId="25" xfId="0" applyFont="1" applyBorder="1" applyAlignment="1">
      <alignment vertical="center" wrapText="1"/>
    </xf>
    <xf numFmtId="0" fontId="47" fillId="0" borderId="38" xfId="0" applyFont="1" applyBorder="1" applyAlignment="1">
      <alignment vertical="center" wrapText="1"/>
    </xf>
    <xf numFmtId="0" fontId="68" fillId="0" borderId="31" xfId="0" applyNumberFormat="1" applyFont="1" applyBorder="1" applyAlignment="1">
      <alignment horizontal="center" vertical="center" wrapText="1"/>
    </xf>
    <xf numFmtId="0" fontId="68" fillId="0" borderId="26" xfId="0" applyNumberFormat="1" applyFont="1" applyBorder="1" applyAlignment="1">
      <alignment horizontal="center" vertical="center" wrapText="1"/>
    </xf>
    <xf numFmtId="10" fontId="68" fillId="0" borderId="77" xfId="0" applyNumberFormat="1" applyFont="1" applyBorder="1" applyAlignment="1">
      <alignment horizontal="center" vertical="center" wrapText="1"/>
    </xf>
    <xf numFmtId="0" fontId="68" fillId="0" borderId="78" xfId="0" applyNumberFormat="1" applyFont="1" applyBorder="1" applyAlignment="1">
      <alignment horizontal="center" vertical="center" wrapText="1"/>
    </xf>
    <xf numFmtId="168" fontId="40" fillId="0" borderId="0" xfId="0" applyNumberFormat="1" applyFont="1" applyAlignment="1">
      <alignment horizontal="center" vertical="center" wrapText="1"/>
    </xf>
    <xf numFmtId="0" fontId="38" fillId="0" borderId="0" xfId="0" applyFont="1" applyAlignment="1">
      <alignment horizontal="left" vertical="center" wrapText="1"/>
    </xf>
    <xf numFmtId="166" fontId="39" fillId="0" borderId="0" xfId="0" applyNumberFormat="1" applyFont="1" applyAlignment="1">
      <alignment horizontal="left" wrapText="1"/>
    </xf>
    <xf numFmtId="0" fontId="39" fillId="0" borderId="0" xfId="0" applyFont="1" applyAlignment="1">
      <alignment horizontal="left" wrapText="1"/>
    </xf>
    <xf numFmtId="0" fontId="62" fillId="0" borderId="35" xfId="0" applyFont="1" applyBorder="1" applyAlignment="1">
      <alignment horizontal="center"/>
    </xf>
    <xf numFmtId="0" fontId="62" fillId="0" borderId="24" xfId="0" applyFont="1" applyBorder="1" applyAlignment="1">
      <alignment horizontal="center"/>
    </xf>
    <xf numFmtId="0" fontId="65" fillId="0" borderId="0" xfId="0" applyFont="1" applyAlignment="1">
      <alignment horizontal="center" vertical="center" wrapText="1"/>
    </xf>
    <xf numFmtId="0" fontId="41" fillId="0" borderId="12" xfId="0" applyFont="1" applyBorder="1" applyAlignment="1">
      <alignment horizontal="left" vertical="center" wrapText="1"/>
    </xf>
    <xf numFmtId="0" fontId="41" fillId="0" borderId="14" xfId="0" applyFont="1" applyBorder="1" applyAlignment="1">
      <alignment horizontal="left" vertical="center" wrapText="1"/>
    </xf>
    <xf numFmtId="0" fontId="62" fillId="0" borderId="23" xfId="0" applyFont="1" applyBorder="1" applyAlignment="1">
      <alignment horizontal="center"/>
    </xf>
    <xf numFmtId="0" fontId="36" fillId="0" borderId="56" xfId="0" applyFont="1" applyBorder="1" applyAlignment="1">
      <alignment horizontal="center"/>
    </xf>
    <xf numFmtId="0" fontId="36" fillId="0" borderId="41" xfId="0" applyFont="1" applyBorder="1" applyAlignment="1">
      <alignment horizontal="center"/>
    </xf>
    <xf numFmtId="0" fontId="62" fillId="0" borderId="38" xfId="0" applyFont="1" applyBorder="1" applyAlignment="1">
      <alignment horizontal="center"/>
    </xf>
    <xf numFmtId="0" fontId="62" fillId="0" borderId="13" xfId="0" applyFont="1" applyBorder="1" applyAlignment="1">
      <alignment horizontal="center"/>
    </xf>
    <xf numFmtId="0" fontId="62" fillId="0" borderId="31" xfId="0" applyFont="1" applyBorder="1" applyAlignment="1">
      <alignment horizontal="center"/>
    </xf>
    <xf numFmtId="0" fontId="62" fillId="0" borderId="26" xfId="0" applyFont="1" applyBorder="1" applyAlignment="1">
      <alignment horizontal="center"/>
    </xf>
    <xf numFmtId="0" fontId="41" fillId="0" borderId="57" xfId="0" applyFont="1" applyBorder="1" applyAlignment="1">
      <alignment horizontal="left" vertical="center" wrapText="1"/>
    </xf>
    <xf numFmtId="0" fontId="41" fillId="0" borderId="58" xfId="0" applyFont="1" applyBorder="1" applyAlignment="1">
      <alignment horizontal="left" vertical="center" wrapText="1"/>
    </xf>
    <xf numFmtId="0" fontId="62" fillId="0" borderId="59" xfId="0" applyFont="1" applyBorder="1" applyAlignment="1">
      <alignment horizontal="center"/>
    </xf>
    <xf numFmtId="0" fontId="62" fillId="0" borderId="44" xfId="0" applyFont="1" applyBorder="1" applyAlignment="1">
      <alignment horizontal="center"/>
    </xf>
    <xf numFmtId="0" fontId="62" fillId="0" borderId="46" xfId="0" applyFont="1" applyBorder="1" applyAlignment="1">
      <alignment horizontal="center"/>
    </xf>
    <xf numFmtId="0" fontId="62" fillId="0" borderId="27" xfId="0" applyFont="1" applyBorder="1" applyAlignment="1">
      <alignment horizontal="center"/>
    </xf>
    <xf numFmtId="0" fontId="64" fillId="0" borderId="0" xfId="0" applyFont="1" applyBorder="1" applyAlignment="1">
      <alignment horizontal="left" vertical="center" wrapText="1"/>
    </xf>
    <xf numFmtId="0" fontId="64" fillId="0" borderId="0" xfId="0" applyFont="1" applyAlignment="1">
      <alignment wrapText="1"/>
    </xf>
    <xf numFmtId="0" fontId="61" fillId="0" borderId="22" xfId="0" applyFont="1" applyBorder="1" applyAlignment="1">
      <alignment horizontal="left" vertical="center" wrapText="1"/>
    </xf>
    <xf numFmtId="0" fontId="61" fillId="0" borderId="29" xfId="0" applyFont="1" applyBorder="1" applyAlignment="1">
      <alignment horizontal="left" vertical="center" wrapText="1"/>
    </xf>
    <xf numFmtId="0" fontId="62" fillId="0" borderId="22" xfId="0" applyFont="1" applyBorder="1" applyAlignment="1">
      <alignment horizontal="center"/>
    </xf>
    <xf numFmtId="0" fontId="62" fillId="0" borderId="28" xfId="0" applyFont="1" applyBorder="1" applyAlignment="1">
      <alignment horizontal="center"/>
    </xf>
    <xf numFmtId="0" fontId="62" fillId="0" borderId="49" xfId="0" applyFont="1" applyBorder="1" applyAlignment="1">
      <alignment horizontal="center"/>
    </xf>
    <xf numFmtId="0" fontId="62" fillId="0" borderId="48" xfId="0" applyFont="1" applyBorder="1" applyAlignment="1">
      <alignment horizontal="center"/>
    </xf>
    <xf numFmtId="0" fontId="62" fillId="0" borderId="29" xfId="0" applyFont="1" applyBorder="1" applyAlignment="1">
      <alignment horizontal="center"/>
    </xf>
    <xf numFmtId="0" fontId="60" fillId="0" borderId="59" xfId="0" applyFont="1" applyBorder="1" applyAlignment="1">
      <alignment horizontal="left" vertical="center"/>
    </xf>
    <xf numFmtId="0" fontId="60" fillId="0" borderId="44" xfId="0" applyFont="1" applyBorder="1" applyAlignment="1">
      <alignment horizontal="left" vertical="center"/>
    </xf>
    <xf numFmtId="0" fontId="60" fillId="0" borderId="60" xfId="0" applyFont="1" applyBorder="1" applyAlignment="1">
      <alignment horizontal="left" vertical="center"/>
    </xf>
    <xf numFmtId="0" fontId="62" fillId="0" borderId="42" xfId="0" applyFont="1" applyFill="1" applyBorder="1" applyAlignment="1">
      <alignment horizontal="center"/>
    </xf>
    <xf numFmtId="0" fontId="62" fillId="0" borderId="43" xfId="0" applyFont="1" applyFill="1" applyBorder="1" applyAlignment="1">
      <alignment horizontal="center"/>
    </xf>
    <xf numFmtId="0" fontId="60" fillId="0" borderId="22" xfId="0" applyFont="1" applyBorder="1" applyAlignment="1">
      <alignment horizontal="center" vertical="center"/>
    </xf>
    <xf numFmtId="0" fontId="60" fillId="0" borderId="28" xfId="0" applyFont="1" applyBorder="1" applyAlignment="1">
      <alignment horizontal="center" vertical="center"/>
    </xf>
    <xf numFmtId="0" fontId="39" fillId="0" borderId="0" xfId="0" applyFont="1" applyAlignment="1">
      <alignment horizontal="center" wrapText="1"/>
    </xf>
    <xf numFmtId="0" fontId="43" fillId="0" borderId="35"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36" xfId="0" applyFont="1" applyBorder="1" applyAlignment="1">
      <alignment horizontal="center" vertical="center" wrapText="1"/>
    </xf>
    <xf numFmtId="0" fontId="36" fillId="0" borderId="46" xfId="0" applyFont="1" applyBorder="1" applyAlignment="1">
      <alignment horizontal="center" wrapText="1"/>
    </xf>
    <xf numFmtId="0" fontId="36" fillId="0" borderId="47" xfId="0" applyFont="1" applyBorder="1" applyAlignment="1">
      <alignment horizontal="center" wrapText="1"/>
    </xf>
    <xf numFmtId="0" fontId="36" fillId="0" borderId="27" xfId="0" applyFont="1" applyBorder="1" applyAlignment="1">
      <alignment horizontal="center" wrapText="1"/>
    </xf>
    <xf numFmtId="0" fontId="61" fillId="0" borderId="40" xfId="0" applyFont="1" applyBorder="1" applyAlignment="1">
      <alignment horizontal="center" vertical="center" wrapText="1"/>
    </xf>
    <xf numFmtId="0" fontId="61" fillId="0" borderId="41" xfId="0" applyFont="1" applyBorder="1" applyAlignment="1">
      <alignment horizontal="center" vertical="center" wrapText="1"/>
    </xf>
    <xf numFmtId="0" fontId="36" fillId="0" borderId="31" xfId="0" applyFont="1" applyBorder="1" applyAlignment="1">
      <alignment horizontal="center" wrapText="1"/>
    </xf>
    <xf numFmtId="0" fontId="36" fillId="0" borderId="26" xfId="0" applyFont="1" applyBorder="1" applyAlignment="1">
      <alignment horizontal="center" wrapText="1"/>
    </xf>
    <xf numFmtId="0" fontId="36" fillId="0" borderId="38" xfId="0" applyFont="1" applyBorder="1" applyAlignment="1">
      <alignment horizontal="center" wrapText="1"/>
    </xf>
    <xf numFmtId="0" fontId="48" fillId="0" borderId="84" xfId="0" applyFont="1" applyBorder="1" applyAlignment="1">
      <alignment horizontal="center" wrapText="1"/>
    </xf>
    <xf numFmtId="0" fontId="48" fillId="0" borderId="36" xfId="0" applyFont="1" applyBorder="1" applyAlignment="1">
      <alignment horizontal="center" wrapText="1"/>
    </xf>
    <xf numFmtId="0" fontId="48" fillId="0" borderId="72" xfId="0" applyFont="1" applyBorder="1" applyAlignment="1">
      <alignment horizontal="center" wrapText="1"/>
    </xf>
    <xf numFmtId="0" fontId="48" fillId="0" borderId="38" xfId="0" applyFont="1" applyBorder="1" applyAlignment="1">
      <alignment horizontal="center" wrapText="1"/>
    </xf>
    <xf numFmtId="0" fontId="48" fillId="0" borderId="85" xfId="0" applyFont="1" applyBorder="1" applyAlignment="1">
      <alignment horizontal="center" wrapText="1"/>
    </xf>
    <xf numFmtId="0" fontId="48" fillId="0" borderId="47" xfId="0" applyFont="1" applyBorder="1" applyAlignment="1">
      <alignment horizontal="center" wrapText="1"/>
    </xf>
    <xf numFmtId="0" fontId="75" fillId="28" borderId="0" xfId="0" applyFont="1" applyFill="1" applyBorder="1" applyAlignment="1">
      <alignment horizontal="left" vertical="center"/>
    </xf>
    <xf numFmtId="0" fontId="79" fillId="28" borderId="0" xfId="0" applyFont="1" applyFill="1" applyBorder="1" applyAlignment="1">
      <alignment horizontal="left" vertical="center"/>
    </xf>
    <xf numFmtId="49" fontId="72" fillId="28" borderId="0" xfId="0" applyNumberFormat="1" applyFont="1" applyFill="1" applyBorder="1" applyAlignment="1">
      <alignment horizontal="left" vertical="center"/>
    </xf>
    <xf numFmtId="0" fontId="72" fillId="28" borderId="0" xfId="0" applyNumberFormat="1" applyFont="1" applyFill="1" applyBorder="1" applyAlignment="1">
      <alignment horizontal="left" vertical="center"/>
    </xf>
    <xf numFmtId="0" fontId="80" fillId="0" borderId="0" xfId="0" applyFont="1" applyAlignment="1">
      <alignment horizontal="center"/>
    </xf>
    <xf numFmtId="0" fontId="84" fillId="0" borderId="0" xfId="0" applyFont="1" applyAlignment="1">
      <alignment horizontal="left" vertical="center" wrapText="1"/>
    </xf>
    <xf numFmtId="0" fontId="39" fillId="28" borderId="0" xfId="0" applyFont="1" applyFill="1" applyBorder="1" applyAlignment="1">
      <alignment horizontal="left" vertical="center" wrapText="1"/>
    </xf>
    <xf numFmtId="0" fontId="41" fillId="28" borderId="0" xfId="0" applyFont="1" applyFill="1" applyBorder="1" applyAlignment="1">
      <alignment horizontal="center" vertical="center" wrapText="1"/>
    </xf>
    <xf numFmtId="0" fontId="76" fillId="28" borderId="0" xfId="0" applyFont="1" applyFill="1" applyBorder="1" applyAlignment="1">
      <alignment horizontal="center" vertical="center"/>
    </xf>
    <xf numFmtId="0" fontId="75" fillId="28" borderId="0" xfId="0" applyFont="1" applyFill="1" applyBorder="1" applyAlignment="1">
      <alignment horizontal="left" wrapText="1"/>
    </xf>
    <xf numFmtId="0" fontId="75" fillId="28" borderId="0" xfId="0" applyFont="1" applyFill="1" applyBorder="1" applyAlignment="1">
      <alignment horizontal="left"/>
    </xf>
    <xf numFmtId="0" fontId="39" fillId="28" borderId="0" xfId="0" applyFont="1" applyFill="1" applyBorder="1" applyAlignment="1">
      <alignment horizontal="center" vertical="center"/>
    </xf>
    <xf numFmtId="0" fontId="72"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28" xfId="0" applyFont="1" applyFill="1" applyBorder="1" applyAlignment="1">
      <alignment horizontal="center" vertical="center"/>
    </xf>
    <xf numFmtId="0" fontId="47" fillId="28" borderId="29" xfId="0" applyFont="1" applyFill="1" applyBorder="1" applyAlignment="1">
      <alignment horizontal="center" vertical="center"/>
    </xf>
    <xf numFmtId="0" fontId="42" fillId="28" borderId="61" xfId="0" applyFont="1" applyFill="1" applyBorder="1" applyAlignment="1">
      <alignment horizontal="center" vertical="center"/>
    </xf>
    <xf numFmtId="0" fontId="43" fillId="0" borderId="48" xfId="0" applyFont="1" applyFill="1" applyBorder="1" applyAlignment="1">
      <alignment horizontal="center" vertical="center" wrapText="1"/>
    </xf>
    <xf numFmtId="0" fontId="43" fillId="0" borderId="28" xfId="0" applyFont="1" applyFill="1" applyBorder="1" applyAlignment="1">
      <alignment horizontal="center" vertical="center" wrapText="1"/>
    </xf>
    <xf numFmtId="0" fontId="43" fillId="0" borderId="29" xfId="0" applyFont="1" applyFill="1" applyBorder="1" applyAlignment="1">
      <alignment horizontal="center" vertical="center" wrapText="1"/>
    </xf>
    <xf numFmtId="0" fontId="47" fillId="0" borderId="35" xfId="0" applyFont="1" applyFill="1" applyBorder="1" applyAlignment="1">
      <alignment horizontal="center" vertical="center" wrapText="1"/>
    </xf>
    <xf numFmtId="0" fontId="47" fillId="0" borderId="23" xfId="0" applyFont="1" applyFill="1" applyBorder="1" applyAlignment="1">
      <alignment horizontal="center" vertical="center" wrapText="1"/>
    </xf>
    <xf numFmtId="0" fontId="47" fillId="0" borderId="24" xfId="0" applyFont="1" applyFill="1" applyBorder="1" applyAlignment="1">
      <alignment horizontal="center" vertical="center" wrapText="1"/>
    </xf>
    <xf numFmtId="0" fontId="47" fillId="0" borderId="77" xfId="0" applyFont="1" applyFill="1" applyBorder="1" applyAlignment="1">
      <alignment horizontal="center" vertical="center" wrapText="1"/>
    </xf>
    <xf numFmtId="0" fontId="47" fillId="0" borderId="25" xfId="0" applyFont="1" applyFill="1" applyBorder="1" applyAlignment="1">
      <alignment horizontal="center" vertical="center" wrapText="1"/>
    </xf>
    <xf numFmtId="0" fontId="47" fillId="0" borderId="78" xfId="0" applyFont="1" applyFill="1" applyBorder="1" applyAlignment="1">
      <alignment horizontal="center" vertical="center" wrapText="1"/>
    </xf>
    <xf numFmtId="0" fontId="48" fillId="24" borderId="83"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606606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9092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5496473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9385371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193477</xdr:colOff>
      <xdr:row>48</xdr:row>
      <xdr:rowOff>319806</xdr:rowOff>
    </xdr:from>
    <xdr:to>
      <xdr:col>9</xdr:col>
      <xdr:colOff>1352550</xdr:colOff>
      <xdr:row>50</xdr:row>
      <xdr:rowOff>3786939</xdr:rowOff>
    </xdr:to>
    <xdr:sp macro="" textlink="">
      <xdr:nvSpPr>
        <xdr:cNvPr id="2" name="pole tekstowe 1"/>
        <xdr:cNvSpPr txBox="1"/>
      </xdr:nvSpPr>
      <xdr:spPr>
        <a:xfrm>
          <a:off x="1126927" y="70223781"/>
          <a:ext cx="25228748" cy="13858908"/>
        </a:xfrm>
        <a:prstGeom prst="rect">
          <a:avLst/>
        </a:prstGeom>
        <a:solidFill>
          <a:schemeClr val="bg1">
            <a:lumMod val="9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199717</xdr:colOff>
      <xdr:row>72</xdr:row>
      <xdr:rowOff>203916</xdr:rowOff>
    </xdr:from>
    <xdr:to>
      <xdr:col>9</xdr:col>
      <xdr:colOff>1200150</xdr:colOff>
      <xdr:row>74</xdr:row>
      <xdr:rowOff>3131543</xdr:rowOff>
    </xdr:to>
    <xdr:sp macro="" textlink="">
      <xdr:nvSpPr>
        <xdr:cNvPr id="3" name="pole tekstowe 2"/>
        <xdr:cNvSpPr txBox="1"/>
      </xdr:nvSpPr>
      <xdr:spPr>
        <a:xfrm>
          <a:off x="1133167" y="111284466"/>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view="pageBreakPreview" zoomScale="40" zoomScaleNormal="100" zoomScaleSheetLayoutView="40" zoomScalePageLayoutView="42" workbookViewId="0">
      <selection activeCell="C14" sqref="C14"/>
    </sheetView>
  </sheetViews>
  <sheetFormatPr defaultRowHeight="26.25"/>
  <cols>
    <col min="1" max="1" width="14" style="20" customWidth="1"/>
    <col min="2" max="2" width="62.710937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14" t="s">
        <v>42</v>
      </c>
      <c r="B2" s="314"/>
      <c r="C2" s="314"/>
      <c r="D2" s="314"/>
      <c r="E2" s="314"/>
      <c r="F2" s="314"/>
      <c r="G2" s="314"/>
      <c r="H2" s="314"/>
      <c r="I2" s="314"/>
      <c r="J2" s="314"/>
    </row>
    <row r="3" spans="1:11" s="35" customFormat="1" ht="173.25" customHeight="1">
      <c r="A3" s="16"/>
      <c r="B3" s="315" t="s">
        <v>43</v>
      </c>
      <c r="C3" s="315"/>
      <c r="D3" s="315" t="s">
        <v>98</v>
      </c>
      <c r="E3" s="315"/>
      <c r="F3" s="315"/>
      <c r="G3" s="315"/>
      <c r="H3" s="315"/>
      <c r="I3" s="315"/>
      <c r="J3" s="315"/>
    </row>
    <row r="4" spans="1:11" s="35" customFormat="1" ht="70.5" customHeight="1">
      <c r="A4" s="12"/>
      <c r="B4" s="316" t="s">
        <v>29</v>
      </c>
      <c r="C4" s="316"/>
      <c r="D4" s="317" t="s">
        <v>91</v>
      </c>
      <c r="E4" s="317"/>
      <c r="F4" s="317"/>
      <c r="G4" s="317"/>
      <c r="H4" s="317"/>
      <c r="I4" s="317"/>
      <c r="J4" s="317"/>
    </row>
    <row r="5" spans="1:11" s="35" customFormat="1" ht="81.75" customHeight="1">
      <c r="A5" s="12"/>
      <c r="B5" s="316" t="s">
        <v>30</v>
      </c>
      <c r="C5" s="316"/>
      <c r="D5" s="298" t="s">
        <v>99</v>
      </c>
      <c r="E5" s="298"/>
      <c r="F5" s="298"/>
      <c r="G5" s="298"/>
      <c r="H5" s="298"/>
      <c r="I5" s="298"/>
      <c r="J5" s="298"/>
    </row>
    <row r="6" spans="1:11" s="35" customFormat="1" ht="78.75" customHeight="1">
      <c r="A6" s="12"/>
      <c r="B6" s="298" t="s">
        <v>32</v>
      </c>
      <c r="C6" s="298"/>
      <c r="D6" s="299" t="s">
        <v>118</v>
      </c>
      <c r="E6" s="299"/>
      <c r="F6" s="299"/>
      <c r="G6" s="299"/>
      <c r="H6" s="299"/>
      <c r="I6" s="299"/>
      <c r="J6" s="299"/>
    </row>
    <row r="7" spans="1:11" s="35" customFormat="1" ht="84" customHeight="1">
      <c r="A7" s="19"/>
      <c r="B7" s="300" t="s">
        <v>44</v>
      </c>
      <c r="C7" s="300"/>
      <c r="D7" s="301"/>
      <c r="E7" s="301"/>
      <c r="F7" s="301"/>
      <c r="G7" s="301"/>
      <c r="H7" s="301"/>
      <c r="I7" s="301"/>
      <c r="J7" s="301"/>
      <c r="K7" s="2"/>
    </row>
    <row r="8" spans="1:11" s="2" customFormat="1" ht="87" customHeight="1">
      <c r="A8" s="19"/>
      <c r="B8" s="300" t="s">
        <v>23</v>
      </c>
      <c r="C8" s="300"/>
      <c r="D8" s="302"/>
      <c r="E8" s="302"/>
      <c r="F8" s="302"/>
      <c r="G8" s="302"/>
      <c r="H8" s="302"/>
      <c r="I8" s="302"/>
      <c r="J8" s="303"/>
    </row>
    <row r="9" spans="1:11" ht="80.25" customHeight="1">
      <c r="B9" s="23" t="s">
        <v>1</v>
      </c>
      <c r="C9" s="24"/>
      <c r="D9" s="295"/>
      <c r="E9" s="295"/>
      <c r="F9" s="24"/>
      <c r="G9" s="25"/>
      <c r="H9" s="25"/>
      <c r="I9" s="25"/>
      <c r="J9" s="26"/>
    </row>
    <row r="10" spans="1:11" ht="97.5" customHeight="1">
      <c r="B10" s="23" t="s">
        <v>45</v>
      </c>
      <c r="C10" s="24"/>
      <c r="D10" s="295"/>
      <c r="E10" s="295"/>
      <c r="F10" s="25"/>
      <c r="G10" s="25"/>
      <c r="H10" s="25"/>
      <c r="I10" s="25"/>
      <c r="J10" s="26"/>
    </row>
    <row r="11" spans="1:11" ht="102" customHeight="1">
      <c r="B11" s="23" t="s">
        <v>80</v>
      </c>
      <c r="C11" s="27"/>
      <c r="D11" s="295"/>
      <c r="E11" s="295"/>
      <c r="F11" s="28"/>
      <c r="G11" s="29"/>
      <c r="H11" s="30"/>
      <c r="I11" s="31"/>
      <c r="J11" s="26"/>
    </row>
    <row r="12" spans="1:11" ht="102" customHeight="1">
      <c r="B12" s="23"/>
      <c r="C12" s="23" t="s">
        <v>79</v>
      </c>
      <c r="D12" s="295"/>
      <c r="E12" s="295"/>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296"/>
      <c r="E14" s="297"/>
      <c r="F14" s="43"/>
      <c r="G14" s="44"/>
      <c r="H14" s="44"/>
      <c r="I14" s="44"/>
      <c r="J14" s="44"/>
    </row>
    <row r="15" spans="1:11" s="2" customFormat="1" ht="38.25" customHeight="1">
      <c r="A15" s="313" t="s">
        <v>48</v>
      </c>
      <c r="B15" s="313"/>
      <c r="C15" s="313"/>
      <c r="D15" s="313"/>
      <c r="E15" s="313"/>
      <c r="F15" s="313"/>
      <c r="G15" s="313"/>
      <c r="H15" s="313"/>
      <c r="I15" s="313"/>
      <c r="J15" s="313"/>
    </row>
    <row r="16" spans="1:11" s="2" customFormat="1" ht="27.75" customHeight="1">
      <c r="A16" s="45"/>
      <c r="B16" s="117"/>
      <c r="C16" s="117"/>
      <c r="D16" s="117"/>
      <c r="E16" s="117"/>
      <c r="F16" s="117"/>
      <c r="G16" s="117"/>
      <c r="H16" s="117"/>
      <c r="I16" s="117"/>
      <c r="J16" s="117"/>
    </row>
    <row r="17" spans="1:12" s="2" customFormat="1" ht="36.75" customHeight="1">
      <c r="A17" s="45"/>
      <c r="B17" s="313" t="s">
        <v>39</v>
      </c>
      <c r="C17" s="313"/>
      <c r="D17" s="313"/>
      <c r="E17" s="313"/>
      <c r="F17" s="313"/>
      <c r="G17" s="313"/>
      <c r="H17" s="313"/>
      <c r="I17" s="313"/>
      <c r="J17" s="313"/>
    </row>
    <row r="18" spans="1:12" s="2" customFormat="1" ht="53.25" customHeight="1" thickBot="1">
      <c r="A18" s="301" t="s">
        <v>38</v>
      </c>
      <c r="B18" s="301"/>
      <c r="C18" s="301"/>
      <c r="D18" s="301"/>
      <c r="E18" s="301"/>
      <c r="F18" s="301"/>
      <c r="G18" s="301"/>
      <c r="H18" s="301"/>
      <c r="I18" s="301"/>
      <c r="J18" s="301"/>
    </row>
    <row r="19" spans="1:12" s="18" customFormat="1" ht="66.75" customHeight="1" thickTop="1" thickBot="1">
      <c r="A19" s="139" t="s">
        <v>10</v>
      </c>
      <c r="B19" s="140" t="s">
        <v>35</v>
      </c>
      <c r="C19" s="141"/>
      <c r="D19" s="318" t="s">
        <v>36</v>
      </c>
      <c r="E19" s="319"/>
      <c r="F19" s="319"/>
      <c r="G19" s="320"/>
      <c r="H19" s="142" t="s">
        <v>2</v>
      </c>
      <c r="I19" s="142" t="s">
        <v>3</v>
      </c>
      <c r="J19" s="143" t="s">
        <v>4</v>
      </c>
      <c r="K19" s="55"/>
      <c r="L19" s="55"/>
    </row>
    <row r="20" spans="1:12" ht="78" customHeight="1" thickTop="1">
      <c r="A20" s="108">
        <v>1</v>
      </c>
      <c r="B20" s="321" t="s">
        <v>100</v>
      </c>
      <c r="C20" s="322"/>
      <c r="D20" s="323" t="s">
        <v>104</v>
      </c>
      <c r="E20" s="324"/>
      <c r="F20" s="324"/>
      <c r="G20" s="325"/>
      <c r="H20" s="137"/>
      <c r="I20" s="137"/>
      <c r="J20" s="138"/>
    </row>
    <row r="21" spans="1:12" ht="312.75" customHeight="1">
      <c r="A21" s="46">
        <v>2</v>
      </c>
      <c r="B21" s="311" t="s">
        <v>101</v>
      </c>
      <c r="C21" s="271"/>
      <c r="D21" s="312" t="s">
        <v>107</v>
      </c>
      <c r="E21" s="309"/>
      <c r="F21" s="309"/>
      <c r="G21" s="310"/>
      <c r="H21" s="47"/>
      <c r="I21" s="47"/>
      <c r="J21" s="48"/>
    </row>
    <row r="22" spans="1:12" ht="64.5" customHeight="1">
      <c r="A22" s="46">
        <v>3</v>
      </c>
      <c r="B22" s="307" t="s">
        <v>102</v>
      </c>
      <c r="C22" s="271"/>
      <c r="D22" s="308" t="s">
        <v>103</v>
      </c>
      <c r="E22" s="309"/>
      <c r="F22" s="309"/>
      <c r="G22" s="310"/>
      <c r="H22" s="47"/>
      <c r="I22" s="47"/>
      <c r="J22" s="48"/>
    </row>
    <row r="23" spans="1:12" ht="243.75" customHeight="1">
      <c r="A23" s="46">
        <v>4</v>
      </c>
      <c r="B23" s="307" t="s">
        <v>105</v>
      </c>
      <c r="C23" s="271"/>
      <c r="D23" s="308" t="s">
        <v>106</v>
      </c>
      <c r="E23" s="309"/>
      <c r="F23" s="309"/>
      <c r="G23" s="310"/>
      <c r="H23" s="47"/>
      <c r="I23" s="47"/>
      <c r="J23" s="48"/>
    </row>
    <row r="24" spans="1:12" ht="303" customHeight="1">
      <c r="A24" s="46">
        <v>5</v>
      </c>
      <c r="B24" s="307" t="s">
        <v>108</v>
      </c>
      <c r="C24" s="271"/>
      <c r="D24" s="308" t="s">
        <v>109</v>
      </c>
      <c r="E24" s="309"/>
      <c r="F24" s="309"/>
      <c r="G24" s="310"/>
      <c r="H24" s="47"/>
      <c r="I24" s="47"/>
      <c r="J24" s="48"/>
    </row>
    <row r="25" spans="1:12" ht="115.5" customHeight="1">
      <c r="A25" s="46">
        <v>6</v>
      </c>
      <c r="B25" s="307" t="s">
        <v>110</v>
      </c>
      <c r="C25" s="271"/>
      <c r="D25" s="308" t="s">
        <v>111</v>
      </c>
      <c r="E25" s="309"/>
      <c r="F25" s="309"/>
      <c r="G25" s="310"/>
      <c r="H25" s="47"/>
      <c r="I25" s="47"/>
      <c r="J25" s="48"/>
    </row>
    <row r="26" spans="1:12" ht="145.5" customHeight="1">
      <c r="A26" s="46">
        <v>7</v>
      </c>
      <c r="B26" s="307" t="s">
        <v>112</v>
      </c>
      <c r="C26" s="271"/>
      <c r="D26" s="308" t="s">
        <v>113</v>
      </c>
      <c r="E26" s="309"/>
      <c r="F26" s="309"/>
      <c r="G26" s="310"/>
      <c r="H26" s="47"/>
      <c r="I26" s="47"/>
      <c r="J26" s="48"/>
    </row>
    <row r="27" spans="1:12" ht="112.5" customHeight="1">
      <c r="A27" s="46">
        <v>8</v>
      </c>
      <c r="B27" s="307" t="s">
        <v>114</v>
      </c>
      <c r="C27" s="271"/>
      <c r="D27" s="308" t="s">
        <v>116</v>
      </c>
      <c r="E27" s="309"/>
      <c r="F27" s="309"/>
      <c r="G27" s="310"/>
      <c r="H27" s="47"/>
      <c r="I27" s="47"/>
      <c r="J27" s="48"/>
    </row>
    <row r="28" spans="1:12" ht="92.25" customHeight="1" thickBot="1">
      <c r="A28" s="53">
        <v>9</v>
      </c>
      <c r="B28" s="338" t="s">
        <v>115</v>
      </c>
      <c r="C28" s="339"/>
      <c r="D28" s="340" t="s">
        <v>117</v>
      </c>
      <c r="E28" s="341"/>
      <c r="F28" s="341"/>
      <c r="G28" s="342"/>
      <c r="H28" s="135"/>
      <c r="I28" s="135"/>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43" t="s">
        <v>37</v>
      </c>
      <c r="C31" s="344"/>
      <c r="D31" s="344"/>
      <c r="E31" s="344"/>
      <c r="F31" s="344"/>
      <c r="G31" s="344"/>
      <c r="H31" s="344"/>
      <c r="I31" s="344"/>
      <c r="J31" s="345"/>
    </row>
    <row r="32" spans="1:12" ht="36.75" customHeight="1" thickBot="1">
      <c r="A32" s="133"/>
      <c r="B32" s="346" t="s">
        <v>38</v>
      </c>
      <c r="C32" s="347"/>
      <c r="D32" s="347"/>
      <c r="E32" s="347"/>
      <c r="F32" s="347"/>
      <c r="G32" s="347"/>
      <c r="H32" s="347"/>
      <c r="I32" s="347"/>
      <c r="J32" s="348"/>
    </row>
    <row r="33" spans="1:11" s="17" customFormat="1" ht="76.5" customHeight="1" thickTop="1" thickBot="1">
      <c r="A33" s="144" t="s">
        <v>10</v>
      </c>
      <c r="B33" s="326" t="s">
        <v>35</v>
      </c>
      <c r="C33" s="327"/>
      <c r="D33" s="318" t="s">
        <v>36</v>
      </c>
      <c r="E33" s="319"/>
      <c r="F33" s="319"/>
      <c r="G33" s="320"/>
      <c r="H33" s="142" t="s">
        <v>2</v>
      </c>
      <c r="I33" s="142" t="s">
        <v>3</v>
      </c>
      <c r="J33" s="143" t="s">
        <v>4</v>
      </c>
      <c r="K33" s="36"/>
    </row>
    <row r="34" spans="1:11" s="36" customFormat="1" ht="68.25" customHeight="1" thickTop="1">
      <c r="A34" s="203" t="s">
        <v>5</v>
      </c>
      <c r="B34" s="349" t="s">
        <v>119</v>
      </c>
      <c r="C34" s="350"/>
      <c r="D34" s="328" t="s">
        <v>120</v>
      </c>
      <c r="E34" s="329"/>
      <c r="F34" s="329"/>
      <c r="G34" s="330"/>
      <c r="H34" s="201"/>
      <c r="I34" s="201"/>
      <c r="J34" s="202"/>
    </row>
    <row r="35" spans="1:11" s="36" customFormat="1" ht="219.75" customHeight="1" thickBot="1">
      <c r="A35" s="351" t="s">
        <v>6</v>
      </c>
      <c r="B35" s="334" t="s">
        <v>121</v>
      </c>
      <c r="C35" s="335"/>
      <c r="D35" s="331" t="s">
        <v>141</v>
      </c>
      <c r="E35" s="332"/>
      <c r="F35" s="332"/>
      <c r="G35" s="333"/>
      <c r="H35" s="353"/>
      <c r="I35" s="353"/>
      <c r="J35" s="355"/>
    </row>
    <row r="36" spans="1:11" s="36" customFormat="1" ht="233.25" hidden="1" customHeight="1">
      <c r="A36" s="352"/>
      <c r="B36" s="336"/>
      <c r="C36" s="337"/>
      <c r="D36" s="323"/>
      <c r="E36" s="324"/>
      <c r="F36" s="324"/>
      <c r="G36" s="325"/>
      <c r="H36" s="354"/>
      <c r="I36" s="354"/>
      <c r="J36" s="356"/>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265" t="s">
        <v>85</v>
      </c>
      <c r="C39" s="265"/>
      <c r="D39" s="265"/>
      <c r="E39" s="265"/>
      <c r="F39" s="265"/>
      <c r="G39" s="265"/>
      <c r="H39" s="264" t="s">
        <v>17</v>
      </c>
      <c r="I39" s="264"/>
      <c r="J39" s="153" t="s">
        <v>18</v>
      </c>
    </row>
    <row r="40" spans="1:11" ht="57.75" customHeight="1" thickBot="1">
      <c r="A40" s="53" t="s">
        <v>5</v>
      </c>
      <c r="B40" s="266" t="s">
        <v>84</v>
      </c>
      <c r="C40" s="266"/>
      <c r="D40" s="266"/>
      <c r="E40" s="266"/>
      <c r="F40" s="266"/>
      <c r="G40" s="266"/>
      <c r="H40" s="267"/>
      <c r="I40" s="267"/>
      <c r="J40" s="136"/>
    </row>
    <row r="41" spans="1:11" ht="38.25" customHeight="1" thickTop="1" thickBot="1">
      <c r="A41" s="146"/>
      <c r="B41" s="131"/>
      <c r="C41" s="130"/>
      <c r="D41" s="130"/>
      <c r="E41" s="130"/>
      <c r="F41" s="130"/>
      <c r="G41" s="130"/>
      <c r="H41" s="51"/>
      <c r="I41" s="51"/>
      <c r="J41" s="51"/>
    </row>
    <row r="42" spans="1:11" ht="42" customHeight="1" thickTop="1" thickBot="1">
      <c r="A42" s="128" t="s">
        <v>10</v>
      </c>
      <c r="B42" s="272" t="s">
        <v>16</v>
      </c>
      <c r="C42" s="273"/>
      <c r="D42" s="273"/>
      <c r="E42" s="273"/>
      <c r="F42" s="273"/>
      <c r="G42" s="274"/>
      <c r="H42" s="282" t="s">
        <v>17</v>
      </c>
      <c r="I42" s="357"/>
      <c r="J42" s="191" t="s">
        <v>18</v>
      </c>
    </row>
    <row r="43" spans="1:11" ht="48" customHeight="1" thickTop="1">
      <c r="A43" s="132" t="s">
        <v>5</v>
      </c>
      <c r="B43" s="275" t="s">
        <v>40</v>
      </c>
      <c r="C43" s="275"/>
      <c r="D43" s="275"/>
      <c r="E43" s="275"/>
      <c r="F43" s="275"/>
      <c r="G43" s="275"/>
      <c r="H43" s="276"/>
      <c r="I43" s="277"/>
      <c r="J43" s="192"/>
    </row>
    <row r="44" spans="1:11" ht="48" customHeight="1">
      <c r="A44" s="46" t="s">
        <v>6</v>
      </c>
      <c r="B44" s="238" t="s">
        <v>77</v>
      </c>
      <c r="C44" s="238"/>
      <c r="D44" s="238"/>
      <c r="E44" s="238"/>
      <c r="F44" s="238"/>
      <c r="G44" s="238"/>
      <c r="H44" s="239"/>
      <c r="I44" s="239"/>
      <c r="J44" s="188"/>
      <c r="K44" s="2"/>
    </row>
    <row r="45" spans="1:11" ht="48" customHeight="1" thickBot="1">
      <c r="A45" s="53" t="s">
        <v>7</v>
      </c>
      <c r="B45" s="358" t="s">
        <v>78</v>
      </c>
      <c r="C45" s="358"/>
      <c r="D45" s="358"/>
      <c r="E45" s="358"/>
      <c r="F45" s="358"/>
      <c r="G45" s="358"/>
      <c r="H45" s="359"/>
      <c r="I45" s="359"/>
      <c r="J45" s="189"/>
      <c r="K45" s="2"/>
    </row>
    <row r="46" spans="1:11" ht="117" customHeight="1" thickTop="1">
      <c r="A46" s="148"/>
      <c r="B46" s="149" t="s">
        <v>24</v>
      </c>
      <c r="C46" s="150"/>
      <c r="D46" s="151"/>
      <c r="E46" s="151"/>
      <c r="F46" s="304"/>
      <c r="G46" s="305"/>
      <c r="H46" s="306" t="s">
        <v>28</v>
      </c>
      <c r="I46" s="306"/>
      <c r="J46" s="291"/>
    </row>
    <row r="47" spans="1:11" s="35" customFormat="1" ht="69" customHeight="1">
      <c r="A47" s="42"/>
      <c r="B47" s="39" t="str">
        <f>B13</f>
        <v>Numer ewidencyjny wniosku:</v>
      </c>
      <c r="C47" s="125">
        <f>C13</f>
        <v>0</v>
      </c>
      <c r="D47" s="249"/>
      <c r="E47" s="249"/>
      <c r="F47" s="43"/>
      <c r="G47" s="44"/>
      <c r="H47" s="44"/>
      <c r="I47" s="44"/>
      <c r="J47" s="44"/>
    </row>
    <row r="48" spans="1:11" ht="70.5" customHeight="1">
      <c r="A48" s="248" t="s">
        <v>53</v>
      </c>
      <c r="B48" s="248"/>
      <c r="C48" s="248"/>
      <c r="D48" s="248"/>
      <c r="E48" s="248"/>
      <c r="F48" s="248"/>
      <c r="G48" s="248"/>
      <c r="H48" s="248"/>
      <c r="I48" s="248"/>
      <c r="J48" s="248"/>
    </row>
    <row r="49" spans="1:11" ht="408.95" customHeight="1">
      <c r="D49" s="3"/>
    </row>
    <row r="50" spans="1:11" ht="409.5" customHeight="1">
      <c r="D50" s="3"/>
      <c r="F50" s="286"/>
      <c r="G50" s="287"/>
      <c r="H50" s="121"/>
      <c r="I50" s="121"/>
    </row>
    <row r="51" spans="1:11" ht="325.5" customHeight="1">
      <c r="B51" s="22"/>
      <c r="C51" s="22"/>
      <c r="D51" s="56"/>
      <c r="E51" s="22"/>
      <c r="F51" s="119"/>
      <c r="G51" s="120"/>
      <c r="H51" s="120"/>
      <c r="I51" s="120"/>
      <c r="J51" s="26"/>
    </row>
    <row r="52" spans="1:11" s="13" customFormat="1" ht="54.75" customHeight="1">
      <c r="A52" s="20"/>
      <c r="B52" s="37"/>
      <c r="C52" s="288" t="s">
        <v>49</v>
      </c>
      <c r="D52" s="288"/>
      <c r="E52" s="288"/>
      <c r="F52" s="288"/>
      <c r="G52" s="288"/>
      <c r="H52" s="57"/>
      <c r="I52" s="57"/>
      <c r="J52" s="32"/>
    </row>
    <row r="53" spans="1:11" ht="133.5" customHeight="1">
      <c r="B53" s="54" t="s">
        <v>24</v>
      </c>
      <c r="C53" s="118"/>
      <c r="D53" s="56"/>
      <c r="E53" s="22"/>
      <c r="F53" s="289"/>
      <c r="G53" s="290"/>
      <c r="H53" s="291" t="s">
        <v>27</v>
      </c>
      <c r="I53" s="291"/>
      <c r="J53" s="291"/>
      <c r="K53" s="6"/>
    </row>
    <row r="54" spans="1:11" s="35" customFormat="1" ht="81" customHeight="1">
      <c r="A54" s="12"/>
      <c r="B54" s="39" t="str">
        <f>B13</f>
        <v>Numer ewidencyjny wniosku:</v>
      </c>
      <c r="C54" s="154">
        <f>C13</f>
        <v>0</v>
      </c>
      <c r="D54" s="292"/>
      <c r="E54" s="292"/>
      <c r="F54" s="11"/>
    </row>
    <row r="55" spans="1:11" ht="81" customHeight="1">
      <c r="B55" s="58"/>
      <c r="C55" s="293" t="s">
        <v>50</v>
      </c>
      <c r="D55" s="293"/>
      <c r="E55" s="293"/>
      <c r="F55" s="293"/>
      <c r="G55" s="293"/>
      <c r="H55" s="294"/>
      <c r="I55" s="294"/>
      <c r="J55" s="294"/>
    </row>
    <row r="56" spans="1:11" ht="57.75" customHeight="1">
      <c r="B56" s="240" t="s">
        <v>41</v>
      </c>
      <c r="C56" s="240"/>
      <c r="D56" s="240"/>
      <c r="E56" s="240"/>
      <c r="F56" s="240"/>
      <c r="G56" s="240"/>
      <c r="H56" s="240"/>
      <c r="I56" s="240"/>
      <c r="J56" s="240"/>
    </row>
    <row r="57" spans="1:11" ht="54.75" customHeight="1" thickBot="1">
      <c r="B57" s="60"/>
      <c r="C57" s="42"/>
      <c r="D57" s="59"/>
      <c r="E57" s="22"/>
      <c r="F57" s="22"/>
      <c r="G57" s="26"/>
      <c r="H57" s="26"/>
      <c r="I57" s="26"/>
      <c r="J57" s="26"/>
    </row>
    <row r="58" spans="1:11" ht="72.75" customHeight="1" thickTop="1">
      <c r="A58" s="360" t="s">
        <v>10</v>
      </c>
      <c r="B58" s="357" t="s">
        <v>11</v>
      </c>
      <c r="C58" s="357"/>
      <c r="D58" s="278" t="s">
        <v>13</v>
      </c>
      <c r="E58" s="278" t="s">
        <v>12</v>
      </c>
      <c r="F58" s="278" t="s">
        <v>25</v>
      </c>
      <c r="G58" s="280" t="s">
        <v>22</v>
      </c>
      <c r="H58" s="281"/>
      <c r="I58" s="282" t="s">
        <v>34</v>
      </c>
      <c r="J58" s="283"/>
    </row>
    <row r="59" spans="1:11" s="4" customFormat="1" ht="115.5" customHeight="1" thickBot="1">
      <c r="A59" s="361"/>
      <c r="B59" s="362"/>
      <c r="C59" s="362"/>
      <c r="D59" s="279"/>
      <c r="E59" s="279"/>
      <c r="F59" s="279"/>
      <c r="G59" s="61" t="s">
        <v>26</v>
      </c>
      <c r="H59" s="62" t="s">
        <v>19</v>
      </c>
      <c r="I59" s="284"/>
      <c r="J59" s="285"/>
    </row>
    <row r="60" spans="1:11" ht="116.25" customHeight="1" thickTop="1">
      <c r="A60" s="106" t="s">
        <v>5</v>
      </c>
      <c r="B60" s="363" t="s">
        <v>92</v>
      </c>
      <c r="C60" s="364"/>
      <c r="D60" s="63" t="s">
        <v>89</v>
      </c>
      <c r="E60" s="64">
        <v>4</v>
      </c>
      <c r="F60" s="65">
        <v>16</v>
      </c>
      <c r="G60" s="66"/>
      <c r="H60" s="69">
        <f>IF((G60&lt;=4),E60*G60,"bład")</f>
        <v>0</v>
      </c>
      <c r="I60" s="365"/>
      <c r="J60" s="366"/>
    </row>
    <row r="61" spans="1:11" ht="127.5" customHeight="1">
      <c r="A61" s="106" t="s">
        <v>6</v>
      </c>
      <c r="B61" s="367" t="s">
        <v>93</v>
      </c>
      <c r="C61" s="368"/>
      <c r="D61" s="63" t="s">
        <v>89</v>
      </c>
      <c r="E61" s="67">
        <v>4</v>
      </c>
      <c r="F61" s="68">
        <v>16</v>
      </c>
      <c r="G61" s="122"/>
      <c r="H61" s="122">
        <f>IF((G61&lt;=4),E61*G61,"bład")</f>
        <v>0</v>
      </c>
      <c r="I61" s="369"/>
      <c r="J61" s="370"/>
    </row>
    <row r="62" spans="1:11" ht="123.75" customHeight="1">
      <c r="A62" s="106" t="s">
        <v>7</v>
      </c>
      <c r="B62" s="367" t="s">
        <v>124</v>
      </c>
      <c r="C62" s="368"/>
      <c r="D62" s="63" t="s">
        <v>90</v>
      </c>
      <c r="E62" s="67">
        <v>3</v>
      </c>
      <c r="F62" s="68">
        <v>12</v>
      </c>
      <c r="G62" s="122"/>
      <c r="H62" s="122">
        <f>IF((G62&lt;=3),E62*G62,"bład")</f>
        <v>0</v>
      </c>
      <c r="I62" s="371"/>
      <c r="J62" s="372"/>
    </row>
    <row r="63" spans="1:11" ht="82.5" customHeight="1">
      <c r="A63" s="106" t="s">
        <v>8</v>
      </c>
      <c r="B63" s="270" t="s">
        <v>126</v>
      </c>
      <c r="C63" s="271"/>
      <c r="D63" s="63" t="s">
        <v>128</v>
      </c>
      <c r="E63" s="67">
        <v>3</v>
      </c>
      <c r="F63" s="70">
        <v>12</v>
      </c>
      <c r="G63" s="122"/>
      <c r="H63" s="122">
        <f>IF((G63&lt;=4),E63*G63,"bład")</f>
        <v>0</v>
      </c>
      <c r="I63" s="268"/>
      <c r="J63" s="269"/>
    </row>
    <row r="64" spans="1:11" ht="82.5" customHeight="1">
      <c r="A64" s="106" t="s">
        <v>9</v>
      </c>
      <c r="B64" s="270" t="s">
        <v>129</v>
      </c>
      <c r="C64" s="271"/>
      <c r="D64" s="63" t="s">
        <v>130</v>
      </c>
      <c r="E64" s="67">
        <v>2</v>
      </c>
      <c r="F64" s="70">
        <v>6</v>
      </c>
      <c r="G64" s="122"/>
      <c r="H64" s="122">
        <f>IF((G64&lt;=3),E64*G64,"bład")</f>
        <v>0</v>
      </c>
      <c r="I64" s="268"/>
      <c r="J64" s="269"/>
    </row>
    <row r="65" spans="1:11" ht="85.5" customHeight="1">
      <c r="A65" s="106" t="s">
        <v>46</v>
      </c>
      <c r="B65" s="244" t="s">
        <v>132</v>
      </c>
      <c r="C65" s="245"/>
      <c r="D65" s="63" t="s">
        <v>94</v>
      </c>
      <c r="E65" s="67">
        <v>4</v>
      </c>
      <c r="F65" s="68">
        <v>4</v>
      </c>
      <c r="G65" s="127"/>
      <c r="H65" s="122">
        <f>IF((G65&lt;=1),E65*G65,"bład")</f>
        <v>0</v>
      </c>
      <c r="I65" s="268"/>
      <c r="J65" s="269"/>
    </row>
    <row r="66" spans="1:11" ht="85.5" customHeight="1">
      <c r="A66" s="106" t="s">
        <v>47</v>
      </c>
      <c r="B66" s="244" t="s">
        <v>134</v>
      </c>
      <c r="C66" s="245"/>
      <c r="D66" s="63" t="s">
        <v>95</v>
      </c>
      <c r="E66" s="67">
        <v>2</v>
      </c>
      <c r="F66" s="68">
        <v>4</v>
      </c>
      <c r="G66" s="127"/>
      <c r="H66" s="122">
        <f>IF((G66&lt;=4),E66*G66,"bład")</f>
        <v>0</v>
      </c>
      <c r="I66" s="246"/>
      <c r="J66" s="247"/>
      <c r="K66" s="147"/>
    </row>
    <row r="67" spans="1:11" ht="85.5" customHeight="1" thickBot="1">
      <c r="A67" s="106" t="s">
        <v>76</v>
      </c>
      <c r="B67" s="270" t="s">
        <v>96</v>
      </c>
      <c r="C67" s="271"/>
      <c r="D67" s="218" t="s">
        <v>94</v>
      </c>
      <c r="E67" s="219">
        <v>4</v>
      </c>
      <c r="F67" s="220">
        <v>4</v>
      </c>
      <c r="G67" s="221"/>
      <c r="H67" s="127">
        <f t="shared" ref="H67" si="0">IF((G67&lt;=2),E67*G67,"bład")</f>
        <v>0</v>
      </c>
      <c r="I67" s="268"/>
      <c r="J67" s="269"/>
      <c r="K67" s="147"/>
    </row>
    <row r="68" spans="1:11" ht="105" customHeight="1" thickTop="1" thickBot="1">
      <c r="A68" s="107"/>
      <c r="B68" s="253" t="s">
        <v>14</v>
      </c>
      <c r="C68" s="254"/>
      <c r="D68" s="71"/>
      <c r="E68" s="71"/>
      <c r="F68" s="72">
        <f>SUM(F60:F67)</f>
        <v>74</v>
      </c>
      <c r="G68" s="71"/>
      <c r="H68" s="105">
        <f>SUM(H60:H67)</f>
        <v>0</v>
      </c>
      <c r="I68" s="255"/>
      <c r="J68" s="256"/>
    </row>
    <row r="69" spans="1:11" ht="151.5" customHeight="1" thickTop="1">
      <c r="A69" s="49"/>
      <c r="B69" s="54" t="s">
        <v>24</v>
      </c>
      <c r="C69" s="73"/>
      <c r="D69" s="73"/>
      <c r="E69" s="73"/>
      <c r="F69" s="74"/>
      <c r="G69" s="73"/>
      <c r="H69" s="257" t="s">
        <v>27</v>
      </c>
      <c r="I69" s="257"/>
      <c r="J69" s="257"/>
    </row>
    <row r="70" spans="1:11" s="35" customFormat="1" ht="79.5" customHeight="1">
      <c r="A70" s="12"/>
      <c r="B70" s="39" t="str">
        <f>B13</f>
        <v>Numer ewidencyjny wniosku:</v>
      </c>
      <c r="C70" s="125">
        <f>C13</f>
        <v>0</v>
      </c>
      <c r="D70" s="249"/>
      <c r="E70" s="249"/>
      <c r="F70" s="43"/>
      <c r="G70" s="44"/>
      <c r="H70" s="44"/>
      <c r="I70" s="44"/>
      <c r="J70" s="44"/>
      <c r="K70" s="44"/>
    </row>
    <row r="71" spans="1:11" s="114" customFormat="1" ht="85.5" customHeight="1">
      <c r="A71" s="21"/>
      <c r="B71" s="248" t="s">
        <v>33</v>
      </c>
      <c r="C71" s="248"/>
      <c r="D71" s="248"/>
      <c r="E71" s="248"/>
      <c r="F71" s="248"/>
      <c r="G71" s="248"/>
      <c r="H71" s="248"/>
      <c r="I71" s="248"/>
      <c r="J71" s="248"/>
      <c r="K71" s="248"/>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258" t="s">
        <v>20</v>
      </c>
      <c r="B76" s="259"/>
      <c r="C76" s="75"/>
      <c r="D76" s="118" t="s">
        <v>21</v>
      </c>
      <c r="E76" s="260"/>
      <c r="F76" s="260"/>
      <c r="G76" s="260"/>
      <c r="H76" s="260"/>
      <c r="I76" s="260"/>
      <c r="J76" s="81" t="s">
        <v>31</v>
      </c>
      <c r="K76" s="44"/>
    </row>
    <row r="77" spans="1:11" s="35" customFormat="1" ht="105.75" customHeight="1">
      <c r="A77" s="82" t="s">
        <v>24</v>
      </c>
      <c r="B77" s="76"/>
      <c r="C77" s="83"/>
      <c r="D77" s="118"/>
      <c r="E77" s="118"/>
      <c r="F77" s="118"/>
      <c r="G77" s="118"/>
      <c r="H77" s="118"/>
      <c r="I77" s="118"/>
      <c r="J77" s="84" t="s">
        <v>54</v>
      </c>
      <c r="K77" s="44"/>
    </row>
    <row r="78" spans="1:11" s="35" customFormat="1" ht="105.75" customHeight="1">
      <c r="A78" s="82"/>
      <c r="B78" s="76"/>
      <c r="C78" s="83"/>
      <c r="D78" s="185"/>
      <c r="E78" s="185"/>
      <c r="F78" s="185"/>
      <c r="G78" s="185"/>
      <c r="H78" s="185"/>
      <c r="I78" s="185"/>
      <c r="J78" s="84"/>
      <c r="K78" s="44"/>
    </row>
    <row r="79" spans="1:11" s="35" customFormat="1" ht="46.5" customHeight="1" thickBot="1">
      <c r="A79" s="82"/>
      <c r="B79" s="183" t="str">
        <f>B70</f>
        <v>Numer ewidencyjny wniosku:</v>
      </c>
      <c r="C79" s="83">
        <f>C70</f>
        <v>0</v>
      </c>
      <c r="D79" s="118"/>
      <c r="E79" s="118"/>
      <c r="F79" s="118"/>
      <c r="G79" s="118"/>
      <c r="H79" s="118"/>
      <c r="I79" s="118"/>
      <c r="J79" s="84"/>
      <c r="K79" s="44"/>
    </row>
    <row r="80" spans="1:11" s="35" customFormat="1" ht="74.25" customHeight="1" thickTop="1" thickBot="1">
      <c r="A80" s="241" t="s">
        <v>52</v>
      </c>
      <c r="B80" s="242"/>
      <c r="C80" s="242"/>
      <c r="D80" s="242"/>
      <c r="E80" s="242"/>
      <c r="F80" s="242"/>
      <c r="G80" s="242"/>
      <c r="H80" s="242"/>
      <c r="I80" s="242"/>
      <c r="J80" s="243"/>
    </row>
    <row r="81" spans="1:10" s="10" customFormat="1" ht="78" customHeight="1" thickTop="1">
      <c r="A81" s="52" t="s">
        <v>10</v>
      </c>
      <c r="B81" s="77" t="s">
        <v>83</v>
      </c>
      <c r="C81" s="261" t="s">
        <v>36</v>
      </c>
      <c r="D81" s="262"/>
      <c r="E81" s="262"/>
      <c r="F81" s="262"/>
      <c r="G81" s="262"/>
      <c r="H81" s="262"/>
      <c r="I81" s="262"/>
      <c r="J81" s="263"/>
    </row>
    <row r="82" spans="1:10" s="35" customFormat="1" ht="282" customHeight="1">
      <c r="A82" s="187">
        <v>1</v>
      </c>
      <c r="B82" s="205" t="s">
        <v>92</v>
      </c>
      <c r="C82" s="235" t="s">
        <v>122</v>
      </c>
      <c r="D82" s="236"/>
      <c r="E82" s="236"/>
      <c r="F82" s="236"/>
      <c r="G82" s="236"/>
      <c r="H82" s="236"/>
      <c r="I82" s="236"/>
      <c r="J82" s="237"/>
    </row>
    <row r="83" spans="1:10" s="10" customFormat="1" ht="301.5" customHeight="1">
      <c r="A83" s="207" t="s">
        <v>6</v>
      </c>
      <c r="B83" s="204" t="s">
        <v>93</v>
      </c>
      <c r="C83" s="250" t="s">
        <v>123</v>
      </c>
      <c r="D83" s="251"/>
      <c r="E83" s="251"/>
      <c r="F83" s="251"/>
      <c r="G83" s="251"/>
      <c r="H83" s="251"/>
      <c r="I83" s="251"/>
      <c r="J83" s="252"/>
    </row>
    <row r="84" spans="1:10" s="10" customFormat="1" ht="222" customHeight="1">
      <c r="A84" s="206" t="s">
        <v>7</v>
      </c>
      <c r="B84" s="205" t="s">
        <v>124</v>
      </c>
      <c r="C84" s="250" t="s">
        <v>125</v>
      </c>
      <c r="D84" s="251"/>
      <c r="E84" s="251"/>
      <c r="F84" s="251"/>
      <c r="G84" s="251"/>
      <c r="H84" s="251"/>
      <c r="I84" s="251"/>
      <c r="J84" s="252"/>
    </row>
    <row r="85" spans="1:10" ht="276.75" customHeight="1">
      <c r="A85" s="206" t="s">
        <v>8</v>
      </c>
      <c r="B85" s="205" t="s">
        <v>126</v>
      </c>
      <c r="C85" s="250" t="s">
        <v>127</v>
      </c>
      <c r="D85" s="251"/>
      <c r="E85" s="251"/>
      <c r="F85" s="251"/>
      <c r="G85" s="251"/>
      <c r="H85" s="251"/>
      <c r="I85" s="251"/>
      <c r="J85" s="252"/>
    </row>
    <row r="86" spans="1:10" ht="174" customHeight="1">
      <c r="A86" s="206" t="s">
        <v>9</v>
      </c>
      <c r="B86" s="205" t="s">
        <v>129</v>
      </c>
      <c r="C86" s="235" t="s">
        <v>131</v>
      </c>
      <c r="D86" s="236"/>
      <c r="E86" s="236"/>
      <c r="F86" s="236"/>
      <c r="G86" s="236"/>
      <c r="H86" s="236"/>
      <c r="I86" s="236"/>
      <c r="J86" s="237"/>
    </row>
    <row r="87" spans="1:10" ht="129.75" customHeight="1">
      <c r="A87" s="187" t="s">
        <v>46</v>
      </c>
      <c r="B87" s="222" t="s">
        <v>132</v>
      </c>
      <c r="C87" s="235" t="s">
        <v>133</v>
      </c>
      <c r="D87" s="236"/>
      <c r="E87" s="236"/>
      <c r="F87" s="236"/>
      <c r="G87" s="236"/>
      <c r="H87" s="236"/>
      <c r="I87" s="236"/>
      <c r="J87" s="237"/>
    </row>
    <row r="88" spans="1:10" ht="180.75" customHeight="1">
      <c r="A88" s="206" t="s">
        <v>47</v>
      </c>
      <c r="B88" s="205" t="s">
        <v>134</v>
      </c>
      <c r="C88" s="235" t="s">
        <v>135</v>
      </c>
      <c r="D88" s="236"/>
      <c r="E88" s="236"/>
      <c r="F88" s="236"/>
      <c r="G88" s="236"/>
      <c r="H88" s="236"/>
      <c r="I88" s="236"/>
      <c r="J88" s="237"/>
    </row>
    <row r="89" spans="1:10" ht="120.75" customHeight="1">
      <c r="A89" s="206" t="s">
        <v>76</v>
      </c>
      <c r="B89" s="205" t="s">
        <v>96</v>
      </c>
      <c r="C89" s="235" t="s">
        <v>136</v>
      </c>
      <c r="D89" s="236"/>
      <c r="E89" s="236"/>
      <c r="F89" s="236"/>
      <c r="G89" s="236"/>
      <c r="H89" s="236"/>
      <c r="I89" s="236"/>
      <c r="J89" s="237"/>
    </row>
    <row r="90" spans="1:10" ht="123.75" hidden="1" customHeight="1">
      <c r="A90" s="207"/>
      <c r="B90" s="208"/>
      <c r="C90" s="209"/>
      <c r="D90" s="210"/>
      <c r="E90" s="210"/>
      <c r="F90" s="210"/>
      <c r="G90" s="210"/>
      <c r="H90" s="210"/>
      <c r="I90" s="210"/>
      <c r="J90" s="211"/>
    </row>
  </sheetData>
  <sheetProtection formatCells="0" formatColumns="0" formatRows="0" autoFilter="0"/>
  <protectedRanges>
    <protectedRange sqref="H20:I21" name="Zakres5"/>
    <protectedRange sqref="G60:G67" name="Rozstęp2"/>
    <protectedRange sqref="A14:J14" name="Rozstęp1"/>
    <protectedRange sqref="A71:K79" name="Rozstęp3"/>
    <protectedRange sqref="I60:J67" name="Rozstęp4"/>
    <protectedRange sqref="H20:I21" name="Zakres6"/>
    <protectedRange sqref="H43:J45" name="Zakres7"/>
    <protectedRange sqref="A49:J54" name="Zakres8"/>
    <protectedRange sqref="H23:I32 H37:I41" name="Zakres9"/>
    <protectedRange sqref="A13:J13 A8:J11" name="Rozstęp1_1"/>
    <protectedRange sqref="A12:J12" name="Rozstęp1_1_1"/>
  </protectedRanges>
  <mergeCells count="116">
    <mergeCell ref="H42:I42"/>
    <mergeCell ref="B45:G45"/>
    <mergeCell ref="H45:I45"/>
    <mergeCell ref="B63:C63"/>
    <mergeCell ref="I63:J63"/>
    <mergeCell ref="B64:C64"/>
    <mergeCell ref="I64:J64"/>
    <mergeCell ref="B65:C65"/>
    <mergeCell ref="A58:A59"/>
    <mergeCell ref="B58:C59"/>
    <mergeCell ref="I65:J65"/>
    <mergeCell ref="B60:C60"/>
    <mergeCell ref="I60:J60"/>
    <mergeCell ref="B61:C61"/>
    <mergeCell ref="I61:J61"/>
    <mergeCell ref="B62:C62"/>
    <mergeCell ref="I62:J62"/>
    <mergeCell ref="B17:J17"/>
    <mergeCell ref="A18:J18"/>
    <mergeCell ref="D19:G19"/>
    <mergeCell ref="B20:C20"/>
    <mergeCell ref="D20:G20"/>
    <mergeCell ref="B33:C33"/>
    <mergeCell ref="D33:G33"/>
    <mergeCell ref="D34:G34"/>
    <mergeCell ref="D35:G36"/>
    <mergeCell ref="B35:C36"/>
    <mergeCell ref="B27:C27"/>
    <mergeCell ref="D27:G27"/>
    <mergeCell ref="B28:C28"/>
    <mergeCell ref="D28:G28"/>
    <mergeCell ref="B31:J31"/>
    <mergeCell ref="B32:J32"/>
    <mergeCell ref="B34:C34"/>
    <mergeCell ref="A35:A36"/>
    <mergeCell ref="H35:H36"/>
    <mergeCell ref="I35:I36"/>
    <mergeCell ref="J35:J36"/>
    <mergeCell ref="A2:J2"/>
    <mergeCell ref="B3:C3"/>
    <mergeCell ref="D3:J3"/>
    <mergeCell ref="B4:C4"/>
    <mergeCell ref="D4:J4"/>
    <mergeCell ref="B5:C5"/>
    <mergeCell ref="D5:J5"/>
    <mergeCell ref="D9:E9"/>
    <mergeCell ref="D10:E10"/>
    <mergeCell ref="D11:E11"/>
    <mergeCell ref="D14:E14"/>
    <mergeCell ref="B6:C6"/>
    <mergeCell ref="D6:J6"/>
    <mergeCell ref="B7:C7"/>
    <mergeCell ref="D7:J7"/>
    <mergeCell ref="B8:C8"/>
    <mergeCell ref="D8:J8"/>
    <mergeCell ref="F46:G46"/>
    <mergeCell ref="H46:J46"/>
    <mergeCell ref="D12:E12"/>
    <mergeCell ref="B24:C24"/>
    <mergeCell ref="D24:G24"/>
    <mergeCell ref="B25:C25"/>
    <mergeCell ref="D25:G25"/>
    <mergeCell ref="B26:C26"/>
    <mergeCell ref="D26:G26"/>
    <mergeCell ref="B21:C21"/>
    <mergeCell ref="D21:G21"/>
    <mergeCell ref="B22:C22"/>
    <mergeCell ref="D22:G22"/>
    <mergeCell ref="B23:C23"/>
    <mergeCell ref="D23:G23"/>
    <mergeCell ref="A15:J15"/>
    <mergeCell ref="H39:I39"/>
    <mergeCell ref="B39:G39"/>
    <mergeCell ref="B40:G40"/>
    <mergeCell ref="H40:I40"/>
    <mergeCell ref="I67:J67"/>
    <mergeCell ref="B67:C67"/>
    <mergeCell ref="C87:J87"/>
    <mergeCell ref="C88:J88"/>
    <mergeCell ref="B42:G42"/>
    <mergeCell ref="B43:G43"/>
    <mergeCell ref="H43:I43"/>
    <mergeCell ref="D58:D59"/>
    <mergeCell ref="E58:E59"/>
    <mergeCell ref="F58:F59"/>
    <mergeCell ref="G58:H58"/>
    <mergeCell ref="I58:J59"/>
    <mergeCell ref="F50:G50"/>
    <mergeCell ref="C52:G52"/>
    <mergeCell ref="F53:G53"/>
    <mergeCell ref="H53:J53"/>
    <mergeCell ref="D54:E54"/>
    <mergeCell ref="C55:G55"/>
    <mergeCell ref="H55:J55"/>
    <mergeCell ref="C84:J84"/>
    <mergeCell ref="C89:J89"/>
    <mergeCell ref="B44:G44"/>
    <mergeCell ref="H44:I44"/>
    <mergeCell ref="B56:J56"/>
    <mergeCell ref="A80:J80"/>
    <mergeCell ref="B66:C66"/>
    <mergeCell ref="I66:J66"/>
    <mergeCell ref="C86:J86"/>
    <mergeCell ref="A48:J48"/>
    <mergeCell ref="D47:E47"/>
    <mergeCell ref="C85:J85"/>
    <mergeCell ref="C82:J82"/>
    <mergeCell ref="B68:C68"/>
    <mergeCell ref="I68:J68"/>
    <mergeCell ref="H69:J69"/>
    <mergeCell ref="D70:E70"/>
    <mergeCell ref="B71:K71"/>
    <mergeCell ref="A76:B76"/>
    <mergeCell ref="E76:I76"/>
    <mergeCell ref="C81:J81"/>
    <mergeCell ref="C83:J83"/>
  </mergeCells>
  <printOptions horizontalCentered="1"/>
  <pageMargins left="0" right="0" top="0.51181102362204722" bottom="0.35433070866141736" header="0" footer="0"/>
  <pageSetup paperSize="9" scale="35"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46" max="9" man="1"/>
  </rowBreaks>
  <ignoredErrors>
    <ignoredError sqref="H61:H62" formula="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view="pageBreakPreview" topLeftCell="A82" zoomScale="42" zoomScaleNormal="100" zoomScaleSheetLayoutView="42" zoomScalePageLayoutView="42" workbookViewId="0">
      <selection activeCell="L35" sqref="L35"/>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14" t="s">
        <v>42</v>
      </c>
      <c r="B2" s="314"/>
      <c r="C2" s="314"/>
      <c r="D2" s="314"/>
      <c r="E2" s="314"/>
      <c r="F2" s="314"/>
      <c r="G2" s="314"/>
      <c r="H2" s="314"/>
      <c r="I2" s="314"/>
      <c r="J2" s="314"/>
    </row>
    <row r="3" spans="1:11" s="35" customFormat="1" ht="173.25" customHeight="1">
      <c r="A3" s="16"/>
      <c r="B3" s="315" t="s">
        <v>43</v>
      </c>
      <c r="C3" s="315"/>
      <c r="D3" s="315" t="s">
        <v>98</v>
      </c>
      <c r="E3" s="315"/>
      <c r="F3" s="315"/>
      <c r="G3" s="315"/>
      <c r="H3" s="315"/>
      <c r="I3" s="315"/>
      <c r="J3" s="315"/>
    </row>
    <row r="4" spans="1:11" s="35" customFormat="1" ht="70.5" customHeight="1">
      <c r="A4" s="12"/>
      <c r="B4" s="316" t="s">
        <v>29</v>
      </c>
      <c r="C4" s="316"/>
      <c r="D4" s="317" t="s">
        <v>91</v>
      </c>
      <c r="E4" s="317"/>
      <c r="F4" s="317"/>
      <c r="G4" s="317"/>
      <c r="H4" s="317"/>
      <c r="I4" s="317"/>
      <c r="J4" s="317"/>
    </row>
    <row r="5" spans="1:11" s="35" customFormat="1" ht="81.75" customHeight="1">
      <c r="A5" s="12"/>
      <c r="B5" s="316" t="s">
        <v>30</v>
      </c>
      <c r="C5" s="316"/>
      <c r="D5" s="298" t="s">
        <v>99</v>
      </c>
      <c r="E5" s="298"/>
      <c r="F5" s="298"/>
      <c r="G5" s="298"/>
      <c r="H5" s="298"/>
      <c r="I5" s="298"/>
      <c r="J5" s="298"/>
    </row>
    <row r="6" spans="1:11" s="35" customFormat="1" ht="78.75" customHeight="1">
      <c r="A6" s="12"/>
      <c r="B6" s="298" t="s">
        <v>32</v>
      </c>
      <c r="C6" s="298"/>
      <c r="D6" s="299" t="s">
        <v>118</v>
      </c>
      <c r="E6" s="299"/>
      <c r="F6" s="299"/>
      <c r="G6" s="299"/>
      <c r="H6" s="299"/>
      <c r="I6" s="299"/>
      <c r="J6" s="299"/>
    </row>
    <row r="7" spans="1:11" s="35" customFormat="1" ht="84" customHeight="1">
      <c r="A7" s="19"/>
      <c r="B7" s="300" t="s">
        <v>44</v>
      </c>
      <c r="C7" s="300"/>
      <c r="D7" s="301"/>
      <c r="E7" s="301"/>
      <c r="F7" s="301"/>
      <c r="G7" s="301"/>
      <c r="H7" s="301"/>
      <c r="I7" s="301"/>
      <c r="J7" s="301"/>
      <c r="K7" s="2"/>
    </row>
    <row r="8" spans="1:11" s="2" customFormat="1" ht="87" customHeight="1">
      <c r="A8" s="19"/>
      <c r="B8" s="300" t="s">
        <v>23</v>
      </c>
      <c r="C8" s="300"/>
      <c r="D8" s="302"/>
      <c r="E8" s="302"/>
      <c r="F8" s="302"/>
      <c r="G8" s="302"/>
      <c r="H8" s="302"/>
      <c r="I8" s="302"/>
      <c r="J8" s="303"/>
    </row>
    <row r="9" spans="1:11" ht="80.25" customHeight="1">
      <c r="B9" s="23" t="s">
        <v>1</v>
      </c>
      <c r="C9" s="24"/>
      <c r="D9" s="295"/>
      <c r="E9" s="295"/>
      <c r="F9" s="24"/>
      <c r="G9" s="25"/>
      <c r="H9" s="25"/>
      <c r="I9" s="25"/>
      <c r="J9" s="26"/>
    </row>
    <row r="10" spans="1:11" ht="97.5" customHeight="1">
      <c r="B10" s="23" t="s">
        <v>45</v>
      </c>
      <c r="C10" s="24"/>
      <c r="D10" s="295"/>
      <c r="E10" s="295"/>
      <c r="F10" s="25"/>
      <c r="G10" s="25"/>
      <c r="H10" s="25"/>
      <c r="I10" s="25"/>
      <c r="J10" s="26"/>
    </row>
    <row r="11" spans="1:11" ht="102" customHeight="1">
      <c r="B11" s="23" t="s">
        <v>80</v>
      </c>
      <c r="C11" s="27"/>
      <c r="D11" s="295"/>
      <c r="E11" s="295"/>
      <c r="F11" s="28"/>
      <c r="G11" s="29"/>
      <c r="H11" s="30"/>
      <c r="I11" s="31"/>
      <c r="J11" s="26"/>
    </row>
    <row r="12" spans="1:11" ht="102" customHeight="1">
      <c r="B12" s="23"/>
      <c r="C12" s="23" t="s">
        <v>79</v>
      </c>
      <c r="D12" s="295"/>
      <c r="E12" s="295"/>
      <c r="F12" s="28"/>
      <c r="G12" s="29"/>
      <c r="H12" s="30"/>
      <c r="I12" s="31"/>
      <c r="J12" s="26"/>
    </row>
    <row r="13" spans="1:11" s="114" customFormat="1" ht="130.5" customHeight="1">
      <c r="A13" s="20"/>
      <c r="B13" s="40" t="s">
        <v>59</v>
      </c>
      <c r="C13" s="126"/>
      <c r="D13" s="38"/>
      <c r="E13" s="33"/>
      <c r="F13" s="22"/>
      <c r="G13" s="22"/>
      <c r="H13" s="22"/>
      <c r="I13" s="41" t="s">
        <v>15</v>
      </c>
      <c r="J13" s="34"/>
      <c r="K13" s="14"/>
    </row>
    <row r="14" spans="1:11" s="35" customFormat="1" ht="54" customHeight="1">
      <c r="A14" s="42"/>
      <c r="B14" s="39" t="str">
        <f>B13</f>
        <v>Numer ewidencyjny wniosku:</v>
      </c>
      <c r="C14" s="125">
        <f>C13</f>
        <v>0</v>
      </c>
      <c r="D14" s="296"/>
      <c r="E14" s="297"/>
      <c r="F14" s="43"/>
      <c r="G14" s="44"/>
      <c r="H14" s="44"/>
      <c r="I14" s="44"/>
      <c r="J14" s="44"/>
    </row>
    <row r="15" spans="1:11" s="2" customFormat="1" ht="38.25" customHeight="1">
      <c r="A15" s="313" t="s">
        <v>48</v>
      </c>
      <c r="B15" s="313"/>
      <c r="C15" s="313"/>
      <c r="D15" s="313"/>
      <c r="E15" s="313"/>
      <c r="F15" s="313"/>
      <c r="G15" s="313"/>
      <c r="H15" s="313"/>
      <c r="I15" s="313"/>
      <c r="J15" s="313"/>
    </row>
    <row r="16" spans="1:11" s="2" customFormat="1" ht="27.75" customHeight="1">
      <c r="A16" s="45"/>
      <c r="B16" s="230"/>
      <c r="C16" s="230"/>
      <c r="D16" s="230"/>
      <c r="E16" s="230"/>
      <c r="F16" s="230"/>
      <c r="G16" s="230"/>
      <c r="H16" s="230"/>
      <c r="I16" s="230"/>
      <c r="J16" s="230"/>
    </row>
    <row r="17" spans="1:12" s="2" customFormat="1" ht="36.75" customHeight="1">
      <c r="A17" s="45"/>
      <c r="B17" s="313" t="s">
        <v>39</v>
      </c>
      <c r="C17" s="313"/>
      <c r="D17" s="313"/>
      <c r="E17" s="313"/>
      <c r="F17" s="313"/>
      <c r="G17" s="313"/>
      <c r="H17" s="313"/>
      <c r="I17" s="313"/>
      <c r="J17" s="313"/>
    </row>
    <row r="18" spans="1:12" s="2" customFormat="1" ht="53.25" customHeight="1" thickBot="1">
      <c r="A18" s="301" t="s">
        <v>38</v>
      </c>
      <c r="B18" s="301"/>
      <c r="C18" s="301"/>
      <c r="D18" s="301"/>
      <c r="E18" s="301"/>
      <c r="F18" s="301"/>
      <c r="G18" s="301"/>
      <c r="H18" s="301"/>
      <c r="I18" s="301"/>
      <c r="J18" s="301"/>
    </row>
    <row r="19" spans="1:12" s="18" customFormat="1" ht="66.75" customHeight="1" thickTop="1" thickBot="1">
      <c r="A19" s="139" t="s">
        <v>10</v>
      </c>
      <c r="B19" s="140" t="s">
        <v>35</v>
      </c>
      <c r="C19" s="141"/>
      <c r="D19" s="318" t="s">
        <v>36</v>
      </c>
      <c r="E19" s="319"/>
      <c r="F19" s="319"/>
      <c r="G19" s="320"/>
      <c r="H19" s="142" t="s">
        <v>2</v>
      </c>
      <c r="I19" s="142" t="s">
        <v>3</v>
      </c>
      <c r="J19" s="143" t="s">
        <v>4</v>
      </c>
      <c r="K19" s="55"/>
      <c r="L19" s="55"/>
    </row>
    <row r="20" spans="1:12" ht="78" customHeight="1" thickTop="1">
      <c r="A20" s="108">
        <v>1</v>
      </c>
      <c r="B20" s="321" t="s">
        <v>100</v>
      </c>
      <c r="C20" s="322"/>
      <c r="D20" s="323" t="s">
        <v>104</v>
      </c>
      <c r="E20" s="324"/>
      <c r="F20" s="324"/>
      <c r="G20" s="325"/>
      <c r="H20" s="137"/>
      <c r="I20" s="137"/>
      <c r="J20" s="138"/>
    </row>
    <row r="21" spans="1:12" ht="312.75" customHeight="1">
      <c r="A21" s="46">
        <v>2</v>
      </c>
      <c r="B21" s="311" t="s">
        <v>101</v>
      </c>
      <c r="C21" s="271"/>
      <c r="D21" s="312" t="s">
        <v>107</v>
      </c>
      <c r="E21" s="309"/>
      <c r="F21" s="309"/>
      <c r="G21" s="310"/>
      <c r="H21" s="129"/>
      <c r="I21" s="129"/>
      <c r="J21" s="48"/>
    </row>
    <row r="22" spans="1:12" ht="64.5" customHeight="1">
      <c r="A22" s="46">
        <v>3</v>
      </c>
      <c r="B22" s="307" t="s">
        <v>102</v>
      </c>
      <c r="C22" s="271"/>
      <c r="D22" s="308" t="s">
        <v>103</v>
      </c>
      <c r="E22" s="309"/>
      <c r="F22" s="309"/>
      <c r="G22" s="310"/>
      <c r="H22" s="129"/>
      <c r="I22" s="129"/>
      <c r="J22" s="48"/>
    </row>
    <row r="23" spans="1:12" ht="243.75" customHeight="1">
      <c r="A23" s="46">
        <v>4</v>
      </c>
      <c r="B23" s="307" t="s">
        <v>105</v>
      </c>
      <c r="C23" s="271"/>
      <c r="D23" s="308" t="s">
        <v>106</v>
      </c>
      <c r="E23" s="309"/>
      <c r="F23" s="309"/>
      <c r="G23" s="310"/>
      <c r="H23" s="129"/>
      <c r="I23" s="129"/>
      <c r="J23" s="48"/>
    </row>
    <row r="24" spans="1:12" ht="303" customHeight="1">
      <c r="A24" s="46">
        <v>5</v>
      </c>
      <c r="B24" s="307" t="s">
        <v>108</v>
      </c>
      <c r="C24" s="271"/>
      <c r="D24" s="308" t="s">
        <v>109</v>
      </c>
      <c r="E24" s="309"/>
      <c r="F24" s="309"/>
      <c r="G24" s="310"/>
      <c r="H24" s="129"/>
      <c r="I24" s="129"/>
      <c r="J24" s="48"/>
    </row>
    <row r="25" spans="1:12" ht="115.5" customHeight="1">
      <c r="A25" s="46">
        <v>6</v>
      </c>
      <c r="B25" s="307" t="s">
        <v>110</v>
      </c>
      <c r="C25" s="271"/>
      <c r="D25" s="308" t="s">
        <v>111</v>
      </c>
      <c r="E25" s="309"/>
      <c r="F25" s="309"/>
      <c r="G25" s="310"/>
      <c r="H25" s="129"/>
      <c r="I25" s="129"/>
      <c r="J25" s="48"/>
    </row>
    <row r="26" spans="1:12" ht="145.5" customHeight="1">
      <c r="A26" s="46">
        <v>7</v>
      </c>
      <c r="B26" s="307" t="s">
        <v>112</v>
      </c>
      <c r="C26" s="271"/>
      <c r="D26" s="308" t="s">
        <v>113</v>
      </c>
      <c r="E26" s="309"/>
      <c r="F26" s="309"/>
      <c r="G26" s="310"/>
      <c r="H26" s="129"/>
      <c r="I26" s="129"/>
      <c r="J26" s="48"/>
    </row>
    <row r="27" spans="1:12" ht="112.5" customHeight="1">
      <c r="A27" s="46">
        <v>8</v>
      </c>
      <c r="B27" s="307" t="s">
        <v>114</v>
      </c>
      <c r="C27" s="271"/>
      <c r="D27" s="308" t="s">
        <v>116</v>
      </c>
      <c r="E27" s="309"/>
      <c r="F27" s="309"/>
      <c r="G27" s="310"/>
      <c r="H27" s="129"/>
      <c r="I27" s="129"/>
      <c r="J27" s="48"/>
    </row>
    <row r="28" spans="1:12" ht="92.25" customHeight="1" thickBot="1">
      <c r="A28" s="53">
        <v>9</v>
      </c>
      <c r="B28" s="338" t="s">
        <v>115</v>
      </c>
      <c r="C28" s="339"/>
      <c r="D28" s="340" t="s">
        <v>117</v>
      </c>
      <c r="E28" s="341"/>
      <c r="F28" s="341"/>
      <c r="G28" s="342"/>
      <c r="H28" s="231"/>
      <c r="I28" s="231"/>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43" t="s">
        <v>37</v>
      </c>
      <c r="C31" s="344"/>
      <c r="D31" s="344"/>
      <c r="E31" s="344"/>
      <c r="F31" s="344"/>
      <c r="G31" s="344"/>
      <c r="H31" s="344"/>
      <c r="I31" s="344"/>
      <c r="J31" s="345"/>
    </row>
    <row r="32" spans="1:12" ht="36.75" customHeight="1" thickBot="1">
      <c r="A32" s="133"/>
      <c r="B32" s="346" t="s">
        <v>38</v>
      </c>
      <c r="C32" s="347"/>
      <c r="D32" s="347"/>
      <c r="E32" s="347"/>
      <c r="F32" s="347"/>
      <c r="G32" s="347"/>
      <c r="H32" s="347"/>
      <c r="I32" s="347"/>
      <c r="J32" s="348"/>
    </row>
    <row r="33" spans="1:11" s="17" customFormat="1" ht="76.5" customHeight="1" thickTop="1" thickBot="1">
      <c r="A33" s="144" t="s">
        <v>10</v>
      </c>
      <c r="B33" s="326" t="s">
        <v>35</v>
      </c>
      <c r="C33" s="327"/>
      <c r="D33" s="318" t="s">
        <v>36</v>
      </c>
      <c r="E33" s="319"/>
      <c r="F33" s="319"/>
      <c r="G33" s="320"/>
      <c r="H33" s="142" t="s">
        <v>2</v>
      </c>
      <c r="I33" s="142" t="s">
        <v>3</v>
      </c>
      <c r="J33" s="143" t="s">
        <v>4</v>
      </c>
      <c r="K33" s="36"/>
    </row>
    <row r="34" spans="1:11" s="36" customFormat="1" ht="68.25" customHeight="1" thickTop="1">
      <c r="A34" s="203" t="s">
        <v>5</v>
      </c>
      <c r="B34" s="349" t="s">
        <v>119</v>
      </c>
      <c r="C34" s="350"/>
      <c r="D34" s="328" t="s">
        <v>120</v>
      </c>
      <c r="E34" s="329"/>
      <c r="F34" s="329"/>
      <c r="G34" s="330"/>
      <c r="H34" s="201"/>
      <c r="I34" s="201"/>
      <c r="J34" s="202"/>
    </row>
    <row r="35" spans="1:11" s="36" customFormat="1" ht="219.75" customHeight="1" thickBot="1">
      <c r="A35" s="351" t="s">
        <v>6</v>
      </c>
      <c r="B35" s="334" t="s">
        <v>121</v>
      </c>
      <c r="C35" s="335"/>
      <c r="D35" s="331" t="s">
        <v>141</v>
      </c>
      <c r="E35" s="332"/>
      <c r="F35" s="332"/>
      <c r="G35" s="333"/>
      <c r="H35" s="353"/>
      <c r="I35" s="353"/>
      <c r="J35" s="355"/>
    </row>
    <row r="36" spans="1:11" s="36" customFormat="1" ht="233.25" hidden="1" customHeight="1">
      <c r="A36" s="352"/>
      <c r="B36" s="336"/>
      <c r="C36" s="337"/>
      <c r="D36" s="323"/>
      <c r="E36" s="324"/>
      <c r="F36" s="324"/>
      <c r="G36" s="325"/>
      <c r="H36" s="354"/>
      <c r="I36" s="354"/>
      <c r="J36" s="356"/>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265" t="s">
        <v>85</v>
      </c>
      <c r="C39" s="265"/>
      <c r="D39" s="265"/>
      <c r="E39" s="265"/>
      <c r="F39" s="265"/>
      <c r="G39" s="265"/>
      <c r="H39" s="264" t="s">
        <v>17</v>
      </c>
      <c r="I39" s="264"/>
      <c r="J39" s="153" t="s">
        <v>18</v>
      </c>
    </row>
    <row r="40" spans="1:11" ht="57.75" customHeight="1" thickBot="1">
      <c r="A40" s="53" t="s">
        <v>5</v>
      </c>
      <c r="B40" s="266" t="s">
        <v>84</v>
      </c>
      <c r="C40" s="266"/>
      <c r="D40" s="266"/>
      <c r="E40" s="266"/>
      <c r="F40" s="266"/>
      <c r="G40" s="266"/>
      <c r="H40" s="267"/>
      <c r="I40" s="267"/>
      <c r="J40" s="136"/>
    </row>
    <row r="41" spans="1:11" ht="38.25" customHeight="1" thickTop="1" thickBot="1">
      <c r="A41" s="146"/>
      <c r="B41" s="131"/>
      <c r="C41" s="130"/>
      <c r="D41" s="130"/>
      <c r="E41" s="130"/>
      <c r="F41" s="130"/>
      <c r="G41" s="130"/>
      <c r="H41" s="51"/>
      <c r="I41" s="51"/>
      <c r="J41" s="51"/>
    </row>
    <row r="42" spans="1:11" ht="42" customHeight="1" thickTop="1" thickBot="1">
      <c r="A42" s="184" t="s">
        <v>10</v>
      </c>
      <c r="B42" s="272" t="s">
        <v>16</v>
      </c>
      <c r="C42" s="273"/>
      <c r="D42" s="273"/>
      <c r="E42" s="273"/>
      <c r="F42" s="273"/>
      <c r="G42" s="274"/>
      <c r="H42" s="282" t="s">
        <v>17</v>
      </c>
      <c r="I42" s="357"/>
      <c r="J42" s="191" t="s">
        <v>18</v>
      </c>
    </row>
    <row r="43" spans="1:11" ht="48" customHeight="1" thickTop="1">
      <c r="A43" s="132" t="s">
        <v>5</v>
      </c>
      <c r="B43" s="275" t="s">
        <v>40</v>
      </c>
      <c r="C43" s="275"/>
      <c r="D43" s="275"/>
      <c r="E43" s="275"/>
      <c r="F43" s="275"/>
      <c r="G43" s="275"/>
      <c r="H43" s="276"/>
      <c r="I43" s="277"/>
      <c r="J43" s="192"/>
    </row>
    <row r="44" spans="1:11" ht="48" customHeight="1">
      <c r="A44" s="46" t="s">
        <v>6</v>
      </c>
      <c r="B44" s="238" t="s">
        <v>77</v>
      </c>
      <c r="C44" s="238"/>
      <c r="D44" s="238"/>
      <c r="E44" s="238"/>
      <c r="F44" s="238"/>
      <c r="G44" s="238"/>
      <c r="H44" s="239"/>
      <c r="I44" s="239"/>
      <c r="J44" s="188"/>
      <c r="K44" s="2"/>
    </row>
    <row r="45" spans="1:11" ht="48" customHeight="1" thickBot="1">
      <c r="A45" s="53" t="s">
        <v>7</v>
      </c>
      <c r="B45" s="358" t="s">
        <v>78</v>
      </c>
      <c r="C45" s="358"/>
      <c r="D45" s="358"/>
      <c r="E45" s="358"/>
      <c r="F45" s="358"/>
      <c r="G45" s="358"/>
      <c r="H45" s="359"/>
      <c r="I45" s="359"/>
      <c r="J45" s="189"/>
      <c r="K45" s="2"/>
    </row>
    <row r="46" spans="1:11" ht="117" customHeight="1" thickTop="1">
      <c r="A46" s="148"/>
      <c r="B46" s="149" t="s">
        <v>24</v>
      </c>
      <c r="C46" s="150"/>
      <c r="D46" s="151"/>
      <c r="E46" s="151"/>
      <c r="F46" s="304"/>
      <c r="G46" s="305"/>
      <c r="H46" s="306" t="s">
        <v>28</v>
      </c>
      <c r="I46" s="306"/>
      <c r="J46" s="291"/>
    </row>
    <row r="47" spans="1:11" s="35" customFormat="1" ht="69" customHeight="1">
      <c r="A47" s="42"/>
      <c r="B47" s="39" t="str">
        <f>B13</f>
        <v>Numer ewidencyjny wniosku:</v>
      </c>
      <c r="C47" s="125">
        <f>C13</f>
        <v>0</v>
      </c>
      <c r="D47" s="249"/>
      <c r="E47" s="249"/>
      <c r="F47" s="43"/>
      <c r="G47" s="44"/>
      <c r="H47" s="44"/>
      <c r="I47" s="44"/>
      <c r="J47" s="44"/>
    </row>
    <row r="48" spans="1:11" ht="70.5" customHeight="1">
      <c r="A48" s="248" t="s">
        <v>53</v>
      </c>
      <c r="B48" s="248"/>
      <c r="C48" s="248"/>
      <c r="D48" s="248"/>
      <c r="E48" s="248"/>
      <c r="F48" s="248"/>
      <c r="G48" s="248"/>
      <c r="H48" s="248"/>
      <c r="I48" s="248"/>
      <c r="J48" s="248"/>
    </row>
    <row r="49" spans="1:11" ht="408.95" customHeight="1">
      <c r="D49" s="3"/>
    </row>
    <row r="50" spans="1:11" ht="409.5" customHeight="1">
      <c r="D50" s="3"/>
      <c r="F50" s="286"/>
      <c r="G50" s="287"/>
      <c r="H50" s="227"/>
      <c r="I50" s="227"/>
    </row>
    <row r="51" spans="1:11" ht="325.5" customHeight="1">
      <c r="B51" s="22"/>
      <c r="C51" s="22"/>
      <c r="D51" s="56"/>
      <c r="E51" s="22"/>
      <c r="F51" s="228"/>
      <c r="G51" s="229"/>
      <c r="H51" s="229"/>
      <c r="I51" s="229"/>
      <c r="J51" s="26"/>
    </row>
    <row r="52" spans="1:11" s="13" customFormat="1" ht="54.75" customHeight="1">
      <c r="A52" s="20"/>
      <c r="B52" s="37"/>
      <c r="C52" s="288" t="s">
        <v>49</v>
      </c>
      <c r="D52" s="288"/>
      <c r="E52" s="288"/>
      <c r="F52" s="288"/>
      <c r="G52" s="288"/>
      <c r="H52" s="57"/>
      <c r="I52" s="57"/>
      <c r="J52" s="32"/>
    </row>
    <row r="53" spans="1:11" ht="133.5" customHeight="1">
      <c r="B53" s="54" t="s">
        <v>24</v>
      </c>
      <c r="C53" s="226"/>
      <c r="D53" s="56"/>
      <c r="E53" s="22"/>
      <c r="F53" s="289"/>
      <c r="G53" s="290"/>
      <c r="H53" s="291" t="s">
        <v>27</v>
      </c>
      <c r="I53" s="291"/>
      <c r="J53" s="291"/>
      <c r="K53" s="6"/>
    </row>
    <row r="54" spans="1:11" s="35" customFormat="1" ht="81" customHeight="1">
      <c r="A54" s="12"/>
      <c r="B54" s="39" t="str">
        <f>B13</f>
        <v>Numer ewidencyjny wniosku:</v>
      </c>
      <c r="C54" s="154">
        <f>C13</f>
        <v>0</v>
      </c>
      <c r="D54" s="292"/>
      <c r="E54" s="292"/>
      <c r="F54" s="11"/>
    </row>
    <row r="55" spans="1:11" ht="81" customHeight="1">
      <c r="B55" s="58"/>
      <c r="C55" s="293" t="s">
        <v>50</v>
      </c>
      <c r="D55" s="293"/>
      <c r="E55" s="293"/>
      <c r="F55" s="293"/>
      <c r="G55" s="293"/>
      <c r="H55" s="294"/>
      <c r="I55" s="294"/>
      <c r="J55" s="294"/>
    </row>
    <row r="56" spans="1:11" ht="57.75" customHeight="1">
      <c r="B56" s="240" t="s">
        <v>41</v>
      </c>
      <c r="C56" s="240"/>
      <c r="D56" s="240"/>
      <c r="E56" s="240"/>
      <c r="F56" s="240"/>
      <c r="G56" s="240"/>
      <c r="H56" s="240"/>
      <c r="I56" s="240"/>
      <c r="J56" s="240"/>
    </row>
    <row r="57" spans="1:11" ht="54.75" customHeight="1" thickBot="1">
      <c r="B57" s="60"/>
      <c r="C57" s="42"/>
      <c r="D57" s="59"/>
      <c r="E57" s="22"/>
      <c r="F57" s="22"/>
      <c r="G57" s="26"/>
      <c r="H57" s="26"/>
      <c r="I57" s="26"/>
      <c r="J57" s="26"/>
    </row>
    <row r="58" spans="1:11" ht="72.75" customHeight="1" thickTop="1">
      <c r="A58" s="360" t="s">
        <v>10</v>
      </c>
      <c r="B58" s="357" t="s">
        <v>11</v>
      </c>
      <c r="C58" s="357"/>
      <c r="D58" s="278" t="s">
        <v>13</v>
      </c>
      <c r="E58" s="278" t="s">
        <v>12</v>
      </c>
      <c r="F58" s="278" t="s">
        <v>25</v>
      </c>
      <c r="G58" s="280" t="s">
        <v>22</v>
      </c>
      <c r="H58" s="281"/>
      <c r="I58" s="282" t="s">
        <v>34</v>
      </c>
      <c r="J58" s="283"/>
    </row>
    <row r="59" spans="1:11" s="4" customFormat="1" ht="115.5" customHeight="1" thickBot="1">
      <c r="A59" s="361"/>
      <c r="B59" s="362"/>
      <c r="C59" s="362"/>
      <c r="D59" s="279"/>
      <c r="E59" s="279"/>
      <c r="F59" s="279"/>
      <c r="G59" s="61" t="s">
        <v>26</v>
      </c>
      <c r="H59" s="62" t="s">
        <v>19</v>
      </c>
      <c r="I59" s="284"/>
      <c r="J59" s="285"/>
    </row>
    <row r="60" spans="1:11" ht="116.25" customHeight="1" thickTop="1">
      <c r="A60" s="106" t="s">
        <v>5</v>
      </c>
      <c r="B60" s="363" t="s">
        <v>92</v>
      </c>
      <c r="C60" s="364"/>
      <c r="D60" s="63" t="s">
        <v>89</v>
      </c>
      <c r="E60" s="64">
        <v>4</v>
      </c>
      <c r="F60" s="65">
        <v>16</v>
      </c>
      <c r="G60" s="66"/>
      <c r="H60" s="69">
        <f>IF((G60&lt;=4),E60*G60,"bład")</f>
        <v>0</v>
      </c>
      <c r="I60" s="365"/>
      <c r="J60" s="366"/>
    </row>
    <row r="61" spans="1:11" ht="127.5" customHeight="1">
      <c r="A61" s="106" t="s">
        <v>6</v>
      </c>
      <c r="B61" s="367" t="s">
        <v>93</v>
      </c>
      <c r="C61" s="368"/>
      <c r="D61" s="63" t="s">
        <v>89</v>
      </c>
      <c r="E61" s="67">
        <v>4</v>
      </c>
      <c r="F61" s="68">
        <v>16</v>
      </c>
      <c r="G61" s="127"/>
      <c r="H61" s="127">
        <f>IF((G61&lt;=4),E61*G61,"bład")</f>
        <v>0</v>
      </c>
      <c r="I61" s="369"/>
      <c r="J61" s="370"/>
    </row>
    <row r="62" spans="1:11" ht="123.75" customHeight="1">
      <c r="A62" s="106" t="s">
        <v>7</v>
      </c>
      <c r="B62" s="367" t="s">
        <v>124</v>
      </c>
      <c r="C62" s="368"/>
      <c r="D62" s="63" t="s">
        <v>90</v>
      </c>
      <c r="E62" s="67">
        <v>3</v>
      </c>
      <c r="F62" s="68">
        <v>12</v>
      </c>
      <c r="G62" s="127"/>
      <c r="H62" s="127">
        <f>IF((G62&lt;=3),E62*G62,"bład")</f>
        <v>0</v>
      </c>
      <c r="I62" s="371"/>
      <c r="J62" s="372"/>
    </row>
    <row r="63" spans="1:11" ht="82.5" customHeight="1">
      <c r="A63" s="106" t="s">
        <v>8</v>
      </c>
      <c r="B63" s="270" t="s">
        <v>126</v>
      </c>
      <c r="C63" s="271"/>
      <c r="D63" s="63" t="s">
        <v>128</v>
      </c>
      <c r="E63" s="67">
        <v>3</v>
      </c>
      <c r="F63" s="70">
        <v>12</v>
      </c>
      <c r="G63" s="127"/>
      <c r="H63" s="127">
        <f>IF((G63&lt;=4),E63*G63,"bład")</f>
        <v>0</v>
      </c>
      <c r="I63" s="268"/>
      <c r="J63" s="269"/>
    </row>
    <row r="64" spans="1:11" ht="82.5" customHeight="1">
      <c r="A64" s="106" t="s">
        <v>9</v>
      </c>
      <c r="B64" s="270" t="s">
        <v>129</v>
      </c>
      <c r="C64" s="271"/>
      <c r="D64" s="63" t="s">
        <v>130</v>
      </c>
      <c r="E64" s="67">
        <v>2</v>
      </c>
      <c r="F64" s="70">
        <v>6</v>
      </c>
      <c r="G64" s="127"/>
      <c r="H64" s="127">
        <f>IF((G64&lt;=3),E64*G64,"bład")</f>
        <v>0</v>
      </c>
      <c r="I64" s="268"/>
      <c r="J64" s="269"/>
    </row>
    <row r="65" spans="1:11" ht="85.5" customHeight="1">
      <c r="A65" s="106" t="s">
        <v>46</v>
      </c>
      <c r="B65" s="244" t="s">
        <v>132</v>
      </c>
      <c r="C65" s="245"/>
      <c r="D65" s="63" t="s">
        <v>94</v>
      </c>
      <c r="E65" s="67">
        <v>4</v>
      </c>
      <c r="F65" s="68">
        <v>4</v>
      </c>
      <c r="G65" s="127"/>
      <c r="H65" s="127">
        <f>IF((G65&lt;=1),E65*G65,"bład")</f>
        <v>0</v>
      </c>
      <c r="I65" s="268"/>
      <c r="J65" s="269"/>
    </row>
    <row r="66" spans="1:11" ht="85.5" customHeight="1">
      <c r="A66" s="106" t="s">
        <v>47</v>
      </c>
      <c r="B66" s="244" t="s">
        <v>134</v>
      </c>
      <c r="C66" s="245"/>
      <c r="D66" s="63" t="s">
        <v>95</v>
      </c>
      <c r="E66" s="67">
        <v>2</v>
      </c>
      <c r="F66" s="68">
        <v>4</v>
      </c>
      <c r="G66" s="127"/>
      <c r="H66" s="127">
        <f>IF((G66&lt;=4),E66*G66,"bład")</f>
        <v>0</v>
      </c>
      <c r="I66" s="246"/>
      <c r="J66" s="247"/>
      <c r="K66" s="147"/>
    </row>
    <row r="67" spans="1:11" ht="85.5" customHeight="1" thickBot="1">
      <c r="A67" s="106" t="s">
        <v>76</v>
      </c>
      <c r="B67" s="270" t="s">
        <v>96</v>
      </c>
      <c r="C67" s="271"/>
      <c r="D67" s="218" t="s">
        <v>94</v>
      </c>
      <c r="E67" s="219">
        <v>4</v>
      </c>
      <c r="F67" s="220">
        <v>4</v>
      </c>
      <c r="G67" s="221"/>
      <c r="H67" s="127">
        <f t="shared" ref="H67" si="0">IF((G67&lt;=2),E67*G67,"bład")</f>
        <v>0</v>
      </c>
      <c r="I67" s="268"/>
      <c r="J67" s="269"/>
      <c r="K67" s="147"/>
    </row>
    <row r="68" spans="1:11" ht="105" customHeight="1" thickTop="1" thickBot="1">
      <c r="A68" s="107"/>
      <c r="B68" s="253" t="s">
        <v>14</v>
      </c>
      <c r="C68" s="254"/>
      <c r="D68" s="71"/>
      <c r="E68" s="71"/>
      <c r="F68" s="72">
        <f>SUM(F60:F67)</f>
        <v>74</v>
      </c>
      <c r="G68" s="71"/>
      <c r="H68" s="105">
        <f>SUM(H60:H67)</f>
        <v>0</v>
      </c>
      <c r="I68" s="255"/>
      <c r="J68" s="256"/>
    </row>
    <row r="69" spans="1:11" ht="151.5" customHeight="1" thickTop="1">
      <c r="A69" s="49"/>
      <c r="B69" s="54" t="s">
        <v>24</v>
      </c>
      <c r="C69" s="73"/>
      <c r="D69" s="73"/>
      <c r="E69" s="73"/>
      <c r="F69" s="74"/>
      <c r="G69" s="73"/>
      <c r="H69" s="257" t="s">
        <v>27</v>
      </c>
      <c r="I69" s="257"/>
      <c r="J69" s="257"/>
    </row>
    <row r="70" spans="1:11" s="35" customFormat="1" ht="79.5" customHeight="1">
      <c r="A70" s="12"/>
      <c r="B70" s="39" t="str">
        <f>B13</f>
        <v>Numer ewidencyjny wniosku:</v>
      </c>
      <c r="C70" s="125">
        <f>C13</f>
        <v>0</v>
      </c>
      <c r="D70" s="249"/>
      <c r="E70" s="249"/>
      <c r="F70" s="43"/>
      <c r="G70" s="44"/>
      <c r="H70" s="44"/>
      <c r="I70" s="44"/>
      <c r="J70" s="44"/>
      <c r="K70" s="44"/>
    </row>
    <row r="71" spans="1:11" s="114" customFormat="1" ht="85.5" customHeight="1">
      <c r="A71" s="21"/>
      <c r="B71" s="248" t="s">
        <v>33</v>
      </c>
      <c r="C71" s="248"/>
      <c r="D71" s="248"/>
      <c r="E71" s="248"/>
      <c r="F71" s="248"/>
      <c r="G71" s="248"/>
      <c r="H71" s="248"/>
      <c r="I71" s="248"/>
      <c r="J71" s="248"/>
      <c r="K71" s="248"/>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258" t="s">
        <v>20</v>
      </c>
      <c r="B76" s="259"/>
      <c r="C76" s="75"/>
      <c r="D76" s="226" t="s">
        <v>21</v>
      </c>
      <c r="E76" s="260"/>
      <c r="F76" s="260"/>
      <c r="G76" s="260"/>
      <c r="H76" s="260"/>
      <c r="I76" s="260"/>
      <c r="J76" s="81" t="s">
        <v>31</v>
      </c>
      <c r="K76" s="44"/>
    </row>
    <row r="77" spans="1:11" s="35" customFormat="1" ht="105.75" customHeight="1">
      <c r="A77" s="82" t="s">
        <v>24</v>
      </c>
      <c r="B77" s="76"/>
      <c r="C77" s="83"/>
      <c r="D77" s="226"/>
      <c r="E77" s="226"/>
      <c r="F77" s="226"/>
      <c r="G77" s="226"/>
      <c r="H77" s="226"/>
      <c r="I77" s="226"/>
      <c r="J77" s="84" t="s">
        <v>54</v>
      </c>
      <c r="K77" s="44"/>
    </row>
    <row r="78" spans="1:11" s="35" customFormat="1" ht="105.75" customHeight="1">
      <c r="A78" s="82"/>
      <c r="B78" s="76"/>
      <c r="C78" s="83"/>
      <c r="D78" s="226"/>
      <c r="E78" s="226"/>
      <c r="F78" s="226"/>
      <c r="G78" s="226"/>
      <c r="H78" s="226"/>
      <c r="I78" s="226"/>
      <c r="J78" s="84"/>
      <c r="K78" s="44"/>
    </row>
    <row r="79" spans="1:11" s="35" customFormat="1" ht="46.5" customHeight="1" thickBot="1">
      <c r="A79" s="82"/>
      <c r="B79" s="183" t="str">
        <f>B70</f>
        <v>Numer ewidencyjny wniosku:</v>
      </c>
      <c r="C79" s="83">
        <f>C70</f>
        <v>0</v>
      </c>
      <c r="D79" s="226"/>
      <c r="E79" s="226"/>
      <c r="F79" s="226"/>
      <c r="G79" s="226"/>
      <c r="H79" s="226"/>
      <c r="I79" s="226"/>
      <c r="J79" s="84"/>
      <c r="K79" s="44"/>
    </row>
    <row r="80" spans="1:11" s="35" customFormat="1" ht="74.25" customHeight="1" thickTop="1" thickBot="1">
      <c r="A80" s="241" t="s">
        <v>52</v>
      </c>
      <c r="B80" s="242"/>
      <c r="C80" s="242"/>
      <c r="D80" s="242"/>
      <c r="E80" s="242"/>
      <c r="F80" s="242"/>
      <c r="G80" s="242"/>
      <c r="H80" s="242"/>
      <c r="I80" s="242"/>
      <c r="J80" s="243"/>
    </row>
    <row r="81" spans="1:10" s="10" customFormat="1" ht="78" customHeight="1" thickTop="1">
      <c r="A81" s="52" t="s">
        <v>10</v>
      </c>
      <c r="B81" s="77" t="s">
        <v>83</v>
      </c>
      <c r="C81" s="261" t="s">
        <v>36</v>
      </c>
      <c r="D81" s="262"/>
      <c r="E81" s="262"/>
      <c r="F81" s="262"/>
      <c r="G81" s="262"/>
      <c r="H81" s="262"/>
      <c r="I81" s="262"/>
      <c r="J81" s="263"/>
    </row>
    <row r="82" spans="1:10" s="35" customFormat="1" ht="300.75" customHeight="1">
      <c r="A82" s="187">
        <v>1</v>
      </c>
      <c r="B82" s="205" t="s">
        <v>92</v>
      </c>
      <c r="C82" s="235" t="s">
        <v>122</v>
      </c>
      <c r="D82" s="236"/>
      <c r="E82" s="236"/>
      <c r="F82" s="236"/>
      <c r="G82" s="236"/>
      <c r="H82" s="236"/>
      <c r="I82" s="236"/>
      <c r="J82" s="237"/>
    </row>
    <row r="83" spans="1:10" s="10" customFormat="1" ht="301.5" customHeight="1">
      <c r="A83" s="207" t="s">
        <v>6</v>
      </c>
      <c r="B83" s="204" t="s">
        <v>93</v>
      </c>
      <c r="C83" s="250" t="s">
        <v>123</v>
      </c>
      <c r="D83" s="251"/>
      <c r="E83" s="251"/>
      <c r="F83" s="251"/>
      <c r="G83" s="251"/>
      <c r="H83" s="251"/>
      <c r="I83" s="251"/>
      <c r="J83" s="252"/>
    </row>
    <row r="84" spans="1:10" s="10" customFormat="1" ht="222" customHeight="1">
      <c r="A84" s="206" t="s">
        <v>7</v>
      </c>
      <c r="B84" s="205" t="s">
        <v>124</v>
      </c>
      <c r="C84" s="250" t="s">
        <v>125</v>
      </c>
      <c r="D84" s="251"/>
      <c r="E84" s="251"/>
      <c r="F84" s="251"/>
      <c r="G84" s="251"/>
      <c r="H84" s="251"/>
      <c r="I84" s="251"/>
      <c r="J84" s="252"/>
    </row>
    <row r="85" spans="1:10" ht="276.75" customHeight="1">
      <c r="A85" s="206" t="s">
        <v>8</v>
      </c>
      <c r="B85" s="205" t="s">
        <v>126</v>
      </c>
      <c r="C85" s="250" t="s">
        <v>127</v>
      </c>
      <c r="D85" s="251"/>
      <c r="E85" s="251"/>
      <c r="F85" s="251"/>
      <c r="G85" s="251"/>
      <c r="H85" s="251"/>
      <c r="I85" s="251"/>
      <c r="J85" s="252"/>
    </row>
    <row r="86" spans="1:10" ht="174" customHeight="1">
      <c r="A86" s="206" t="s">
        <v>9</v>
      </c>
      <c r="B86" s="205" t="s">
        <v>129</v>
      </c>
      <c r="C86" s="235" t="s">
        <v>131</v>
      </c>
      <c r="D86" s="236"/>
      <c r="E86" s="236"/>
      <c r="F86" s="236"/>
      <c r="G86" s="236"/>
      <c r="H86" s="236"/>
      <c r="I86" s="236"/>
      <c r="J86" s="237"/>
    </row>
    <row r="87" spans="1:10" ht="129.75" customHeight="1">
      <c r="A87" s="187" t="s">
        <v>46</v>
      </c>
      <c r="B87" s="222" t="s">
        <v>132</v>
      </c>
      <c r="C87" s="235" t="s">
        <v>133</v>
      </c>
      <c r="D87" s="236"/>
      <c r="E87" s="236"/>
      <c r="F87" s="236"/>
      <c r="G87" s="236"/>
      <c r="H87" s="236"/>
      <c r="I87" s="236"/>
      <c r="J87" s="237"/>
    </row>
    <row r="88" spans="1:10" ht="180.75" customHeight="1">
      <c r="A88" s="206" t="s">
        <v>47</v>
      </c>
      <c r="B88" s="205" t="s">
        <v>134</v>
      </c>
      <c r="C88" s="235" t="s">
        <v>135</v>
      </c>
      <c r="D88" s="236"/>
      <c r="E88" s="236"/>
      <c r="F88" s="236"/>
      <c r="G88" s="236"/>
      <c r="H88" s="236"/>
      <c r="I88" s="236"/>
      <c r="J88" s="237"/>
    </row>
    <row r="89" spans="1:10" ht="120.75" customHeight="1">
      <c r="A89" s="206" t="s">
        <v>76</v>
      </c>
      <c r="B89" s="205" t="s">
        <v>96</v>
      </c>
      <c r="C89" s="235" t="s">
        <v>136</v>
      </c>
      <c r="D89" s="236"/>
      <c r="E89" s="236"/>
      <c r="F89" s="236"/>
      <c r="G89" s="236"/>
      <c r="H89" s="236"/>
      <c r="I89" s="236"/>
      <c r="J89" s="237"/>
    </row>
    <row r="90" spans="1:10" ht="123.75" hidden="1" customHeight="1">
      <c r="A90" s="207"/>
      <c r="B90" s="208"/>
      <c r="C90" s="209"/>
      <c r="D90" s="210"/>
      <c r="E90" s="210"/>
      <c r="F90" s="210"/>
      <c r="G90" s="210"/>
      <c r="H90" s="210"/>
      <c r="I90" s="210"/>
      <c r="J90" s="211"/>
    </row>
  </sheetData>
  <sheetProtection formatCells="0" formatColumns="0" formatRows="0" autoFilter="0"/>
  <protectedRanges>
    <protectedRange sqref="H20:I21" name="Zakres5"/>
    <protectedRange sqref="G60:G67" name="Rozstęp2"/>
    <protectedRange sqref="A14:J14" name="Rozstęp1"/>
    <protectedRange sqref="A71:K79" name="Rozstęp3"/>
    <protectedRange sqref="I60:J67" name="Rozstęp4"/>
    <protectedRange sqref="H20:I21" name="Zakres6"/>
    <protectedRange sqref="H43:J45" name="Zakres7"/>
    <protectedRange sqref="A49:J54" name="Zakres8"/>
    <protectedRange sqref="H23:I32 H37:I41" name="Zakres9"/>
    <protectedRange sqref="A13:J13 A8:J11" name="Rozstęp1_1"/>
    <protectedRange sqref="A12:J12" name="Rozstęp1_1_1"/>
  </protectedRanges>
  <mergeCells count="116">
    <mergeCell ref="C87:J87"/>
    <mergeCell ref="C88:J88"/>
    <mergeCell ref="C89:J89"/>
    <mergeCell ref="C81:J81"/>
    <mergeCell ref="C82:J82"/>
    <mergeCell ref="C83:J83"/>
    <mergeCell ref="C84:J84"/>
    <mergeCell ref="C85:J85"/>
    <mergeCell ref="C86:J86"/>
    <mergeCell ref="H69:J69"/>
    <mergeCell ref="D70:E70"/>
    <mergeCell ref="B71:K71"/>
    <mergeCell ref="A76:B76"/>
    <mergeCell ref="E76:I76"/>
    <mergeCell ref="A80:J80"/>
    <mergeCell ref="B66:C66"/>
    <mergeCell ref="I66:J66"/>
    <mergeCell ref="B67:C67"/>
    <mergeCell ref="I67:J67"/>
    <mergeCell ref="B68:C68"/>
    <mergeCell ref="I68:J68"/>
    <mergeCell ref="B63:C63"/>
    <mergeCell ref="I63:J63"/>
    <mergeCell ref="B64:C64"/>
    <mergeCell ref="I64:J64"/>
    <mergeCell ref="B65:C65"/>
    <mergeCell ref="I65:J65"/>
    <mergeCell ref="B60:C60"/>
    <mergeCell ref="I60:J60"/>
    <mergeCell ref="B61:C61"/>
    <mergeCell ref="I61:J61"/>
    <mergeCell ref="B62:C62"/>
    <mergeCell ref="I62:J62"/>
    <mergeCell ref="B56:J56"/>
    <mergeCell ref="A58:A59"/>
    <mergeCell ref="B58:C59"/>
    <mergeCell ref="D58:D59"/>
    <mergeCell ref="E58:E59"/>
    <mergeCell ref="F58:F59"/>
    <mergeCell ref="G58:H58"/>
    <mergeCell ref="I58:J59"/>
    <mergeCell ref="F50:G50"/>
    <mergeCell ref="C52:G52"/>
    <mergeCell ref="F53:G53"/>
    <mergeCell ref="H53:J53"/>
    <mergeCell ref="D54:E54"/>
    <mergeCell ref="C55:G55"/>
    <mergeCell ref="H55:J55"/>
    <mergeCell ref="B45:G45"/>
    <mergeCell ref="H45:I45"/>
    <mergeCell ref="F46:G46"/>
    <mergeCell ref="H46:J46"/>
    <mergeCell ref="D47:E47"/>
    <mergeCell ref="A48:J48"/>
    <mergeCell ref="B42:G42"/>
    <mergeCell ref="H42:I42"/>
    <mergeCell ref="B43:G43"/>
    <mergeCell ref="H43:I43"/>
    <mergeCell ref="B44:G44"/>
    <mergeCell ref="H44:I44"/>
    <mergeCell ref="I35:I36"/>
    <mergeCell ref="J35:J36"/>
    <mergeCell ref="B39:G39"/>
    <mergeCell ref="H39:I39"/>
    <mergeCell ref="B40:G40"/>
    <mergeCell ref="H40:I40"/>
    <mergeCell ref="B34:C34"/>
    <mergeCell ref="D34:G34"/>
    <mergeCell ref="A35:A36"/>
    <mergeCell ref="B35:C36"/>
    <mergeCell ref="D35:G36"/>
    <mergeCell ref="H35:H36"/>
    <mergeCell ref="B28:C28"/>
    <mergeCell ref="D28:G28"/>
    <mergeCell ref="B31:J31"/>
    <mergeCell ref="B32:J32"/>
    <mergeCell ref="B33:C33"/>
    <mergeCell ref="D33:G33"/>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11:E11"/>
    <mergeCell ref="D12:E12"/>
    <mergeCell ref="D14:E14"/>
    <mergeCell ref="A15:J15"/>
    <mergeCell ref="B6:C6"/>
    <mergeCell ref="D6:J6"/>
    <mergeCell ref="B7:C7"/>
    <mergeCell ref="D7:J7"/>
    <mergeCell ref="B8:C8"/>
    <mergeCell ref="D8:J8"/>
    <mergeCell ref="A2:J2"/>
    <mergeCell ref="B3:C3"/>
    <mergeCell ref="D3:J3"/>
    <mergeCell ref="B4:C4"/>
    <mergeCell ref="D4:J4"/>
    <mergeCell ref="B5:C5"/>
    <mergeCell ref="D5:J5"/>
    <mergeCell ref="D9:E9"/>
    <mergeCell ref="D10:E10"/>
  </mergeCells>
  <printOptions horizontalCentered="1"/>
  <pageMargins left="0" right="0" top="0.51181102362204722" bottom="0.35433070866141736" header="0" footer="0"/>
  <pageSetup paperSize="9" scale="36" fitToHeight="5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2" manualBreakCount="2">
    <brk id="13" max="9" man="1"/>
    <brk id="46"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view="pageBreakPreview" topLeftCell="A10" zoomScale="42" zoomScaleNormal="100" zoomScaleSheetLayoutView="42" zoomScalePageLayoutView="42" workbookViewId="0">
      <selection activeCell="I11" sqref="I11"/>
    </sheetView>
  </sheetViews>
  <sheetFormatPr defaultRowHeight="26.25"/>
  <cols>
    <col min="1" max="1" width="14" style="20" customWidth="1"/>
    <col min="2" max="2" width="58.42578125" style="15" customWidth="1"/>
    <col min="3" max="3" width="66.28515625" style="112" customWidth="1"/>
    <col min="4" max="4" width="34.28515625" style="112" customWidth="1"/>
    <col min="5" max="5" width="43" style="112" customWidth="1"/>
    <col min="6" max="6" width="58.85546875" style="112" customWidth="1"/>
    <col min="7" max="7" width="61" customWidth="1"/>
    <col min="8" max="8" width="27.7109375" customWidth="1"/>
    <col min="9" max="9" width="24.140625" customWidth="1"/>
    <col min="10" max="10" width="45.7109375" customWidth="1"/>
  </cols>
  <sheetData>
    <row r="2" spans="1:12" ht="31.5">
      <c r="B2" s="115" t="str">
        <f>'Oceniający 1'!B13</f>
        <v>Numer ewidencyjny wniosku:</v>
      </c>
      <c r="C2" s="85">
        <f>'Oceniający 1'!C13</f>
        <v>0</v>
      </c>
      <c r="D2" s="85"/>
      <c r="E2" s="111"/>
      <c r="F2" s="111"/>
      <c r="G2" s="111"/>
      <c r="H2" s="111"/>
      <c r="I2" s="111"/>
      <c r="J2" s="111"/>
      <c r="K2" s="111"/>
      <c r="L2" s="22"/>
    </row>
    <row r="3" spans="1:12" ht="31.5">
      <c r="A3" s="78"/>
      <c r="B3" s="85"/>
      <c r="C3" s="85"/>
      <c r="D3" s="111"/>
      <c r="E3" s="111"/>
      <c r="F3" s="111"/>
      <c r="G3" s="111"/>
      <c r="H3" s="111"/>
      <c r="I3" s="111"/>
      <c r="J3" s="111"/>
      <c r="K3" s="22"/>
      <c r="L3" s="22"/>
    </row>
    <row r="4" spans="1:12" ht="251.25" customHeight="1">
      <c r="A4" s="78"/>
      <c r="B4" s="315" t="s">
        <v>43</v>
      </c>
      <c r="C4" s="315"/>
      <c r="D4" s="374"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4" s="374"/>
      <c r="F4" s="374"/>
      <c r="G4" s="374"/>
      <c r="H4" s="374"/>
      <c r="I4" s="374"/>
      <c r="J4" s="111"/>
      <c r="K4" s="22"/>
      <c r="L4" s="22"/>
    </row>
    <row r="5" spans="1:12" ht="51.75" customHeight="1">
      <c r="A5" s="78"/>
      <c r="B5" s="316" t="s">
        <v>29</v>
      </c>
      <c r="C5" s="316"/>
      <c r="D5" s="375" t="str">
        <f>'Oceniający 1'!D4:J4</f>
        <v>3 EFEKTYWNA I ZIELONA ENERGIA</v>
      </c>
      <c r="E5" s="376"/>
      <c r="F5" s="376"/>
      <c r="G5" s="376"/>
      <c r="H5" s="86"/>
      <c r="I5" s="86"/>
      <c r="J5" s="111"/>
      <c r="K5" s="22"/>
      <c r="L5" s="22"/>
    </row>
    <row r="6" spans="1:12" ht="90.75" customHeight="1">
      <c r="A6" s="78"/>
      <c r="B6" s="316" t="s">
        <v>30</v>
      </c>
      <c r="C6" s="316"/>
      <c r="D6" s="299" t="str">
        <f>'Oceniający 1'!D5:J5</f>
        <v xml:space="preserve">3.4 Strategia niskoemisyjna, wsparcie zrównoważonej multimodalnej mobilności miejskiej </v>
      </c>
      <c r="E6" s="299"/>
      <c r="F6" s="299"/>
      <c r="G6" s="299"/>
      <c r="H6" s="86"/>
      <c r="I6" s="86"/>
      <c r="J6" s="111"/>
      <c r="K6" s="22"/>
      <c r="L6" s="22"/>
    </row>
    <row r="7" spans="1:12" ht="46.5" customHeight="1">
      <c r="A7" s="78"/>
      <c r="B7" s="298" t="s">
        <v>32</v>
      </c>
      <c r="C7" s="298"/>
      <c r="D7" s="376" t="str">
        <f>'Oceniający 1'!D6:J6</f>
        <v>Modernizacja oświetlenia ulicznego na energooszczędne</v>
      </c>
      <c r="E7" s="376"/>
      <c r="F7" s="376"/>
      <c r="G7" s="376"/>
      <c r="H7" s="111"/>
      <c r="I7" s="111"/>
      <c r="J7" s="111"/>
      <c r="K7" s="22"/>
      <c r="L7" s="22"/>
    </row>
    <row r="8" spans="1:12" ht="48" customHeight="1">
      <c r="A8" s="78"/>
      <c r="B8" s="300" t="s">
        <v>44</v>
      </c>
      <c r="C8" s="300"/>
      <c r="D8" s="302">
        <f>'Oceniający 1'!D7:J7</f>
        <v>0</v>
      </c>
      <c r="E8" s="302"/>
      <c r="F8" s="302"/>
      <c r="G8" s="302"/>
      <c r="H8" s="111"/>
      <c r="I8" s="111"/>
      <c r="J8" s="111"/>
      <c r="K8" s="22"/>
      <c r="L8" s="22"/>
    </row>
    <row r="9" spans="1:12" ht="44.25" customHeight="1">
      <c r="A9" s="78"/>
      <c r="B9" s="109" t="s">
        <v>23</v>
      </c>
      <c r="C9" s="109"/>
      <c r="D9" s="302">
        <f>'Oceniający 1'!D8:J8</f>
        <v>0</v>
      </c>
      <c r="E9" s="302"/>
      <c r="F9" s="302"/>
      <c r="G9" s="302"/>
      <c r="H9" s="111"/>
      <c r="I9" s="111"/>
      <c r="J9" s="111"/>
      <c r="K9" s="22"/>
      <c r="L9" s="22"/>
    </row>
    <row r="10" spans="1:12" ht="44.25" customHeight="1">
      <c r="A10" s="78"/>
      <c r="B10" s="300" t="s">
        <v>1</v>
      </c>
      <c r="C10" s="300"/>
      <c r="D10" s="373">
        <f>'Oceniający 1'!D9:E9</f>
        <v>0</v>
      </c>
      <c r="E10" s="373"/>
      <c r="F10" s="373"/>
      <c r="G10" s="373"/>
      <c r="H10" s="111"/>
      <c r="I10" s="111"/>
      <c r="J10" s="111"/>
      <c r="K10" s="22"/>
      <c r="L10" s="22"/>
    </row>
    <row r="11" spans="1:12" ht="48" customHeight="1">
      <c r="A11" s="78"/>
      <c r="B11" s="23" t="s">
        <v>45</v>
      </c>
      <c r="C11" s="24"/>
      <c r="D11" s="373">
        <f>'Oceniający 1'!D10:E10</f>
        <v>0</v>
      </c>
      <c r="E11" s="373"/>
      <c r="F11" s="373"/>
      <c r="G11" s="373"/>
      <c r="H11" s="113"/>
      <c r="I11" s="111"/>
      <c r="J11" s="111"/>
      <c r="K11" s="22"/>
      <c r="L11" s="22"/>
    </row>
    <row r="12" spans="1:12" ht="49.5" customHeight="1">
      <c r="A12" s="78"/>
      <c r="B12" s="23" t="s">
        <v>82</v>
      </c>
      <c r="C12" s="24"/>
      <c r="D12" s="373">
        <f>'Oceniający 1'!D11:E11</f>
        <v>0</v>
      </c>
      <c r="E12" s="373"/>
      <c r="F12" s="373"/>
      <c r="G12" s="373"/>
      <c r="H12" s="111"/>
      <c r="I12" s="111"/>
      <c r="J12" s="111"/>
      <c r="K12" s="22"/>
      <c r="L12" s="22"/>
    </row>
    <row r="13" spans="1:12" ht="49.5" customHeight="1">
      <c r="A13" s="78"/>
      <c r="B13" s="23" t="s">
        <v>81</v>
      </c>
      <c r="C13" s="24"/>
      <c r="D13" s="373">
        <f>'Oceniający 1'!D12:E12</f>
        <v>0</v>
      </c>
      <c r="E13" s="373"/>
      <c r="F13" s="373"/>
      <c r="G13" s="373"/>
      <c r="H13" s="124"/>
      <c r="I13" s="124"/>
      <c r="J13" s="124"/>
      <c r="K13" s="22"/>
      <c r="L13" s="22"/>
    </row>
    <row r="14" spans="1:12" ht="33.75">
      <c r="A14" s="78"/>
      <c r="B14" s="23"/>
      <c r="C14" s="24"/>
      <c r="D14" s="111"/>
      <c r="E14" s="111"/>
      <c r="F14" s="111"/>
      <c r="G14" s="111"/>
      <c r="H14" s="111"/>
      <c r="I14" s="111"/>
      <c r="J14" s="111"/>
      <c r="K14" s="22"/>
      <c r="L14" s="22"/>
    </row>
    <row r="15" spans="1:12" ht="33.75">
      <c r="A15" s="78"/>
      <c r="B15" s="23"/>
      <c r="C15" s="24"/>
      <c r="D15" s="111"/>
      <c r="E15" s="411" t="s">
        <v>58</v>
      </c>
      <c r="F15" s="411"/>
      <c r="G15" s="411"/>
      <c r="H15" s="411"/>
      <c r="I15" s="111"/>
      <c r="J15" s="111"/>
      <c r="K15" s="22"/>
      <c r="L15" s="22"/>
    </row>
    <row r="16" spans="1:12" ht="34.5" thickBot="1">
      <c r="A16" s="78"/>
      <c r="B16" s="23"/>
      <c r="C16" s="24"/>
      <c r="D16" s="111"/>
      <c r="E16" s="111"/>
      <c r="F16" s="111"/>
      <c r="G16" s="111"/>
      <c r="H16" s="111"/>
      <c r="I16" s="111"/>
      <c r="J16" s="111"/>
      <c r="K16" s="22"/>
      <c r="L16" s="22"/>
    </row>
    <row r="17" spans="1:12" ht="54" customHeight="1" thickTop="1" thickBot="1">
      <c r="A17" s="78"/>
      <c r="B17" s="23"/>
      <c r="C17" s="28"/>
      <c r="D17" s="234"/>
      <c r="E17" s="414" t="s">
        <v>60</v>
      </c>
      <c r="F17" s="415"/>
      <c r="G17" s="80" t="s">
        <v>55</v>
      </c>
      <c r="H17" s="412" t="s">
        <v>56</v>
      </c>
      <c r="I17" s="413"/>
      <c r="J17" s="111"/>
      <c r="K17" s="22"/>
      <c r="L17" s="22"/>
    </row>
    <row r="18" spans="1:12" ht="57" customHeight="1" thickTop="1">
      <c r="A18" s="78"/>
      <c r="B18" s="87"/>
      <c r="C18" s="424" t="s">
        <v>61</v>
      </c>
      <c r="D18" s="425"/>
      <c r="E18" s="421"/>
      <c r="F18" s="423"/>
      <c r="G18" s="88"/>
      <c r="H18" s="421"/>
      <c r="I18" s="422"/>
      <c r="J18" s="111"/>
      <c r="K18" s="22"/>
      <c r="L18" s="22"/>
    </row>
    <row r="19" spans="1:12" ht="51.75" customHeight="1">
      <c r="A19" s="78"/>
      <c r="B19" s="110"/>
      <c r="C19" s="426" t="s">
        <v>64</v>
      </c>
      <c r="D19" s="427"/>
      <c r="E19" s="421"/>
      <c r="F19" s="423"/>
      <c r="G19" s="88"/>
      <c r="H19" s="421"/>
      <c r="I19" s="422"/>
      <c r="J19" s="111"/>
      <c r="K19" s="22"/>
      <c r="L19" s="22"/>
    </row>
    <row r="20" spans="1:12" ht="59.25" customHeight="1" thickBot="1">
      <c r="A20" s="78"/>
      <c r="B20" s="110"/>
      <c r="C20" s="428" t="s">
        <v>62</v>
      </c>
      <c r="D20" s="429"/>
      <c r="E20" s="416"/>
      <c r="F20" s="417"/>
      <c r="G20" s="89"/>
      <c r="H20" s="416"/>
      <c r="I20" s="418"/>
      <c r="J20" s="111"/>
      <c r="K20" s="22"/>
      <c r="L20" s="22"/>
    </row>
    <row r="21" spans="1:12" ht="27" thickTop="1">
      <c r="A21" s="78"/>
      <c r="B21" s="110"/>
      <c r="C21" s="111"/>
      <c r="D21" s="111"/>
      <c r="E21" s="111"/>
      <c r="F21" s="111"/>
      <c r="G21" s="111"/>
      <c r="H21" s="111"/>
      <c r="I21" s="111"/>
      <c r="J21" s="111"/>
      <c r="K21" s="22"/>
      <c r="L21" s="22"/>
    </row>
    <row r="22" spans="1:12" ht="58.5" customHeight="1">
      <c r="A22" s="90"/>
      <c r="B22" s="91"/>
      <c r="C22" s="79"/>
      <c r="D22" s="79"/>
      <c r="E22" s="379" t="s">
        <v>57</v>
      </c>
      <c r="F22" s="379"/>
      <c r="G22" s="379"/>
      <c r="H22" s="379"/>
      <c r="I22" s="79"/>
      <c r="J22" s="79"/>
      <c r="K22" s="26"/>
      <c r="L22" s="26"/>
    </row>
    <row r="23" spans="1:12" ht="27" thickBot="1">
      <c r="A23" s="90"/>
      <c r="B23" s="22"/>
      <c r="C23" s="22"/>
      <c r="D23" s="22"/>
      <c r="E23" s="22"/>
      <c r="F23" s="22"/>
      <c r="G23" s="26"/>
      <c r="H23" s="26"/>
      <c r="I23" s="26"/>
      <c r="J23" s="26"/>
      <c r="K23" s="26"/>
      <c r="L23" s="26"/>
    </row>
    <row r="24" spans="1:12" ht="85.5" customHeight="1" thickTop="1" thickBot="1">
      <c r="A24" s="90"/>
      <c r="B24" s="22"/>
      <c r="C24" s="383"/>
      <c r="D24" s="384"/>
      <c r="E24" s="409" t="s">
        <v>63</v>
      </c>
      <c r="F24" s="410"/>
      <c r="G24" s="410"/>
      <c r="H24" s="419" t="s">
        <v>22</v>
      </c>
      <c r="I24" s="420"/>
      <c r="J24" s="92"/>
      <c r="K24" s="92"/>
      <c r="L24" s="26"/>
    </row>
    <row r="25" spans="1:12" ht="47.25" customHeight="1" thickTop="1">
      <c r="A25" s="90"/>
      <c r="B25" s="22"/>
      <c r="C25" s="380" t="s">
        <v>61</v>
      </c>
      <c r="D25" s="381"/>
      <c r="E25" s="382">
        <f>E18</f>
        <v>0</v>
      </c>
      <c r="F25" s="382"/>
      <c r="G25" s="382"/>
      <c r="H25" s="377">
        <f>'Oceniający 1'!H68</f>
        <v>0</v>
      </c>
      <c r="I25" s="378"/>
      <c r="J25" s="93"/>
      <c r="K25" s="94"/>
      <c r="L25" s="26"/>
    </row>
    <row r="26" spans="1:12" ht="55.5" customHeight="1">
      <c r="A26" s="90"/>
      <c r="B26" s="22"/>
      <c r="C26" s="380" t="s">
        <v>64</v>
      </c>
      <c r="D26" s="381"/>
      <c r="E26" s="385">
        <f>E19</f>
        <v>0</v>
      </c>
      <c r="F26" s="386"/>
      <c r="G26" s="387"/>
      <c r="H26" s="387">
        <f>'Oceniający 2'!H68</f>
        <v>0</v>
      </c>
      <c r="I26" s="388"/>
      <c r="J26" s="93"/>
      <c r="K26" s="95"/>
      <c r="L26" s="26"/>
    </row>
    <row r="27" spans="1:12" ht="51" customHeight="1" thickBot="1">
      <c r="A27" s="90"/>
      <c r="B27" s="22"/>
      <c r="C27" s="389" t="s">
        <v>65</v>
      </c>
      <c r="D27" s="390"/>
      <c r="E27" s="391"/>
      <c r="F27" s="392"/>
      <c r="G27" s="392"/>
      <c r="H27" s="393"/>
      <c r="I27" s="394"/>
      <c r="J27" s="93"/>
      <c r="K27" s="95"/>
      <c r="L27" s="26"/>
    </row>
    <row r="28" spans="1:12" ht="58.5" customHeight="1" thickTop="1" thickBot="1">
      <c r="A28" s="90"/>
      <c r="B28" s="22"/>
      <c r="C28" s="397" t="s">
        <v>66</v>
      </c>
      <c r="D28" s="398"/>
      <c r="E28" s="399"/>
      <c r="F28" s="400"/>
      <c r="G28" s="401"/>
      <c r="H28" s="402">
        <f>H25+H26+H27</f>
        <v>0</v>
      </c>
      <c r="I28" s="403"/>
      <c r="J28" s="93"/>
      <c r="K28" s="95"/>
      <c r="L28" s="26"/>
    </row>
    <row r="29" spans="1:12" ht="54" thickTop="1" thickBot="1">
      <c r="A29" s="90"/>
      <c r="B29" s="22"/>
      <c r="C29" s="404" t="s">
        <v>67</v>
      </c>
      <c r="D29" s="405"/>
      <c r="E29" s="405"/>
      <c r="F29" s="405"/>
      <c r="G29" s="406"/>
      <c r="H29" s="407">
        <f>H28/2</f>
        <v>0</v>
      </c>
      <c r="I29" s="408"/>
      <c r="J29" s="96"/>
      <c r="K29" s="97"/>
      <c r="L29" s="26"/>
    </row>
    <row r="30" spans="1:12" ht="53.25" thickTop="1">
      <c r="A30" s="90"/>
      <c r="B30" s="22"/>
      <c r="C30" s="98"/>
      <c r="D30" s="98"/>
      <c r="E30" s="98"/>
      <c r="F30" s="98"/>
      <c r="G30" s="98"/>
      <c r="H30" s="99"/>
      <c r="I30" s="99"/>
      <c r="J30" s="96"/>
      <c r="K30" s="97"/>
      <c r="L30" s="26"/>
    </row>
    <row r="31" spans="1:12" ht="31.5">
      <c r="A31" s="90"/>
      <c r="B31" s="100" t="s">
        <v>68</v>
      </c>
      <c r="C31" s="37"/>
      <c r="D31" s="37">
        <f>'Oceniający 1'!C76</f>
        <v>0</v>
      </c>
      <c r="E31" s="100" t="s">
        <v>21</v>
      </c>
      <c r="F31" s="123">
        <f>'Oceniający 1'!E76:I76</f>
        <v>0</v>
      </c>
      <c r="G31" s="26"/>
      <c r="H31" s="26"/>
      <c r="I31" s="26"/>
      <c r="J31" s="26"/>
      <c r="K31" s="26"/>
      <c r="L31" s="26"/>
    </row>
    <row r="32" spans="1:12" ht="31.5">
      <c r="A32" s="90"/>
      <c r="B32" s="100"/>
      <c r="C32" s="22"/>
      <c r="D32" s="22"/>
      <c r="E32" s="100"/>
      <c r="F32" s="22"/>
      <c r="G32" s="26"/>
      <c r="H32" s="26"/>
      <c r="I32" s="26"/>
      <c r="J32" s="26"/>
      <c r="K32" s="26"/>
      <c r="L32" s="26"/>
    </row>
    <row r="33" spans="1:12" ht="31.5">
      <c r="A33" s="90"/>
      <c r="B33" s="37"/>
      <c r="C33" s="37"/>
      <c r="D33" s="101" t="s">
        <v>69</v>
      </c>
      <c r="E33" s="101"/>
      <c r="F33" s="37"/>
      <c r="G33" s="32"/>
      <c r="H33" s="32"/>
      <c r="I33" s="32"/>
      <c r="J33" s="32"/>
      <c r="K33" s="26"/>
      <c r="L33" s="26"/>
    </row>
    <row r="34" spans="1:12" ht="31.5">
      <c r="A34" s="90"/>
      <c r="B34" s="37"/>
      <c r="C34" s="37"/>
      <c r="D34" s="37"/>
      <c r="E34" s="37"/>
      <c r="F34" s="37"/>
      <c r="G34" s="32"/>
      <c r="H34" s="32"/>
      <c r="I34" s="32"/>
      <c r="J34" s="32"/>
      <c r="K34" s="26"/>
      <c r="L34" s="26"/>
    </row>
    <row r="35" spans="1:12" ht="31.5">
      <c r="A35" s="102"/>
      <c r="B35" s="37"/>
      <c r="C35" s="37" t="s">
        <v>70</v>
      </c>
      <c r="D35" s="101" t="s">
        <v>71</v>
      </c>
      <c r="E35" s="37"/>
      <c r="F35" s="116"/>
      <c r="G35" s="37"/>
      <c r="H35" s="294" t="s">
        <v>73</v>
      </c>
      <c r="I35" s="294"/>
      <c r="J35" s="101" t="s">
        <v>72</v>
      </c>
      <c r="K35" s="103"/>
      <c r="L35" s="103"/>
    </row>
    <row r="36" spans="1:12">
      <c r="A36" s="90"/>
      <c r="B36" s="22"/>
      <c r="C36" s="22"/>
      <c r="D36" s="22"/>
      <c r="E36" s="22"/>
      <c r="F36" s="22"/>
      <c r="G36" s="26"/>
      <c r="H36" s="26"/>
      <c r="I36" s="26"/>
      <c r="J36" s="26"/>
      <c r="K36" s="26"/>
      <c r="L36" s="26"/>
    </row>
    <row r="37" spans="1:12" ht="28.5">
      <c r="A37" s="104" t="s">
        <v>74</v>
      </c>
      <c r="B37" s="395" t="s">
        <v>75</v>
      </c>
      <c r="C37" s="396"/>
      <c r="D37" s="396"/>
      <c r="E37" s="396"/>
      <c r="F37" s="396"/>
      <c r="G37" s="396"/>
      <c r="H37" s="396"/>
      <c r="I37" s="396"/>
      <c r="J37" s="396"/>
      <c r="K37" s="26"/>
      <c r="L37" s="26"/>
    </row>
  </sheetData>
  <sheetProtection formatCells="0" formatColumns="0" formatRows="0" autoFilter="0"/>
  <protectedRanges>
    <protectedRange sqref="B10:B18 C10:C17" name="Rozstęp1_1_2"/>
    <protectedRange sqref="C35:K35" name="Rozstęp1_2_1"/>
  </protectedRanges>
  <mergeCells count="48">
    <mergeCell ref="D13:G13"/>
    <mergeCell ref="E24:G24"/>
    <mergeCell ref="E15:H15"/>
    <mergeCell ref="H17:I17"/>
    <mergeCell ref="E17:F17"/>
    <mergeCell ref="E20:F20"/>
    <mergeCell ref="H20:I20"/>
    <mergeCell ref="H24:I24"/>
    <mergeCell ref="H18:I18"/>
    <mergeCell ref="H19:I19"/>
    <mergeCell ref="E18:F18"/>
    <mergeCell ref="E19:F19"/>
    <mergeCell ref="C18:D18"/>
    <mergeCell ref="C19:D19"/>
    <mergeCell ref="C20:D20"/>
    <mergeCell ref="B37:J37"/>
    <mergeCell ref="C28:D28"/>
    <mergeCell ref="E28:G28"/>
    <mergeCell ref="H28:I28"/>
    <mergeCell ref="C29:G29"/>
    <mergeCell ref="H29:I29"/>
    <mergeCell ref="H35:I35"/>
    <mergeCell ref="C26:D26"/>
    <mergeCell ref="E26:G26"/>
    <mergeCell ref="H26:I26"/>
    <mergeCell ref="C27:D27"/>
    <mergeCell ref="E27:G27"/>
    <mergeCell ref="H27:I27"/>
    <mergeCell ref="H25:I25"/>
    <mergeCell ref="E22:H22"/>
    <mergeCell ref="C25:D25"/>
    <mergeCell ref="E25:G25"/>
    <mergeCell ref="C24:D24"/>
    <mergeCell ref="D11:G11"/>
    <mergeCell ref="D12:G12"/>
    <mergeCell ref="B4:C4"/>
    <mergeCell ref="D4:I4"/>
    <mergeCell ref="D8:G8"/>
    <mergeCell ref="D9:G9"/>
    <mergeCell ref="D10:G10"/>
    <mergeCell ref="B5:C5"/>
    <mergeCell ref="D5:G5"/>
    <mergeCell ref="B6:C6"/>
    <mergeCell ref="D6:G6"/>
    <mergeCell ref="B7:C7"/>
    <mergeCell ref="D7:G7"/>
    <mergeCell ref="B8:C8"/>
    <mergeCell ref="B10:C10"/>
  </mergeCells>
  <printOptions horizontalCentered="1"/>
  <pageMargins left="0.15748031496062992" right="0.19685039370078741" top="0.51181102362204722" bottom="0.35433070866141736" header="0.31496062992125984" footer="0.31496062992125984"/>
  <pageSetup paperSize="9" scale="28"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6"/>
  <sheetViews>
    <sheetView tabSelected="1" view="pageBreakPreview" zoomScale="42" zoomScaleNormal="100" zoomScaleSheetLayoutView="42" zoomScalePageLayoutView="42" workbookViewId="0">
      <selection activeCell="D4" sqref="D4:J4"/>
    </sheetView>
  </sheetViews>
  <sheetFormatPr defaultRowHeight="26.25"/>
  <cols>
    <col min="1" max="1" width="14" style="20" customWidth="1"/>
    <col min="2" max="2" width="58.42578125" style="15" customWidth="1"/>
    <col min="3" max="3" width="63.5703125" style="114" customWidth="1"/>
    <col min="4" max="4" width="34.28515625" style="114" customWidth="1"/>
    <col min="5" max="5" width="43" style="114" customWidth="1"/>
    <col min="6" max="6" width="21.42578125" style="114" customWidth="1"/>
    <col min="7" max="7" width="97.7109375" customWidth="1"/>
    <col min="8" max="8" width="22.5703125" customWidth="1"/>
    <col min="9" max="9" width="20" customWidth="1"/>
    <col min="10" max="10" width="34.42578125" customWidth="1"/>
  </cols>
  <sheetData>
    <row r="1" spans="1:11" ht="106.5" customHeight="1"/>
    <row r="2" spans="1:11" s="35" customFormat="1" ht="132.75" customHeight="1">
      <c r="A2" s="314" t="s">
        <v>97</v>
      </c>
      <c r="B2" s="314"/>
      <c r="C2" s="314"/>
      <c r="D2" s="314"/>
      <c r="E2" s="314"/>
      <c r="F2" s="314"/>
      <c r="G2" s="314"/>
      <c r="H2" s="314"/>
      <c r="I2" s="314"/>
      <c r="J2" s="314"/>
    </row>
    <row r="3" spans="1:11" s="35" customFormat="1" ht="226.5" customHeight="1">
      <c r="A3" s="16"/>
      <c r="B3" s="315" t="s">
        <v>43</v>
      </c>
      <c r="C3" s="315"/>
      <c r="D3" s="315" t="str">
        <f>'Oceniający 1'!D3:J3</f>
        <v>4e promowanie strategii niskoemisyjnych dla wszystkich rodzajów terytoriów, w szczególności dla obszarów miejskich, w tym wspieranie zrównoważonej multimodalnej mobilności miejskiej i działań adaptacyjnych mających oddziaływanie łagodzące dla zmiany klimatu</v>
      </c>
      <c r="E3" s="315"/>
      <c r="F3" s="315"/>
      <c r="G3" s="315"/>
      <c r="H3" s="315"/>
      <c r="I3" s="315"/>
      <c r="J3" s="315"/>
    </row>
    <row r="4" spans="1:11" s="35" customFormat="1" ht="70.5" customHeight="1">
      <c r="A4" s="12"/>
      <c r="B4" s="316" t="s">
        <v>29</v>
      </c>
      <c r="C4" s="316"/>
      <c r="D4" s="317" t="s">
        <v>91</v>
      </c>
      <c r="E4" s="317"/>
      <c r="F4" s="317"/>
      <c r="G4" s="317"/>
      <c r="H4" s="317"/>
      <c r="I4" s="317"/>
      <c r="J4" s="317"/>
    </row>
    <row r="5" spans="1:11" s="35" customFormat="1" ht="81.75" customHeight="1">
      <c r="A5" s="12"/>
      <c r="B5" s="316" t="s">
        <v>30</v>
      </c>
      <c r="C5" s="316"/>
      <c r="D5" s="298" t="str">
        <f>'Oceniający 1'!D5:J5</f>
        <v xml:space="preserve">3.4 Strategia niskoemisyjna, wsparcie zrównoważonej multimodalnej mobilności miejskiej </v>
      </c>
      <c r="E5" s="298"/>
      <c r="F5" s="298"/>
      <c r="G5" s="298"/>
      <c r="H5" s="298"/>
      <c r="I5" s="298"/>
      <c r="J5" s="298"/>
    </row>
    <row r="6" spans="1:11" s="35" customFormat="1" ht="78.75" customHeight="1">
      <c r="A6" s="12"/>
      <c r="B6" s="298" t="s">
        <v>32</v>
      </c>
      <c r="C6" s="298"/>
      <c r="D6" s="299" t="str">
        <f>'Oceniający 1'!D6:J6</f>
        <v>Modernizacja oświetlenia ulicznego na energooszczędne</v>
      </c>
      <c r="E6" s="299"/>
      <c r="F6" s="299"/>
      <c r="G6" s="299"/>
      <c r="H6" s="299"/>
      <c r="I6" s="299"/>
      <c r="J6" s="299"/>
    </row>
    <row r="7" spans="1:11" s="35" customFormat="1" ht="84" customHeight="1">
      <c r="A7" s="19"/>
      <c r="B7" s="300" t="s">
        <v>44</v>
      </c>
      <c r="C7" s="300"/>
      <c r="D7" s="301">
        <f>'Oceniający 1'!D7:J7</f>
        <v>0</v>
      </c>
      <c r="E7" s="301"/>
      <c r="F7" s="301"/>
      <c r="G7" s="301"/>
      <c r="H7" s="301"/>
      <c r="I7" s="301"/>
      <c r="J7" s="301"/>
      <c r="K7" s="2"/>
    </row>
    <row r="8" spans="1:11" s="2" customFormat="1" ht="87" customHeight="1">
      <c r="A8" s="19"/>
      <c r="B8" s="300" t="s">
        <v>23</v>
      </c>
      <c r="C8" s="300"/>
      <c r="D8" s="302">
        <f>'Oceniający 1'!D8:J8</f>
        <v>0</v>
      </c>
      <c r="E8" s="302"/>
      <c r="F8" s="302"/>
      <c r="G8" s="302"/>
      <c r="H8" s="302"/>
      <c r="I8" s="302"/>
      <c r="J8" s="303"/>
    </row>
    <row r="9" spans="1:11" ht="80.25" customHeight="1">
      <c r="B9" s="23" t="s">
        <v>1</v>
      </c>
      <c r="C9" s="24"/>
      <c r="D9" s="295">
        <f>'Oceniający 1'!D9:E9</f>
        <v>0</v>
      </c>
      <c r="E9" s="295"/>
      <c r="F9" s="24"/>
      <c r="G9" s="25"/>
      <c r="H9" s="25"/>
      <c r="I9" s="25"/>
      <c r="J9" s="26"/>
    </row>
    <row r="10" spans="1:11" ht="97.5" customHeight="1">
      <c r="B10" s="23" t="s">
        <v>45</v>
      </c>
      <c r="C10" s="24"/>
      <c r="D10" s="295">
        <f>'Oceniający 1'!D10:E10</f>
        <v>0</v>
      </c>
      <c r="E10" s="295"/>
      <c r="F10" s="25"/>
      <c r="G10" s="25"/>
      <c r="H10" s="25"/>
      <c r="I10" s="25"/>
      <c r="J10" s="26"/>
    </row>
    <row r="11" spans="1:11" ht="102" customHeight="1">
      <c r="B11" s="23" t="s">
        <v>80</v>
      </c>
      <c r="C11" s="27"/>
      <c r="D11" s="295">
        <f>'Oceniający 1'!D11:E11</f>
        <v>0</v>
      </c>
      <c r="E11" s="295"/>
      <c r="F11" s="28"/>
      <c r="G11" s="29"/>
      <c r="H11" s="30"/>
      <c r="I11" s="31"/>
      <c r="J11" s="26"/>
    </row>
    <row r="12" spans="1:11" ht="102" customHeight="1">
      <c r="B12" s="23"/>
      <c r="C12" s="23" t="s">
        <v>79</v>
      </c>
      <c r="D12" s="295">
        <f>'Oceniający 1'!D12:E12</f>
        <v>0</v>
      </c>
      <c r="E12" s="295"/>
      <c r="F12" s="28"/>
      <c r="G12" s="29"/>
      <c r="H12" s="30"/>
      <c r="I12" s="31"/>
      <c r="J12" s="26"/>
    </row>
    <row r="13" spans="1:11" s="114" customFormat="1" ht="130.5" customHeight="1">
      <c r="A13" s="20"/>
      <c r="B13" s="40" t="s">
        <v>59</v>
      </c>
      <c r="C13" s="126">
        <f>'Oceniający 1'!C13</f>
        <v>0</v>
      </c>
      <c r="D13" s="38"/>
      <c r="E13" s="33"/>
      <c r="F13" s="22"/>
      <c r="G13" s="22"/>
      <c r="H13" s="22"/>
      <c r="I13" s="41" t="s">
        <v>15</v>
      </c>
      <c r="J13" s="34">
        <f>'Oceniający 1'!J13</f>
        <v>0</v>
      </c>
      <c r="K13" s="14"/>
    </row>
    <row r="14" spans="1:11" s="35" customFormat="1" ht="54" customHeight="1">
      <c r="A14" s="42"/>
      <c r="B14" s="39" t="str">
        <f>B13</f>
        <v>Numer ewidencyjny wniosku:</v>
      </c>
      <c r="C14" s="125">
        <f>C13</f>
        <v>0</v>
      </c>
      <c r="D14" s="296"/>
      <c r="E14" s="297"/>
      <c r="F14" s="43"/>
      <c r="G14" s="44"/>
      <c r="H14" s="44"/>
      <c r="I14" s="44"/>
      <c r="J14" s="44"/>
    </row>
    <row r="15" spans="1:11" s="2" customFormat="1" ht="38.25" customHeight="1">
      <c r="A15" s="313" t="s">
        <v>48</v>
      </c>
      <c r="B15" s="313"/>
      <c r="C15" s="313"/>
      <c r="D15" s="313"/>
      <c r="E15" s="313"/>
      <c r="F15" s="313"/>
      <c r="G15" s="313"/>
      <c r="H15" s="313"/>
      <c r="I15" s="313"/>
      <c r="J15" s="313"/>
    </row>
    <row r="16" spans="1:11" s="2" customFormat="1" ht="27.75" customHeight="1">
      <c r="A16" s="45"/>
      <c r="B16" s="212"/>
      <c r="C16" s="212"/>
      <c r="D16" s="212"/>
      <c r="E16" s="212"/>
      <c r="F16" s="212"/>
      <c r="G16" s="212"/>
      <c r="H16" s="212"/>
      <c r="I16" s="212"/>
      <c r="J16" s="212"/>
    </row>
    <row r="17" spans="1:12" s="2" customFormat="1" ht="36.75" customHeight="1">
      <c r="A17" s="45"/>
      <c r="B17" s="313" t="s">
        <v>39</v>
      </c>
      <c r="C17" s="313"/>
      <c r="D17" s="313"/>
      <c r="E17" s="313"/>
      <c r="F17" s="313"/>
      <c r="G17" s="313"/>
      <c r="H17" s="313"/>
      <c r="I17" s="313"/>
      <c r="J17" s="313"/>
    </row>
    <row r="18" spans="1:12" s="2" customFormat="1" ht="53.25" customHeight="1" thickBot="1">
      <c r="A18" s="301" t="s">
        <v>38</v>
      </c>
      <c r="B18" s="301"/>
      <c r="C18" s="301"/>
      <c r="D18" s="301"/>
      <c r="E18" s="301"/>
      <c r="F18" s="301"/>
      <c r="G18" s="301"/>
      <c r="H18" s="301"/>
      <c r="I18" s="301"/>
      <c r="J18" s="301"/>
    </row>
    <row r="19" spans="1:12" s="18" customFormat="1" ht="66.75" customHeight="1" thickTop="1" thickBot="1">
      <c r="A19" s="139" t="s">
        <v>10</v>
      </c>
      <c r="B19" s="140" t="s">
        <v>35</v>
      </c>
      <c r="C19" s="141"/>
      <c r="D19" s="318" t="s">
        <v>36</v>
      </c>
      <c r="E19" s="319"/>
      <c r="F19" s="319"/>
      <c r="G19" s="320"/>
      <c r="H19" s="142" t="s">
        <v>2</v>
      </c>
      <c r="I19" s="142" t="s">
        <v>3</v>
      </c>
      <c r="J19" s="143" t="s">
        <v>4</v>
      </c>
      <c r="K19" s="55"/>
      <c r="L19" s="55"/>
    </row>
    <row r="20" spans="1:12" ht="78" customHeight="1" thickTop="1">
      <c r="A20" s="108">
        <v>1</v>
      </c>
      <c r="B20" s="321" t="s">
        <v>100</v>
      </c>
      <c r="C20" s="322"/>
      <c r="D20" s="323" t="s">
        <v>104</v>
      </c>
      <c r="E20" s="324"/>
      <c r="F20" s="324"/>
      <c r="G20" s="325"/>
      <c r="H20" s="137"/>
      <c r="I20" s="137"/>
      <c r="J20" s="138"/>
    </row>
    <row r="21" spans="1:12" ht="312.75" customHeight="1">
      <c r="A21" s="46">
        <v>2</v>
      </c>
      <c r="B21" s="311" t="s">
        <v>101</v>
      </c>
      <c r="C21" s="271"/>
      <c r="D21" s="312" t="s">
        <v>138</v>
      </c>
      <c r="E21" s="309"/>
      <c r="F21" s="309"/>
      <c r="G21" s="310"/>
      <c r="H21" s="129"/>
      <c r="I21" s="129"/>
      <c r="J21" s="48"/>
    </row>
    <row r="22" spans="1:12" ht="64.5" customHeight="1">
      <c r="A22" s="46">
        <v>3</v>
      </c>
      <c r="B22" s="307" t="s">
        <v>102</v>
      </c>
      <c r="C22" s="271"/>
      <c r="D22" s="308" t="s">
        <v>103</v>
      </c>
      <c r="E22" s="309"/>
      <c r="F22" s="309"/>
      <c r="G22" s="310"/>
      <c r="H22" s="129"/>
      <c r="I22" s="129"/>
      <c r="J22" s="48"/>
    </row>
    <row r="23" spans="1:12" ht="243.75" customHeight="1">
      <c r="A23" s="46">
        <v>4</v>
      </c>
      <c r="B23" s="307" t="s">
        <v>105</v>
      </c>
      <c r="C23" s="271"/>
      <c r="D23" s="308" t="s">
        <v>106</v>
      </c>
      <c r="E23" s="309"/>
      <c r="F23" s="309"/>
      <c r="G23" s="310"/>
      <c r="H23" s="129"/>
      <c r="I23" s="129"/>
      <c r="J23" s="48"/>
    </row>
    <row r="24" spans="1:12" ht="300" customHeight="1">
      <c r="A24" s="46">
        <v>5</v>
      </c>
      <c r="B24" s="307" t="s">
        <v>108</v>
      </c>
      <c r="C24" s="271"/>
      <c r="D24" s="308" t="s">
        <v>137</v>
      </c>
      <c r="E24" s="309"/>
      <c r="F24" s="309"/>
      <c r="G24" s="310"/>
      <c r="H24" s="129"/>
      <c r="I24" s="129"/>
      <c r="J24" s="48"/>
    </row>
    <row r="25" spans="1:12" ht="115.5" customHeight="1">
      <c r="A25" s="46">
        <v>6</v>
      </c>
      <c r="B25" s="307" t="s">
        <v>110</v>
      </c>
      <c r="C25" s="271"/>
      <c r="D25" s="308" t="s">
        <v>111</v>
      </c>
      <c r="E25" s="309"/>
      <c r="F25" s="309"/>
      <c r="G25" s="310"/>
      <c r="H25" s="129"/>
      <c r="I25" s="129"/>
      <c r="J25" s="48"/>
    </row>
    <row r="26" spans="1:12" ht="145.5" customHeight="1">
      <c r="A26" s="46">
        <v>7</v>
      </c>
      <c r="B26" s="307" t="s">
        <v>112</v>
      </c>
      <c r="C26" s="271"/>
      <c r="D26" s="308" t="s">
        <v>113</v>
      </c>
      <c r="E26" s="309"/>
      <c r="F26" s="309"/>
      <c r="G26" s="310"/>
      <c r="H26" s="129"/>
      <c r="I26" s="129"/>
      <c r="J26" s="48"/>
    </row>
    <row r="27" spans="1:12" ht="112.5" customHeight="1">
      <c r="A27" s="46">
        <v>8</v>
      </c>
      <c r="B27" s="307" t="s">
        <v>114</v>
      </c>
      <c r="C27" s="271"/>
      <c r="D27" s="308" t="s">
        <v>116</v>
      </c>
      <c r="E27" s="309"/>
      <c r="F27" s="309"/>
      <c r="G27" s="310"/>
      <c r="H27" s="129"/>
      <c r="I27" s="129"/>
      <c r="J27" s="48"/>
    </row>
    <row r="28" spans="1:12" ht="92.25" customHeight="1" thickBot="1">
      <c r="A28" s="53">
        <v>9</v>
      </c>
      <c r="B28" s="338" t="s">
        <v>115</v>
      </c>
      <c r="C28" s="339"/>
      <c r="D28" s="340" t="s">
        <v>117</v>
      </c>
      <c r="E28" s="341"/>
      <c r="F28" s="341"/>
      <c r="G28" s="342"/>
      <c r="H28" s="231"/>
      <c r="I28" s="213"/>
      <c r="J28" s="136"/>
    </row>
    <row r="29" spans="1:12" ht="92.25" customHeight="1" thickTop="1">
      <c r="A29" s="49"/>
      <c r="B29" s="134"/>
      <c r="C29" s="134"/>
      <c r="D29" s="130"/>
      <c r="E29" s="130"/>
      <c r="F29" s="130"/>
      <c r="G29" s="130"/>
      <c r="H29" s="51"/>
      <c r="I29" s="51"/>
      <c r="J29" s="51"/>
    </row>
    <row r="30" spans="1:12" ht="46.5" customHeight="1" thickBot="1">
      <c r="A30" s="49"/>
      <c r="B30" s="186" t="s">
        <v>59</v>
      </c>
      <c r="C30" s="134">
        <f>C13</f>
        <v>0</v>
      </c>
      <c r="D30" s="130"/>
      <c r="E30" s="130"/>
      <c r="F30" s="130"/>
      <c r="G30" s="130"/>
      <c r="H30" s="51"/>
      <c r="I30" s="51"/>
      <c r="J30" s="51"/>
      <c r="K30" s="2"/>
    </row>
    <row r="31" spans="1:12" ht="82.5" customHeight="1" thickTop="1">
      <c r="A31" s="132"/>
      <c r="B31" s="343" t="s">
        <v>37</v>
      </c>
      <c r="C31" s="344"/>
      <c r="D31" s="344"/>
      <c r="E31" s="344"/>
      <c r="F31" s="344"/>
      <c r="G31" s="344"/>
      <c r="H31" s="344"/>
      <c r="I31" s="344"/>
      <c r="J31" s="345"/>
    </row>
    <row r="32" spans="1:12" ht="36.75" customHeight="1" thickBot="1">
      <c r="A32" s="133"/>
      <c r="B32" s="346" t="s">
        <v>38</v>
      </c>
      <c r="C32" s="347"/>
      <c r="D32" s="347"/>
      <c r="E32" s="347"/>
      <c r="F32" s="347"/>
      <c r="G32" s="347"/>
      <c r="H32" s="347"/>
      <c r="I32" s="347"/>
      <c r="J32" s="348"/>
    </row>
    <row r="33" spans="1:11" s="17" customFormat="1" ht="76.5" customHeight="1" thickTop="1" thickBot="1">
      <c r="A33" s="144" t="s">
        <v>10</v>
      </c>
      <c r="B33" s="326" t="s">
        <v>35</v>
      </c>
      <c r="C33" s="327"/>
      <c r="D33" s="318" t="s">
        <v>36</v>
      </c>
      <c r="E33" s="319"/>
      <c r="F33" s="319"/>
      <c r="G33" s="320"/>
      <c r="H33" s="142" t="s">
        <v>2</v>
      </c>
      <c r="I33" s="142" t="s">
        <v>3</v>
      </c>
      <c r="J33" s="143" t="s">
        <v>4</v>
      </c>
      <c r="K33" s="36"/>
    </row>
    <row r="34" spans="1:11" s="36" customFormat="1" ht="68.25" customHeight="1" thickTop="1">
      <c r="A34" s="203" t="s">
        <v>5</v>
      </c>
      <c r="B34" s="349" t="s">
        <v>119</v>
      </c>
      <c r="C34" s="350"/>
      <c r="D34" s="328" t="s">
        <v>120</v>
      </c>
      <c r="E34" s="329"/>
      <c r="F34" s="329"/>
      <c r="G34" s="330"/>
      <c r="H34" s="201"/>
      <c r="I34" s="201"/>
      <c r="J34" s="202"/>
    </row>
    <row r="35" spans="1:11" s="36" customFormat="1" ht="219.75" customHeight="1" thickBot="1">
      <c r="A35" s="351" t="s">
        <v>6</v>
      </c>
      <c r="B35" s="334" t="s">
        <v>121</v>
      </c>
      <c r="C35" s="335"/>
      <c r="D35" s="331" t="s">
        <v>141</v>
      </c>
      <c r="E35" s="332"/>
      <c r="F35" s="332"/>
      <c r="G35" s="333"/>
      <c r="H35" s="353"/>
      <c r="I35" s="353"/>
      <c r="J35" s="355"/>
    </row>
    <row r="36" spans="1:11" s="36" customFormat="1" ht="233.25" hidden="1" customHeight="1">
      <c r="A36" s="352"/>
      <c r="B36" s="336"/>
      <c r="C36" s="337"/>
      <c r="D36" s="323"/>
      <c r="E36" s="324"/>
      <c r="F36" s="324"/>
      <c r="G36" s="325"/>
      <c r="H36" s="354"/>
      <c r="I36" s="354"/>
      <c r="J36" s="356"/>
    </row>
    <row r="37" spans="1:11" ht="57.75" hidden="1" customHeight="1" thickBot="1">
      <c r="A37" s="49"/>
      <c r="B37" s="50"/>
      <c r="C37" s="50"/>
      <c r="D37" s="50"/>
      <c r="E37" s="50"/>
      <c r="F37" s="50"/>
      <c r="G37" s="50"/>
      <c r="H37" s="51"/>
      <c r="I37" s="51"/>
      <c r="J37" s="145"/>
    </row>
    <row r="38" spans="1:11" ht="30.75" customHeight="1" thickTop="1" thickBot="1">
      <c r="A38" s="225"/>
      <c r="B38" s="232"/>
      <c r="C38" s="232"/>
      <c r="D38" s="232"/>
      <c r="E38" s="232"/>
      <c r="F38" s="232"/>
      <c r="G38" s="232"/>
      <c r="H38" s="233"/>
      <c r="I38" s="233"/>
      <c r="J38" s="233"/>
      <c r="K38" s="2"/>
    </row>
    <row r="39" spans="1:11" ht="39.75" customHeight="1" thickTop="1">
      <c r="A39" s="152" t="s">
        <v>10</v>
      </c>
      <c r="B39" s="265" t="s">
        <v>85</v>
      </c>
      <c r="C39" s="265"/>
      <c r="D39" s="265"/>
      <c r="E39" s="265"/>
      <c r="F39" s="265"/>
      <c r="G39" s="265"/>
      <c r="H39" s="264" t="s">
        <v>17</v>
      </c>
      <c r="I39" s="264"/>
      <c r="J39" s="153" t="s">
        <v>18</v>
      </c>
    </row>
    <row r="40" spans="1:11" ht="57.75" customHeight="1" thickBot="1">
      <c r="A40" s="53" t="s">
        <v>5</v>
      </c>
      <c r="B40" s="266" t="s">
        <v>84</v>
      </c>
      <c r="C40" s="266"/>
      <c r="D40" s="266"/>
      <c r="E40" s="266"/>
      <c r="F40" s="266"/>
      <c r="G40" s="266"/>
      <c r="H40" s="267"/>
      <c r="I40" s="267"/>
      <c r="J40" s="136"/>
    </row>
    <row r="41" spans="1:11" ht="38.25" customHeight="1" thickTop="1" thickBot="1">
      <c r="A41" s="146"/>
      <c r="B41" s="131"/>
      <c r="C41" s="130"/>
      <c r="D41" s="130"/>
      <c r="E41" s="130"/>
      <c r="F41" s="130"/>
      <c r="G41" s="130"/>
      <c r="H41" s="51"/>
      <c r="I41" s="51"/>
      <c r="J41" s="51"/>
    </row>
    <row r="42" spans="1:11" ht="42" customHeight="1" thickTop="1" thickBot="1">
      <c r="A42" s="184" t="s">
        <v>10</v>
      </c>
      <c r="B42" s="272" t="s">
        <v>16</v>
      </c>
      <c r="C42" s="273"/>
      <c r="D42" s="273"/>
      <c r="E42" s="273"/>
      <c r="F42" s="273"/>
      <c r="G42" s="274"/>
      <c r="H42" s="282" t="s">
        <v>17</v>
      </c>
      <c r="I42" s="357"/>
      <c r="J42" s="191" t="s">
        <v>18</v>
      </c>
    </row>
    <row r="43" spans="1:11" ht="48" customHeight="1" thickTop="1">
      <c r="A43" s="132" t="s">
        <v>5</v>
      </c>
      <c r="B43" s="275" t="s">
        <v>40</v>
      </c>
      <c r="C43" s="275"/>
      <c r="D43" s="275"/>
      <c r="E43" s="275"/>
      <c r="F43" s="275"/>
      <c r="G43" s="275"/>
      <c r="H43" s="276"/>
      <c r="I43" s="277"/>
      <c r="J43" s="192"/>
    </row>
    <row r="44" spans="1:11" ht="48" customHeight="1">
      <c r="A44" s="46" t="s">
        <v>6</v>
      </c>
      <c r="B44" s="238" t="s">
        <v>77</v>
      </c>
      <c r="C44" s="238"/>
      <c r="D44" s="238"/>
      <c r="E44" s="238"/>
      <c r="F44" s="238"/>
      <c r="G44" s="238"/>
      <c r="H44" s="239"/>
      <c r="I44" s="239"/>
      <c r="J44" s="188"/>
      <c r="K44" s="2"/>
    </row>
    <row r="45" spans="1:11" ht="48" customHeight="1" thickBot="1">
      <c r="A45" s="53" t="s">
        <v>7</v>
      </c>
      <c r="B45" s="358" t="s">
        <v>78</v>
      </c>
      <c r="C45" s="358"/>
      <c r="D45" s="358"/>
      <c r="E45" s="358"/>
      <c r="F45" s="358"/>
      <c r="G45" s="358"/>
      <c r="H45" s="359"/>
      <c r="I45" s="359"/>
      <c r="J45" s="189"/>
      <c r="K45" s="2"/>
    </row>
    <row r="46" spans="1:11" ht="117" customHeight="1" thickTop="1">
      <c r="A46" s="148"/>
      <c r="B46" s="149"/>
      <c r="C46" s="150"/>
      <c r="D46" s="151"/>
      <c r="E46" s="151"/>
      <c r="F46" s="304"/>
      <c r="G46" s="305"/>
      <c r="H46" s="306"/>
      <c r="I46" s="306"/>
      <c r="J46" s="291"/>
    </row>
    <row r="47" spans="1:11" s="35" customFormat="1" ht="69" customHeight="1">
      <c r="A47" s="42"/>
      <c r="B47" s="39" t="str">
        <f>B13</f>
        <v>Numer ewidencyjny wniosku:</v>
      </c>
      <c r="C47" s="125">
        <f>C13</f>
        <v>0</v>
      </c>
      <c r="D47" s="249"/>
      <c r="E47" s="249"/>
      <c r="F47" s="43"/>
      <c r="G47" s="44"/>
      <c r="H47" s="44"/>
      <c r="I47" s="44"/>
      <c r="J47" s="44"/>
    </row>
    <row r="48" spans="1:11" ht="70.5" customHeight="1">
      <c r="A48" s="248" t="s">
        <v>53</v>
      </c>
      <c r="B48" s="248"/>
      <c r="C48" s="248"/>
      <c r="D48" s="248"/>
      <c r="E48" s="248"/>
      <c r="F48" s="248"/>
      <c r="G48" s="248"/>
      <c r="H48" s="248"/>
      <c r="I48" s="248"/>
      <c r="J48" s="248"/>
    </row>
    <row r="49" spans="1:11" ht="408.95" customHeight="1">
      <c r="D49" s="3"/>
    </row>
    <row r="50" spans="1:11" ht="409.5" customHeight="1">
      <c r="D50" s="3"/>
      <c r="F50" s="286"/>
      <c r="G50" s="287"/>
      <c r="H50" s="214"/>
      <c r="I50" s="214"/>
    </row>
    <row r="51" spans="1:11" ht="325.5" customHeight="1">
      <c r="B51" s="22"/>
      <c r="C51" s="22"/>
      <c r="D51" s="56"/>
      <c r="E51" s="22"/>
      <c r="F51" s="215"/>
      <c r="G51" s="216"/>
      <c r="H51" s="216"/>
      <c r="I51" s="216"/>
      <c r="J51" s="26"/>
    </row>
    <row r="52" spans="1:11" s="13" customFormat="1" ht="54.75" customHeight="1">
      <c r="A52" s="20"/>
      <c r="B52" s="37"/>
      <c r="C52" s="288" t="s">
        <v>49</v>
      </c>
      <c r="D52" s="288"/>
      <c r="E52" s="288"/>
      <c r="F52" s="288"/>
      <c r="G52" s="288"/>
      <c r="H52" s="57"/>
      <c r="I52" s="57"/>
      <c r="J52" s="32"/>
    </row>
    <row r="53" spans="1:11" ht="133.5" customHeight="1">
      <c r="B53" s="54"/>
      <c r="C53" s="217"/>
      <c r="D53" s="56"/>
      <c r="E53" s="22"/>
      <c r="F53" s="289"/>
      <c r="G53" s="290"/>
      <c r="H53" s="291"/>
      <c r="I53" s="291"/>
      <c r="J53" s="291"/>
      <c r="K53" s="6"/>
    </row>
    <row r="54" spans="1:11" s="35" customFormat="1" ht="81" customHeight="1">
      <c r="A54" s="12"/>
      <c r="B54" s="39" t="str">
        <f>B13</f>
        <v>Numer ewidencyjny wniosku:</v>
      </c>
      <c r="C54" s="154">
        <f>C13</f>
        <v>0</v>
      </c>
      <c r="D54" s="292"/>
      <c r="E54" s="292"/>
      <c r="F54" s="11"/>
    </row>
    <row r="55" spans="1:11" ht="81" customHeight="1">
      <c r="B55" s="58"/>
      <c r="C55" s="293" t="s">
        <v>50</v>
      </c>
      <c r="D55" s="293"/>
      <c r="E55" s="293"/>
      <c r="F55" s="293"/>
      <c r="G55" s="293"/>
      <c r="H55" s="294"/>
      <c r="I55" s="294"/>
      <c r="J55" s="294"/>
    </row>
    <row r="56" spans="1:11" ht="57.75" customHeight="1">
      <c r="B56" s="240" t="s">
        <v>41</v>
      </c>
      <c r="C56" s="240"/>
      <c r="D56" s="240"/>
      <c r="E56" s="240"/>
      <c r="F56" s="240"/>
      <c r="G56" s="240"/>
      <c r="H56" s="240"/>
      <c r="I56" s="240"/>
      <c r="J56" s="240"/>
    </row>
    <row r="57" spans="1:11" ht="54.75" customHeight="1" thickBot="1">
      <c r="B57" s="60"/>
      <c r="C57" s="42"/>
      <c r="D57" s="59"/>
      <c r="E57" s="22"/>
      <c r="F57" s="22"/>
      <c r="G57" s="26"/>
      <c r="H57" s="26"/>
      <c r="I57" s="26"/>
      <c r="J57" s="26"/>
    </row>
    <row r="58" spans="1:11" ht="72.75" customHeight="1" thickTop="1">
      <c r="A58" s="360" t="s">
        <v>10</v>
      </c>
      <c r="B58" s="357" t="s">
        <v>11</v>
      </c>
      <c r="C58" s="357"/>
      <c r="D58" s="278" t="s">
        <v>13</v>
      </c>
      <c r="E58" s="278" t="s">
        <v>12</v>
      </c>
      <c r="F58" s="278" t="s">
        <v>25</v>
      </c>
      <c r="G58" s="278" t="s">
        <v>0</v>
      </c>
      <c r="H58" s="282" t="s">
        <v>51</v>
      </c>
      <c r="I58" s="357"/>
      <c r="J58" s="283"/>
    </row>
    <row r="59" spans="1:11" s="4" customFormat="1" ht="115.5" customHeight="1" thickBot="1">
      <c r="A59" s="361"/>
      <c r="B59" s="362"/>
      <c r="C59" s="362"/>
      <c r="D59" s="279"/>
      <c r="E59" s="279"/>
      <c r="F59" s="279"/>
      <c r="G59" s="456"/>
      <c r="H59" s="284"/>
      <c r="I59" s="362"/>
      <c r="J59" s="285"/>
    </row>
    <row r="60" spans="1:11" ht="116.25" customHeight="1" thickTop="1">
      <c r="A60" s="106" t="s">
        <v>5</v>
      </c>
      <c r="B60" s="363" t="s">
        <v>92</v>
      </c>
      <c r="C60" s="364"/>
      <c r="D60" s="63" t="s">
        <v>89</v>
      </c>
      <c r="E60" s="64">
        <v>4</v>
      </c>
      <c r="F60" s="65">
        <v>16</v>
      </c>
      <c r="G60" s="66"/>
      <c r="H60" s="450"/>
      <c r="I60" s="451"/>
      <c r="J60" s="452"/>
    </row>
    <row r="61" spans="1:11" ht="127.5" customHeight="1">
      <c r="A61" s="106" t="s">
        <v>6</v>
      </c>
      <c r="B61" s="367" t="s">
        <v>93</v>
      </c>
      <c r="C61" s="368"/>
      <c r="D61" s="63" t="s">
        <v>89</v>
      </c>
      <c r="E61" s="67">
        <v>4</v>
      </c>
      <c r="F61" s="68">
        <v>16</v>
      </c>
      <c r="G61" s="221"/>
      <c r="H61" s="453"/>
      <c r="I61" s="454"/>
      <c r="J61" s="455"/>
    </row>
    <row r="62" spans="1:11" ht="123.75" customHeight="1">
      <c r="A62" s="106" t="s">
        <v>7</v>
      </c>
      <c r="B62" s="367" t="s">
        <v>124</v>
      </c>
      <c r="C62" s="368"/>
      <c r="D62" s="63" t="s">
        <v>90</v>
      </c>
      <c r="E62" s="67">
        <v>3</v>
      </c>
      <c r="F62" s="68">
        <v>12</v>
      </c>
      <c r="G62" s="221"/>
      <c r="H62" s="453"/>
      <c r="I62" s="454"/>
      <c r="J62" s="455"/>
    </row>
    <row r="63" spans="1:11" ht="82.5" customHeight="1">
      <c r="A63" s="106" t="s">
        <v>8</v>
      </c>
      <c r="B63" s="270" t="s">
        <v>126</v>
      </c>
      <c r="C63" s="271"/>
      <c r="D63" s="63" t="s">
        <v>128</v>
      </c>
      <c r="E63" s="67">
        <v>3</v>
      </c>
      <c r="F63" s="70">
        <v>12</v>
      </c>
      <c r="G63" s="221"/>
      <c r="H63" s="453"/>
      <c r="I63" s="454"/>
      <c r="J63" s="455"/>
    </row>
    <row r="64" spans="1:11" ht="82.5" customHeight="1">
      <c r="A64" s="106" t="s">
        <v>9</v>
      </c>
      <c r="B64" s="270" t="s">
        <v>129</v>
      </c>
      <c r="C64" s="271"/>
      <c r="D64" s="63" t="s">
        <v>130</v>
      </c>
      <c r="E64" s="67">
        <v>2</v>
      </c>
      <c r="F64" s="70">
        <v>6</v>
      </c>
      <c r="G64" s="221"/>
      <c r="H64" s="453"/>
      <c r="I64" s="454"/>
      <c r="J64" s="455"/>
    </row>
    <row r="65" spans="1:11" ht="85.5" customHeight="1">
      <c r="A65" s="106" t="s">
        <v>46</v>
      </c>
      <c r="B65" s="244" t="s">
        <v>132</v>
      </c>
      <c r="C65" s="245"/>
      <c r="D65" s="63" t="s">
        <v>94</v>
      </c>
      <c r="E65" s="67">
        <v>4</v>
      </c>
      <c r="F65" s="68">
        <v>4</v>
      </c>
      <c r="G65" s="221"/>
      <c r="H65" s="453"/>
      <c r="I65" s="454"/>
      <c r="J65" s="455"/>
    </row>
    <row r="66" spans="1:11" ht="85.5" customHeight="1">
      <c r="A66" s="106" t="s">
        <v>47</v>
      </c>
      <c r="B66" s="244" t="s">
        <v>134</v>
      </c>
      <c r="C66" s="245"/>
      <c r="D66" s="63" t="s">
        <v>95</v>
      </c>
      <c r="E66" s="67">
        <v>2</v>
      </c>
      <c r="F66" s="68">
        <v>4</v>
      </c>
      <c r="G66" s="221"/>
      <c r="H66" s="453"/>
      <c r="I66" s="454"/>
      <c r="J66" s="455"/>
      <c r="K66" s="147"/>
    </row>
    <row r="67" spans="1:11" ht="85.5" customHeight="1" thickBot="1">
      <c r="A67" s="106" t="s">
        <v>76</v>
      </c>
      <c r="B67" s="270" t="s">
        <v>96</v>
      </c>
      <c r="C67" s="271"/>
      <c r="D67" s="218" t="s">
        <v>94</v>
      </c>
      <c r="E67" s="219">
        <v>4</v>
      </c>
      <c r="F67" s="220">
        <v>4</v>
      </c>
      <c r="G67" s="221"/>
      <c r="H67" s="453"/>
      <c r="I67" s="454"/>
      <c r="J67" s="455"/>
      <c r="K67" s="147"/>
    </row>
    <row r="68" spans="1:11" ht="105" customHeight="1" thickTop="1" thickBot="1">
      <c r="A68" s="107"/>
      <c r="B68" s="253" t="s">
        <v>14</v>
      </c>
      <c r="C68" s="254"/>
      <c r="D68" s="71"/>
      <c r="E68" s="71"/>
      <c r="F68" s="72">
        <f>SUM(F60:F67)</f>
        <v>74</v>
      </c>
      <c r="G68" s="224"/>
      <c r="H68" s="447"/>
      <c r="I68" s="448"/>
      <c r="J68" s="449"/>
    </row>
    <row r="69" spans="1:11" ht="103.5" customHeight="1" thickTop="1">
      <c r="A69" s="49"/>
      <c r="B69" s="54"/>
      <c r="C69" s="73"/>
      <c r="D69" s="73"/>
      <c r="E69" s="73"/>
      <c r="F69" s="74"/>
      <c r="G69" s="73"/>
      <c r="H69" s="257"/>
      <c r="I69" s="257"/>
      <c r="J69" s="257"/>
    </row>
    <row r="70" spans="1:11" s="35" customFormat="1" ht="79.5" customHeight="1">
      <c r="A70" s="12"/>
      <c r="B70" s="39" t="str">
        <f>B13</f>
        <v>Numer ewidencyjny wniosku:</v>
      </c>
      <c r="C70" s="125">
        <f>C13</f>
        <v>0</v>
      </c>
      <c r="D70" s="249"/>
      <c r="E70" s="249"/>
      <c r="F70" s="43"/>
      <c r="G70" s="44"/>
      <c r="H70" s="44"/>
      <c r="I70" s="44"/>
      <c r="J70" s="44"/>
      <c r="K70" s="44"/>
    </row>
    <row r="71" spans="1:11" s="114" customFormat="1" ht="85.5" customHeight="1">
      <c r="A71" s="21"/>
      <c r="B71" s="248" t="s">
        <v>33</v>
      </c>
      <c r="C71" s="248"/>
      <c r="D71" s="248"/>
      <c r="E71" s="248"/>
      <c r="F71" s="248"/>
      <c r="G71" s="248"/>
      <c r="H71" s="248"/>
      <c r="I71" s="248"/>
      <c r="J71" s="248"/>
      <c r="K71" s="248"/>
    </row>
    <row r="72" spans="1:11" s="114" customFormat="1" ht="66" customHeight="1">
      <c r="A72" s="21"/>
      <c r="B72" s="9"/>
      <c r="C72" s="7"/>
      <c r="D72" s="7"/>
      <c r="E72" s="8"/>
      <c r="F72" s="8"/>
      <c r="G72" s="8"/>
      <c r="H72" s="8"/>
      <c r="I72" s="8"/>
      <c r="J72" s="8"/>
    </row>
    <row r="73" spans="1:11" s="114" customFormat="1" ht="409.5" customHeight="1">
      <c r="A73" s="20"/>
      <c r="B73" s="5"/>
      <c r="C73" s="5"/>
      <c r="D73" s="5"/>
      <c r="G73"/>
      <c r="H73"/>
      <c r="I73"/>
    </row>
    <row r="74" spans="1:11" ht="359.25" customHeight="1">
      <c r="D74" s="1"/>
    </row>
    <row r="75" spans="1:11" ht="284.25" customHeight="1">
      <c r="D75" s="1"/>
    </row>
    <row r="76" spans="1:11" s="35" customFormat="1" ht="92.25" customHeight="1">
      <c r="A76" s="258" t="s">
        <v>20</v>
      </c>
      <c r="B76" s="259"/>
      <c r="C76" s="75"/>
      <c r="D76" s="217" t="s">
        <v>21</v>
      </c>
      <c r="E76" s="260"/>
      <c r="F76" s="260"/>
      <c r="G76" s="260"/>
      <c r="H76" s="260"/>
      <c r="I76" s="260"/>
      <c r="J76" s="81"/>
      <c r="K76" s="44"/>
    </row>
    <row r="77" spans="1:11" s="35" customFormat="1" ht="105.75" customHeight="1">
      <c r="A77" s="82"/>
      <c r="B77" s="76"/>
      <c r="C77" s="83"/>
      <c r="D77" s="217"/>
      <c r="E77" s="217"/>
      <c r="F77" s="217"/>
      <c r="G77" s="217"/>
      <c r="H77" s="217"/>
      <c r="I77" s="217"/>
      <c r="J77" s="84"/>
      <c r="K77" s="44"/>
    </row>
    <row r="78" spans="1:11" s="35" customFormat="1" ht="46.5" customHeight="1" thickBot="1">
      <c r="A78" s="82"/>
      <c r="B78" s="183" t="str">
        <f>B70</f>
        <v>Numer ewidencyjny wniosku:</v>
      </c>
      <c r="C78" s="83">
        <f>C70</f>
        <v>0</v>
      </c>
      <c r="D78" s="217"/>
      <c r="E78" s="217"/>
      <c r="F78" s="217"/>
      <c r="G78" s="217"/>
      <c r="H78" s="217"/>
      <c r="I78" s="217"/>
      <c r="J78" s="84"/>
      <c r="K78" s="44"/>
    </row>
    <row r="79" spans="1:11" s="35" customFormat="1" ht="74.25" customHeight="1" thickTop="1" thickBot="1">
      <c r="A79" s="241" t="s">
        <v>52</v>
      </c>
      <c r="B79" s="242"/>
      <c r="C79" s="242"/>
      <c r="D79" s="242"/>
      <c r="E79" s="242"/>
      <c r="F79" s="242"/>
      <c r="G79" s="242"/>
      <c r="H79" s="242"/>
      <c r="I79" s="242"/>
      <c r="J79" s="243"/>
    </row>
    <row r="80" spans="1:11" s="10" customFormat="1" ht="78" customHeight="1" thickTop="1">
      <c r="A80" s="52" t="s">
        <v>10</v>
      </c>
      <c r="B80" s="77" t="s">
        <v>83</v>
      </c>
      <c r="C80" s="261" t="s">
        <v>36</v>
      </c>
      <c r="D80" s="262"/>
      <c r="E80" s="262"/>
      <c r="F80" s="262"/>
      <c r="G80" s="262"/>
      <c r="H80" s="262"/>
      <c r="I80" s="262"/>
      <c r="J80" s="263"/>
    </row>
    <row r="81" spans="1:10" s="35" customFormat="1" ht="293.25" customHeight="1">
      <c r="A81" s="187">
        <v>1</v>
      </c>
      <c r="B81" s="205" t="s">
        <v>92</v>
      </c>
      <c r="C81" s="235" t="s">
        <v>122</v>
      </c>
      <c r="D81" s="236"/>
      <c r="E81" s="236"/>
      <c r="F81" s="236"/>
      <c r="G81" s="236"/>
      <c r="H81" s="236"/>
      <c r="I81" s="236"/>
      <c r="J81" s="237"/>
    </row>
    <row r="82" spans="1:10" s="10" customFormat="1" ht="295.5" customHeight="1">
      <c r="A82" s="207" t="s">
        <v>6</v>
      </c>
      <c r="B82" s="204" t="s">
        <v>93</v>
      </c>
      <c r="C82" s="250" t="s">
        <v>123</v>
      </c>
      <c r="D82" s="251"/>
      <c r="E82" s="251"/>
      <c r="F82" s="251"/>
      <c r="G82" s="251"/>
      <c r="H82" s="251"/>
      <c r="I82" s="251"/>
      <c r="J82" s="252"/>
    </row>
    <row r="83" spans="1:10" s="10" customFormat="1" ht="222" customHeight="1">
      <c r="A83" s="206" t="s">
        <v>7</v>
      </c>
      <c r="B83" s="205" t="s">
        <v>124</v>
      </c>
      <c r="C83" s="250" t="s">
        <v>125</v>
      </c>
      <c r="D83" s="251"/>
      <c r="E83" s="251"/>
      <c r="F83" s="251"/>
      <c r="G83" s="251"/>
      <c r="H83" s="251"/>
      <c r="I83" s="251"/>
      <c r="J83" s="252"/>
    </row>
    <row r="84" spans="1:10" ht="277.5" customHeight="1">
      <c r="A84" s="206" t="s">
        <v>8</v>
      </c>
      <c r="B84" s="205" t="s">
        <v>126</v>
      </c>
      <c r="C84" s="250" t="s">
        <v>127</v>
      </c>
      <c r="D84" s="251"/>
      <c r="E84" s="251"/>
      <c r="F84" s="251"/>
      <c r="G84" s="251"/>
      <c r="H84" s="251"/>
      <c r="I84" s="251"/>
      <c r="J84" s="252"/>
    </row>
    <row r="85" spans="1:10" ht="158.25" customHeight="1">
      <c r="A85" s="206" t="s">
        <v>9</v>
      </c>
      <c r="B85" s="205" t="s">
        <v>129</v>
      </c>
      <c r="C85" s="235" t="s">
        <v>131</v>
      </c>
      <c r="D85" s="236"/>
      <c r="E85" s="236"/>
      <c r="F85" s="236"/>
      <c r="G85" s="236"/>
      <c r="H85" s="236"/>
      <c r="I85" s="236"/>
      <c r="J85" s="237"/>
    </row>
    <row r="86" spans="1:10" ht="120.75" customHeight="1">
      <c r="A86" s="187" t="s">
        <v>46</v>
      </c>
      <c r="B86" s="222" t="s">
        <v>132</v>
      </c>
      <c r="C86" s="235" t="s">
        <v>133</v>
      </c>
      <c r="D86" s="236"/>
      <c r="E86" s="236"/>
      <c r="F86" s="236"/>
      <c r="G86" s="236"/>
      <c r="H86" s="236"/>
      <c r="I86" s="236"/>
      <c r="J86" s="237"/>
    </row>
    <row r="87" spans="1:10" ht="199.5" customHeight="1">
      <c r="A87" s="206" t="s">
        <v>47</v>
      </c>
      <c r="B87" s="205" t="s">
        <v>134</v>
      </c>
      <c r="C87" s="235" t="s">
        <v>135</v>
      </c>
      <c r="D87" s="236"/>
      <c r="E87" s="236"/>
      <c r="F87" s="236"/>
      <c r="G87" s="236"/>
      <c r="H87" s="236"/>
      <c r="I87" s="236"/>
      <c r="J87" s="237"/>
    </row>
    <row r="88" spans="1:10" ht="123" customHeight="1">
      <c r="A88" s="206" t="s">
        <v>76</v>
      </c>
      <c r="B88" s="205" t="s">
        <v>96</v>
      </c>
      <c r="C88" s="235" t="s">
        <v>136</v>
      </c>
      <c r="D88" s="236"/>
      <c r="E88" s="236"/>
      <c r="F88" s="236"/>
      <c r="G88" s="236"/>
      <c r="H88" s="236"/>
      <c r="I88" s="236"/>
      <c r="J88" s="237"/>
    </row>
    <row r="89" spans="1:10" ht="123.75" hidden="1" customHeight="1">
      <c r="A89" s="207"/>
      <c r="B89" s="208"/>
      <c r="C89" s="209"/>
      <c r="D89" s="210"/>
      <c r="E89" s="210"/>
      <c r="F89" s="210"/>
      <c r="G89" s="210"/>
      <c r="H89" s="210"/>
      <c r="I89" s="210"/>
      <c r="J89" s="211"/>
    </row>
    <row r="90" spans="1:10" ht="81.75" customHeight="1">
      <c r="A90" s="155"/>
      <c r="B90" s="223" t="str">
        <f>B78</f>
        <v>Numer ewidencyjny wniosku:</v>
      </c>
      <c r="C90" s="156">
        <f>C78</f>
        <v>0</v>
      </c>
      <c r="D90" s="155"/>
      <c r="E90" s="155"/>
      <c r="F90" s="155"/>
      <c r="G90" s="155"/>
      <c r="H90" s="155"/>
      <c r="I90" s="155"/>
      <c r="J90" s="155"/>
    </row>
    <row r="91" spans="1:10" ht="36" customHeight="1">
      <c r="A91" s="157"/>
      <c r="B91" s="158"/>
      <c r="C91" s="159"/>
      <c r="D91" s="158"/>
      <c r="E91" s="160"/>
      <c r="F91" s="159"/>
      <c r="G91" s="161"/>
      <c r="H91" s="161"/>
      <c r="I91" s="161"/>
      <c r="J91" s="161"/>
    </row>
    <row r="92" spans="1:10" ht="52.5" customHeight="1">
      <c r="A92" s="157"/>
      <c r="B92" s="158"/>
      <c r="C92" s="159"/>
      <c r="D92" s="158"/>
      <c r="E92" s="160"/>
      <c r="F92" s="159"/>
      <c r="G92" s="161"/>
      <c r="H92" s="161"/>
      <c r="I92" s="161"/>
      <c r="J92" s="161"/>
    </row>
    <row r="93" spans="1:10" ht="36" customHeight="1">
      <c r="A93" s="157"/>
      <c r="B93" s="158"/>
      <c r="C93" s="159"/>
      <c r="D93" s="158"/>
      <c r="E93" s="160"/>
      <c r="F93" s="159"/>
      <c r="G93" s="161"/>
      <c r="H93" s="161"/>
      <c r="I93" s="161"/>
      <c r="J93" s="161"/>
    </row>
    <row r="94" spans="1:10" ht="42.75" customHeight="1">
      <c r="A94" s="162"/>
      <c r="B94" s="162"/>
      <c r="C94" s="162"/>
      <c r="D94" s="163"/>
      <c r="E94" s="163"/>
      <c r="F94" s="163"/>
      <c r="G94" s="163"/>
      <c r="H94" s="162"/>
      <c r="I94" s="162"/>
      <c r="J94" s="162"/>
    </row>
    <row r="95" spans="1:10" ht="64.5" customHeight="1" thickBot="1">
      <c r="A95" s="199"/>
      <c r="B95" s="164"/>
      <c r="C95" s="164"/>
      <c r="D95" s="441" t="s">
        <v>58</v>
      </c>
      <c r="E95" s="441"/>
      <c r="F95" s="441"/>
      <c r="G95" s="441"/>
      <c r="H95" s="441"/>
      <c r="I95" s="199"/>
      <c r="J95" s="166"/>
    </row>
    <row r="96" spans="1:10" s="114" customFormat="1" ht="69" customHeight="1" thickTop="1" thickBot="1">
      <c r="A96" s="442"/>
      <c r="B96" s="165"/>
      <c r="C96" s="165"/>
      <c r="D96" s="443" t="s">
        <v>55</v>
      </c>
      <c r="E96" s="444"/>
      <c r="F96" s="444" t="s">
        <v>56</v>
      </c>
      <c r="G96" s="445"/>
      <c r="H96" s="165"/>
      <c r="I96" s="165"/>
      <c r="J96" s="165"/>
    </row>
    <row r="97" spans="1:10" ht="91.5" customHeight="1" thickTop="1" thickBot="1">
      <c r="A97" s="442"/>
      <c r="B97" s="165"/>
      <c r="C97" s="165"/>
      <c r="D97" s="446"/>
      <c r="E97" s="446"/>
      <c r="F97" s="446"/>
      <c r="G97" s="195"/>
      <c r="H97" s="165"/>
      <c r="I97" s="165"/>
      <c r="J97" s="165"/>
    </row>
    <row r="98" spans="1:10" ht="52.5" customHeight="1" thickTop="1">
      <c r="A98" s="167"/>
      <c r="B98" s="168"/>
      <c r="C98" s="168"/>
      <c r="D98" s="437"/>
      <c r="E98" s="437"/>
      <c r="F98" s="437"/>
      <c r="G98" s="437"/>
      <c r="H98" s="169"/>
      <c r="I98" s="169"/>
      <c r="J98" s="169"/>
    </row>
    <row r="99" spans="1:10" ht="121.5" customHeight="1">
      <c r="A99" s="167"/>
      <c r="B99" s="168"/>
      <c r="C99" s="168"/>
      <c r="D99" s="170"/>
      <c r="E99" s="171" t="s">
        <v>57</v>
      </c>
      <c r="F99" s="172"/>
      <c r="G99" s="172"/>
      <c r="H99" s="169"/>
      <c r="I99" s="169"/>
      <c r="J99" s="169"/>
    </row>
    <row r="100" spans="1:10" ht="48" customHeight="1">
      <c r="A100" s="167"/>
      <c r="B100" s="173"/>
      <c r="C100" s="173"/>
      <c r="D100" s="438" t="s">
        <v>86</v>
      </c>
      <c r="E100" s="438"/>
      <c r="F100" s="438"/>
      <c r="G100" s="174">
        <f>'Karta wynikowa'!H29</f>
        <v>0</v>
      </c>
      <c r="H100" s="175"/>
      <c r="I100" s="175"/>
      <c r="J100" s="175"/>
    </row>
    <row r="101" spans="1:10" ht="30" customHeight="1">
      <c r="A101" s="439"/>
      <c r="B101" s="440"/>
      <c r="C101" s="440"/>
      <c r="D101" s="440"/>
      <c r="E101" s="440"/>
      <c r="F101" s="440"/>
      <c r="G101" s="440"/>
      <c r="H101" s="165"/>
      <c r="I101" s="165"/>
      <c r="J101" s="176"/>
    </row>
    <row r="102" spans="1:10" ht="34.5" hidden="1" customHeight="1">
      <c r="A102" s="176"/>
      <c r="B102" s="430"/>
      <c r="C102" s="430"/>
      <c r="D102" s="430"/>
      <c r="E102" s="430"/>
      <c r="F102" s="169"/>
      <c r="G102" s="196"/>
      <c r="H102" s="165"/>
      <c r="I102" s="165"/>
      <c r="J102" s="176"/>
    </row>
    <row r="103" spans="1:10" ht="35.25" hidden="1" customHeight="1">
      <c r="A103" s="165"/>
      <c r="B103" s="430"/>
      <c r="C103" s="430"/>
      <c r="D103" s="430"/>
      <c r="E103" s="430"/>
      <c r="F103" s="169"/>
      <c r="G103" s="196"/>
      <c r="H103" s="165"/>
      <c r="I103" s="165"/>
      <c r="J103" s="165"/>
    </row>
    <row r="104" spans="1:10" ht="35.25" hidden="1" customHeight="1">
      <c r="A104" s="199"/>
      <c r="B104" s="430"/>
      <c r="C104" s="430"/>
      <c r="D104" s="430"/>
      <c r="E104" s="430"/>
      <c r="F104" s="169"/>
      <c r="G104" s="169"/>
      <c r="H104" s="165"/>
      <c r="I104" s="165"/>
      <c r="J104" s="166"/>
    </row>
    <row r="105" spans="1:10" ht="35.25" hidden="1" customHeight="1">
      <c r="A105" s="199"/>
      <c r="B105" s="430"/>
      <c r="C105" s="430"/>
      <c r="D105" s="431"/>
      <c r="E105" s="196"/>
      <c r="F105" s="169"/>
      <c r="G105" s="169"/>
      <c r="H105" s="165"/>
      <c r="I105" s="165"/>
      <c r="J105" s="166"/>
    </row>
    <row r="106" spans="1:10" ht="35.25" hidden="1" customHeight="1">
      <c r="A106" s="165"/>
      <c r="B106" s="196"/>
      <c r="C106" s="196"/>
      <c r="D106" s="196"/>
      <c r="E106" s="196"/>
      <c r="F106" s="169"/>
      <c r="G106" s="169"/>
      <c r="H106" s="165"/>
      <c r="I106" s="165"/>
      <c r="J106" s="165"/>
    </row>
    <row r="107" spans="1:10" ht="35.25" hidden="1" customHeight="1">
      <c r="A107" s="165"/>
      <c r="B107" s="430"/>
      <c r="C107" s="430"/>
      <c r="D107" s="431"/>
      <c r="E107" s="196"/>
      <c r="F107" s="169"/>
      <c r="G107" s="169"/>
      <c r="H107" s="165"/>
      <c r="I107" s="165"/>
      <c r="J107" s="165"/>
    </row>
    <row r="108" spans="1:10" ht="35.25" customHeight="1">
      <c r="A108" s="165"/>
      <c r="B108" s="196"/>
      <c r="C108" s="196"/>
      <c r="D108" s="197"/>
      <c r="E108" s="196"/>
      <c r="F108" s="169"/>
      <c r="G108" s="169"/>
      <c r="H108" s="165"/>
      <c r="I108" s="165"/>
      <c r="J108" s="165"/>
    </row>
    <row r="109" spans="1:10" ht="35.25" customHeight="1">
      <c r="A109" s="165"/>
      <c r="B109" s="196"/>
      <c r="C109" s="177" t="s">
        <v>87</v>
      </c>
      <c r="D109" s="197"/>
      <c r="E109" s="178"/>
      <c r="F109" s="169"/>
      <c r="G109" s="177" t="s">
        <v>21</v>
      </c>
      <c r="H109" s="432"/>
      <c r="I109" s="433"/>
      <c r="J109" s="433"/>
    </row>
    <row r="110" spans="1:10" ht="35.25" customHeight="1">
      <c r="A110" s="165"/>
      <c r="B110" s="196"/>
      <c r="C110" s="177"/>
      <c r="D110" s="197"/>
      <c r="E110" s="196"/>
      <c r="F110" s="169"/>
      <c r="G110" s="179"/>
      <c r="H110" s="165"/>
      <c r="I110" s="165"/>
      <c r="J110" s="165"/>
    </row>
    <row r="111" spans="1:10" ht="35.25" customHeight="1">
      <c r="A111" s="165"/>
      <c r="B111" s="196"/>
      <c r="C111" s="177"/>
      <c r="D111" s="197"/>
      <c r="E111" s="196"/>
      <c r="F111" s="169"/>
      <c r="G111" s="179"/>
      <c r="H111" s="165"/>
      <c r="I111" s="165"/>
      <c r="J111" s="165"/>
    </row>
    <row r="112" spans="1:10" ht="35.25" customHeight="1">
      <c r="A112" s="165"/>
      <c r="B112" s="196"/>
      <c r="C112" s="434" t="s">
        <v>88</v>
      </c>
      <c r="D112" s="434"/>
      <c r="E112" s="434"/>
      <c r="F112" s="434"/>
      <c r="G112" s="434"/>
      <c r="H112" s="434"/>
      <c r="I112" s="434"/>
      <c r="J112" s="165"/>
    </row>
    <row r="113" spans="1:10" s="26" customFormat="1" ht="56.25" customHeight="1">
      <c r="A113" s="180"/>
      <c r="B113" s="193"/>
      <c r="C113" s="177"/>
      <c r="D113" s="190"/>
      <c r="E113" s="198"/>
      <c r="F113" s="198"/>
      <c r="G113" s="198"/>
      <c r="H113" s="180"/>
      <c r="I113" s="180"/>
      <c r="J113" s="181"/>
    </row>
    <row r="114" spans="1:10" ht="169.5" customHeight="1">
      <c r="A114" s="182"/>
      <c r="B114" s="200"/>
      <c r="C114" s="435" t="s">
        <v>139</v>
      </c>
      <c r="D114" s="435"/>
      <c r="E114" s="435"/>
      <c r="F114" s="435"/>
      <c r="G114" s="435"/>
      <c r="H114" s="435"/>
      <c r="I114" s="435"/>
      <c r="J114" s="182"/>
    </row>
    <row r="115" spans="1:10" ht="78" customHeight="1">
      <c r="A115" s="182"/>
      <c r="B115" s="194"/>
      <c r="C115" s="436" t="s">
        <v>140</v>
      </c>
      <c r="D115" s="436"/>
      <c r="E115" s="436"/>
      <c r="F115" s="436"/>
      <c r="G115" s="436"/>
      <c r="H115" s="436"/>
      <c r="I115" s="436"/>
      <c r="J115" s="182"/>
    </row>
    <row r="116" spans="1:10" ht="63.75" customHeight="1">
      <c r="A116"/>
      <c r="B116" s="194"/>
      <c r="C116" s="436"/>
      <c r="D116" s="436"/>
      <c r="E116" s="436"/>
      <c r="F116" s="436"/>
      <c r="G116" s="436"/>
      <c r="H116" s="436"/>
      <c r="I116" s="436"/>
    </row>
  </sheetData>
  <sheetProtection formatCells="0" formatColumns="0" formatRows="0" autoFilter="0"/>
  <protectedRanges>
    <protectedRange sqref="I20:I21" name="Zakres5"/>
    <protectedRange sqref="G60:G67" name="Rozstęp2"/>
    <protectedRange sqref="A14:J14" name="Rozstęp1"/>
    <protectedRange sqref="A71:K78" name="Rozstęp3"/>
    <protectedRange sqref="I60:J67" name="Rozstęp4"/>
    <protectedRange sqref="I20:I21" name="Zakres6"/>
    <protectedRange sqref="H43:J45" name="Zakres7"/>
    <protectedRange sqref="A49:J54" name="Zakres8"/>
    <protectedRange sqref="H29:I32 H37:I41 I23:I28" name="Zakres9"/>
    <protectedRange sqref="A13:J13 A8:J11" name="Rozstęp1_1"/>
    <protectedRange sqref="A12:J12" name="Rozstęp1_1_1"/>
  </protectedRanges>
  <mergeCells count="133">
    <mergeCell ref="D9:E9"/>
    <mergeCell ref="D10:E10"/>
    <mergeCell ref="B6:C6"/>
    <mergeCell ref="D6:J6"/>
    <mergeCell ref="B7:C7"/>
    <mergeCell ref="D7:J7"/>
    <mergeCell ref="B8:C8"/>
    <mergeCell ref="D8:J8"/>
    <mergeCell ref="A2:J2"/>
    <mergeCell ref="B3:C3"/>
    <mergeCell ref="D3:J3"/>
    <mergeCell ref="B4:C4"/>
    <mergeCell ref="D4:J4"/>
    <mergeCell ref="B5:C5"/>
    <mergeCell ref="D5:J5"/>
    <mergeCell ref="B17:J17"/>
    <mergeCell ref="A18:J18"/>
    <mergeCell ref="D19:G19"/>
    <mergeCell ref="B20:C20"/>
    <mergeCell ref="D20:G20"/>
    <mergeCell ref="B21:C21"/>
    <mergeCell ref="D21:G21"/>
    <mergeCell ref="D11:E11"/>
    <mergeCell ref="D12:E12"/>
    <mergeCell ref="D14:E14"/>
    <mergeCell ref="A15:J15"/>
    <mergeCell ref="B25:C25"/>
    <mergeCell ref="D25:G25"/>
    <mergeCell ref="B26:C26"/>
    <mergeCell ref="D26:G26"/>
    <mergeCell ref="B27:C27"/>
    <mergeCell ref="D27:G27"/>
    <mergeCell ref="B22:C22"/>
    <mergeCell ref="D22:G22"/>
    <mergeCell ref="B23:C23"/>
    <mergeCell ref="D23:G23"/>
    <mergeCell ref="B24:C24"/>
    <mergeCell ref="D24:G24"/>
    <mergeCell ref="B28:C28"/>
    <mergeCell ref="D28:G28"/>
    <mergeCell ref="B31:J31"/>
    <mergeCell ref="B32:J32"/>
    <mergeCell ref="B33:C33"/>
    <mergeCell ref="D33:G33"/>
    <mergeCell ref="B39:G39"/>
    <mergeCell ref="H39:I39"/>
    <mergeCell ref="B40:G40"/>
    <mergeCell ref="H40:I40"/>
    <mergeCell ref="F50:G50"/>
    <mergeCell ref="I35:I36"/>
    <mergeCell ref="J35:J36"/>
    <mergeCell ref="B34:C34"/>
    <mergeCell ref="D34:G34"/>
    <mergeCell ref="B45:G45"/>
    <mergeCell ref="H45:I45"/>
    <mergeCell ref="F46:G46"/>
    <mergeCell ref="H46:J46"/>
    <mergeCell ref="D47:E47"/>
    <mergeCell ref="A48:J48"/>
    <mergeCell ref="B43:G43"/>
    <mergeCell ref="H43:I43"/>
    <mergeCell ref="B44:G44"/>
    <mergeCell ref="H44:I44"/>
    <mergeCell ref="A35:A36"/>
    <mergeCell ref="B35:C36"/>
    <mergeCell ref="D35:G36"/>
    <mergeCell ref="H35:H36"/>
    <mergeCell ref="B42:G42"/>
    <mergeCell ref="H42:I42"/>
    <mergeCell ref="B56:J56"/>
    <mergeCell ref="A58:A59"/>
    <mergeCell ref="B58:C59"/>
    <mergeCell ref="D58:D59"/>
    <mergeCell ref="E58:E59"/>
    <mergeCell ref="F58:F59"/>
    <mergeCell ref="G58:G59"/>
    <mergeCell ref="H58:J59"/>
    <mergeCell ref="C52:G52"/>
    <mergeCell ref="F53:G53"/>
    <mergeCell ref="H53:J53"/>
    <mergeCell ref="D54:E54"/>
    <mergeCell ref="C55:G55"/>
    <mergeCell ref="H55:J55"/>
    <mergeCell ref="C84:J84"/>
    <mergeCell ref="C85:J85"/>
    <mergeCell ref="C86:J86"/>
    <mergeCell ref="C87:J87"/>
    <mergeCell ref="B71:K71"/>
    <mergeCell ref="A76:B76"/>
    <mergeCell ref="E76:I76"/>
    <mergeCell ref="A79:J79"/>
    <mergeCell ref="C80:J80"/>
    <mergeCell ref="C81:J81"/>
    <mergeCell ref="H68:J68"/>
    <mergeCell ref="H60:J60"/>
    <mergeCell ref="H62:J62"/>
    <mergeCell ref="H61:J61"/>
    <mergeCell ref="H63:J63"/>
    <mergeCell ref="C82:J82"/>
    <mergeCell ref="C83:J83"/>
    <mergeCell ref="B68:C68"/>
    <mergeCell ref="H69:J69"/>
    <mergeCell ref="D70:E70"/>
    <mergeCell ref="B66:C66"/>
    <mergeCell ref="B67:C67"/>
    <mergeCell ref="H66:J66"/>
    <mergeCell ref="H67:J67"/>
    <mergeCell ref="B63:C63"/>
    <mergeCell ref="B64:C64"/>
    <mergeCell ref="B65:C65"/>
    <mergeCell ref="H64:J64"/>
    <mergeCell ref="H65:J65"/>
    <mergeCell ref="B60:C60"/>
    <mergeCell ref="B61:C61"/>
    <mergeCell ref="B62:C62"/>
    <mergeCell ref="B105:D105"/>
    <mergeCell ref="B107:D107"/>
    <mergeCell ref="H109:J109"/>
    <mergeCell ref="C112:I112"/>
    <mergeCell ref="C114:I114"/>
    <mergeCell ref="C115:I116"/>
    <mergeCell ref="C88:J88"/>
    <mergeCell ref="D98:G98"/>
    <mergeCell ref="D100:F100"/>
    <mergeCell ref="A101:G101"/>
    <mergeCell ref="B102:E102"/>
    <mergeCell ref="B103:E103"/>
    <mergeCell ref="B104:E104"/>
    <mergeCell ref="D95:H95"/>
    <mergeCell ref="A96:A97"/>
    <mergeCell ref="D96:E96"/>
    <mergeCell ref="F96:G96"/>
    <mergeCell ref="D97:F97"/>
  </mergeCells>
  <printOptions horizontalCentered="1"/>
  <pageMargins left="0.15748031496062992" right="0.19685039370078741" top="0.51181102362204722" bottom="0.35433070866141736" header="0.11811023622047245" footer="0.31496062992125984"/>
  <pageSetup paperSize="9" scale="35" fitToHeight="20" orientation="landscape" r:id="rId1"/>
  <headerFooter>
    <oddHeader xml:space="preserve">&amp;L&amp;"Arial,Pogrubiony"&amp;22
&amp;C&amp;G&amp;R&amp;"Arial,Pogrubiony"&amp;20Wzór Karty Oceny Merytorycznej dla Działania 3.4. RPOWŚ 2014-2020&amp;"Arial,Normalny"&amp;10
</oddHeader>
    <oddFooter xml:space="preserve">&amp;C&amp;18Strona &amp;P z &amp;N
</oddFooter>
  </headerFooter>
  <rowBreaks count="5" manualBreakCount="5">
    <brk id="13" max="9" man="1"/>
    <brk id="46" max="9" man="1"/>
    <brk id="53" max="9" man="1"/>
    <brk id="77" max="9" man="1"/>
    <brk id="8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7</vt:i4>
      </vt:variant>
    </vt:vector>
  </HeadingPairs>
  <TitlesOfParts>
    <vt:vector size="11" baseType="lpstr">
      <vt:lpstr>Oceniający 1</vt:lpstr>
      <vt:lpstr>Oceniający 2</vt:lpstr>
      <vt:lpstr>Karta wynikowa</vt:lpstr>
      <vt:lpstr>Karta info dla Wnioskodawcy</vt:lpstr>
      <vt:lpstr>'Karta info dla Wnioskodawcy'!Obszar_wydruku</vt:lpstr>
      <vt:lpstr>'Karta wynikowa'!Obszar_wydruku</vt:lpstr>
      <vt:lpstr>'Oceniający 1'!Obszar_wydruku</vt:lpstr>
      <vt:lpstr>'Oceniający 2'!Obszar_wydruku</vt:lpstr>
      <vt:lpstr>'Karta info dla Wnioskodawcy'!OLE_LINK1</vt:lpstr>
      <vt:lpstr>'Oceniający 1'!OLE_LINK1</vt:lpstr>
      <vt:lpstr>'Oceniający 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Wojtusik, Ewelina</cp:lastModifiedBy>
  <cp:lastPrinted>2017-05-16T08:04:21Z</cp:lastPrinted>
  <dcterms:created xsi:type="dcterms:W3CDTF">2008-04-25T12:39:43Z</dcterms:created>
  <dcterms:modified xsi:type="dcterms:W3CDTF">2017-05-26T06:20:01Z</dcterms:modified>
</cp:coreProperties>
</file>