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mikro" defaultThemeVersion="124226"/>
  <bookViews>
    <workbookView xWindow="0" yWindow="260" windowWidth="15480" windowHeight="10530" tabRatio="617" activeTab="3"/>
  </bookViews>
  <sheets>
    <sheet name="Oceniający 1" sheetId="17" r:id="rId1"/>
    <sheet name="Oceniający 2" sheetId="43" r:id="rId2"/>
    <sheet name="Karta wynikowa" sheetId="16" r:id="rId3"/>
    <sheet name="Karta info dla Wnioskodawcy" sheetId="36" r:id="rId4"/>
  </sheets>
  <definedNames>
    <definedName name="_ftn1" localSheetId="3">'Karta info dla Wnioskodawcy'!#REF!</definedName>
    <definedName name="_ftn1" localSheetId="2">'Karta wynikowa'!#REF!</definedName>
    <definedName name="_ftn1" localSheetId="0">'Oceniający 1'!#REF!</definedName>
    <definedName name="_ftn1" localSheetId="1">'Oceniający 2'!#REF!</definedName>
    <definedName name="_ftnref1" localSheetId="3">'Karta info dla Wnioskodawcy'!#REF!</definedName>
    <definedName name="_ftnref1" localSheetId="2">'Karta wynikowa'!#REF!</definedName>
    <definedName name="_ftnref1" localSheetId="0">'Oceniający 1'!#REF!</definedName>
    <definedName name="_ftnref1" localSheetId="1">'Oceniający 2'!#REF!</definedName>
    <definedName name="dd" localSheetId="3">#REF!</definedName>
    <definedName name="dd" localSheetId="1">#REF!</definedName>
    <definedName name="dd">#REF!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3">'Karta info dla Wnioskodawcy'!$A$1:$J$116</definedName>
    <definedName name="_xlnm.Print_Area" localSheetId="2">'Karta wynikowa'!$A$1:$J$38</definedName>
    <definedName name="_xlnm.Print_Area" localSheetId="0">'Oceniający 1'!$A$1:$J$89</definedName>
    <definedName name="_xlnm.Print_Area" localSheetId="1">'Oceniający 2'!$A$1:$J$89</definedName>
    <definedName name="OLE_LINK1" localSheetId="3">'Karta info dla Wnioskodawcy'!$D$13</definedName>
    <definedName name="OLE_LINK1" localSheetId="2">'Karta wynikowa'!#REF!</definedName>
    <definedName name="OLE_LINK1" localSheetId="0">'Oceniający 1'!$D$13</definedName>
    <definedName name="OLE_LINK1" localSheetId="1">'Oceniający 2'!$D$13</definedName>
    <definedName name="slownie" localSheetId="3">#REF!</definedName>
    <definedName name="slownie" localSheetId="2">#REF!</definedName>
    <definedName name="slownie" localSheetId="0">#REF!</definedName>
    <definedName name="slownie" localSheetId="1">#REF!</definedName>
    <definedName name="slownie">#REF!</definedName>
  </definedNames>
  <calcPr calcId="145621"/>
</workbook>
</file>

<file path=xl/calcChain.xml><?xml version="1.0" encoding="utf-8"?>
<calcChain xmlns="http://schemas.openxmlformats.org/spreadsheetml/2006/main">
  <c r="D4" i="16" l="1"/>
  <c r="D5" i="36" l="1"/>
  <c r="H66" i="43"/>
  <c r="H66" i="17"/>
  <c r="C70" i="43"/>
  <c r="C79" i="43" s="1"/>
  <c r="B70" i="43"/>
  <c r="B79" i="43" s="1"/>
  <c r="F68" i="43"/>
  <c r="H67" i="43"/>
  <c r="H65" i="43"/>
  <c r="H64" i="43"/>
  <c r="H63" i="43"/>
  <c r="H62" i="43"/>
  <c r="H61" i="43"/>
  <c r="C55" i="43"/>
  <c r="B55" i="43"/>
  <c r="C48" i="43"/>
  <c r="B48" i="43"/>
  <c r="C30" i="43"/>
  <c r="C14" i="43"/>
  <c r="B14" i="43"/>
  <c r="H68" i="43" l="1"/>
  <c r="H26" i="16" s="1"/>
  <c r="D6" i="36"/>
  <c r="F68" i="36"/>
  <c r="D7" i="16"/>
  <c r="E26" i="16"/>
  <c r="E25" i="16"/>
  <c r="H67" i="17"/>
  <c r="H65" i="17"/>
  <c r="H61" i="17"/>
  <c r="B70" i="36"/>
  <c r="B79" i="36" s="1"/>
  <c r="B90" i="36" s="1"/>
  <c r="B55" i="36"/>
  <c r="B48" i="36"/>
  <c r="B14" i="36"/>
  <c r="J13" i="36"/>
  <c r="C13" i="36"/>
  <c r="C14" i="36" s="1"/>
  <c r="D12" i="36"/>
  <c r="D11" i="36"/>
  <c r="D10" i="36"/>
  <c r="D9" i="36"/>
  <c r="D8" i="36"/>
  <c r="D7" i="36"/>
  <c r="D31" i="16"/>
  <c r="C30" i="17"/>
  <c r="C30" i="36" l="1"/>
  <c r="C48" i="36"/>
  <c r="C55" i="36"/>
  <c r="C70" i="36"/>
  <c r="C79" i="36" s="1"/>
  <c r="C90" i="36" s="1"/>
  <c r="C2" i="16" l="1"/>
  <c r="B2" i="16"/>
  <c r="F31" i="16" l="1"/>
  <c r="D13" i="16"/>
  <c r="D12" i="16"/>
  <c r="D11" i="16"/>
  <c r="D10" i="16"/>
  <c r="D9" i="16"/>
  <c r="D8" i="16"/>
  <c r="D6" i="16" l="1"/>
  <c r="D5" i="16"/>
  <c r="C70" i="17"/>
  <c r="C79" i="17" s="1"/>
  <c r="B70" i="17"/>
  <c r="B79" i="17" s="1"/>
  <c r="F68" i="17"/>
  <c r="H64" i="17"/>
  <c r="H63" i="17"/>
  <c r="H62" i="17"/>
  <c r="C55" i="17"/>
  <c r="B55" i="17"/>
  <c r="C48" i="17"/>
  <c r="B48" i="17"/>
  <c r="C14" i="17"/>
  <c r="B14" i="17"/>
  <c r="H68" i="17" l="1"/>
  <c r="H25" i="16" s="1"/>
  <c r="H28" i="16" s="1"/>
  <c r="H29" i="16" s="1"/>
  <c r="G100" i="36" s="1"/>
</calcChain>
</file>

<file path=xl/sharedStrings.xml><?xml version="1.0" encoding="utf-8"?>
<sst xmlns="http://schemas.openxmlformats.org/spreadsheetml/2006/main" count="441" uniqueCount="136">
  <si>
    <t>Liczba punktów uzyskanych po zważeniu</t>
  </si>
  <si>
    <t>Wartość całkowita projektu:</t>
  </si>
  <si>
    <t>Tak</t>
  </si>
  <si>
    <t>Nie</t>
  </si>
  <si>
    <t>Nie dotyczy</t>
  </si>
  <si>
    <t>1.</t>
  </si>
  <si>
    <t>2.</t>
  </si>
  <si>
    <t>3.</t>
  </si>
  <si>
    <t>Lp.</t>
  </si>
  <si>
    <t>Kryterium</t>
  </si>
  <si>
    <t>Waga</t>
  </si>
  <si>
    <t>Punktacja</t>
  </si>
  <si>
    <t>RAZEM</t>
  </si>
  <si>
    <t xml:space="preserve">Data złożenia do Sekretariatu Naboru Wniosków : </t>
  </si>
  <si>
    <t>Wynik oceny dopuszczającej</t>
  </si>
  <si>
    <t>TAK</t>
  </si>
  <si>
    <t>NIE</t>
  </si>
  <si>
    <t>po zważeniu</t>
  </si>
  <si>
    <t>Proponowana kwota dofinansowania:</t>
  </si>
  <si>
    <t>słownie:</t>
  </si>
  <si>
    <t>Liczba punktów uzyskanych</t>
  </si>
  <si>
    <t xml:space="preserve">Tytuł projektu: </t>
  </si>
  <si>
    <t>Data:</t>
  </si>
  <si>
    <t>Maks. 
liczba 
pkt.</t>
  </si>
  <si>
    <t>przed  zważeniem</t>
  </si>
  <si>
    <t>Podpis  Oceniającego:
……………………………………….</t>
  </si>
  <si>
    <t xml:space="preserve">
Podpis  Oceniającego:
……………………………………….</t>
  </si>
  <si>
    <t>OŚ PRIORYTETOWA:</t>
  </si>
  <si>
    <t>DZIAŁANIE:</t>
  </si>
  <si>
    <t xml:space="preserve"> 
Podpis oceniającego:</t>
  </si>
  <si>
    <t xml:space="preserve">Typ projektu: </t>
  </si>
  <si>
    <t>Uzasadnienie oceny punktowej</t>
  </si>
  <si>
    <t xml:space="preserve">
uwagi 
oceniającego</t>
  </si>
  <si>
    <t xml:space="preserve">Nazwa kryterium </t>
  </si>
  <si>
    <t>Definicja kryterium (informacja o zasadach oceny)</t>
  </si>
  <si>
    <t xml:space="preserve">KRYTERIA DOPUSZCZAJĄCE SEKTOROWE </t>
  </si>
  <si>
    <t>(Niespełnienie co najmniej jednego z wymienionych poniżej kryteriów powoduje odrzucenie projektu)</t>
  </si>
  <si>
    <t xml:space="preserve">KRYTERIA DOPUSZCZAJĄCE OGÓLNE </t>
  </si>
  <si>
    <t xml:space="preserve">Przekazanie projektu do oceny punktowej </t>
  </si>
  <si>
    <t>(Nie uzyskanie co najmniej 60% maksymalnej liczby punktów powoduje odrzucenie projektu)</t>
  </si>
  <si>
    <t>KARTA OCENY MERYTORYCZNEJ
WNIOSKU O DOFINANSOWANIE PROJEKTU W RAMACH RPOWŚ 2014-2020</t>
  </si>
  <si>
    <t>PRIORYTET INWESTYCYJNY:</t>
  </si>
  <si>
    <t xml:space="preserve">Wnioskodawca: </t>
  </si>
  <si>
    <t>Koszty kwalifikowalne:</t>
  </si>
  <si>
    <t>OCENA MERYTORYCZNA</t>
  </si>
  <si>
    <t>Na II etapie oceny merytorycznej karta kończy się w tym miejscu</t>
  </si>
  <si>
    <t xml:space="preserve">KRYTERIA PUNKTOWE </t>
  </si>
  <si>
    <t>Uzasadnienie oceny</t>
  </si>
  <si>
    <t xml:space="preserve">Instrukcja dokonywania oceny punktowej projektu </t>
  </si>
  <si>
    <t>Uwagi do oceny dopuszczającej ogólnej/sektorowej:</t>
  </si>
  <si>
    <t>………………………………………………</t>
  </si>
  <si>
    <t>Pozytywny</t>
  </si>
  <si>
    <t>Negatywny</t>
  </si>
  <si>
    <t>WYNIK OCENY PUNKTOWEJ:</t>
  </si>
  <si>
    <t>WYNIK OCENY DOPUSZCZAJĄCEJ OGÓLNEJ I DOPUSZCZAJĄCEJ SEKTOROWEJ:</t>
  </si>
  <si>
    <t>Numer ewidencyjny wniosku:</t>
  </si>
  <si>
    <t>Imie i nazwisko oceniającego</t>
  </si>
  <si>
    <t>Oceniający 1</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</si>
  <si>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</si>
  <si>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</si>
  <si>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</si>
  <si>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</si>
  <si>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</si>
  <si>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</si>
  <si>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</si>
  <si>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</si>
  <si>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</si>
  <si>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Imię i nazwisko Sekretarza KOP-OM:</t>
  </si>
  <si>
    <t>………………………………….</t>
  </si>
  <si>
    <t>Podpis :</t>
  </si>
  <si>
    <t>1,2)</t>
  </si>
  <si>
    <t>Pole wypełniane w przypadku znacznej rozbieżności w ocenie, dokonanej przez  Oceniającego 1 i 2.</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</si>
  <si>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</si>
  <si>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</si>
  <si>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</si>
  <si>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</si>
  <si>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w tym EFRR:</t>
  </si>
  <si>
    <t>Wnioskowana kwota dofinansowania:</t>
  </si>
  <si>
    <t>Nazwa kryterium</t>
  </si>
  <si>
    <t>Czy wniosek o dofinansowanie zwrócono do oceny formalnej z uwagi na błędy formalne?</t>
  </si>
  <si>
    <t>Zwrot wniosku do oceny formalnej</t>
  </si>
  <si>
    <t>Liczba punktów uzyskanych przez projekt:</t>
  </si>
  <si>
    <t>Proponowana kwota dofinansowania PLN:</t>
  </si>
  <si>
    <t>KRYTERIA ROZSTRZYGAJĄCE</t>
  </si>
  <si>
    <t>1-4</t>
  </si>
  <si>
    <t>3 EFEKTYWNA I ZIELONA ENERGIA</t>
  </si>
  <si>
    <t>0-1</t>
  </si>
  <si>
    <t>Rewitalizacyjny charakter projektu</t>
  </si>
  <si>
    <t>WYNIK OCENY MERYTORYCZNEJ
WNIOSKU O DOFINANSOWANIE PROJEKTU W RAMACH RPOWŚ 2014-2020</t>
  </si>
  <si>
    <t>4e promowanie strategii niskoemisyjnych dla wszystkich rodzajów terytoriów, w szczególności dla obszarów miejskich, w tym wspieranie zrównoważonej multimodalnej mobilności miejskiej i działań adaptacyjnych mających oddziaływanie łagodzące dla zmiany klimatu</t>
  </si>
  <si>
    <t xml:space="preserve">3.4 Strategia niskoemisyjna, wsparcie zrównoważonej multimodalnej mobilności miejskiej </t>
  </si>
  <si>
    <t xml:space="preserve">Zgodność projektu z dokumentami programowymi na lata 2014-2020 </t>
  </si>
  <si>
    <t xml:space="preserve">Zgodność projektu z obowiązującymi przepisami prawa oraz obowiązującymi wytycznymi </t>
  </si>
  <si>
    <t xml:space="preserve">Spójność dokumentacji projektowej </t>
  </si>
  <si>
    <t>Przy ocenie kryterium badana będzie w szczególności spójność pomiędzy Wnioskiem o dofinansowanie, a pozostałą dokumentacją aplikacyjną (tj. Studium wykonalności/Biznes plan, załączniki do Wniosku o dofinansowanie).</t>
  </si>
  <si>
    <t>Przy ocenie kryterium pod uwagę brana będzie w szczególności zgodność projektu z zapisami Umowy Partnerstwa, 
z zapisami RPOWŚ 2014-2020, z zapisami SZOOP 2014-2020 oraz z wymogami Regulaminu konkursu.</t>
  </si>
  <si>
    <t>Właściwie przygotowana analiza finansowa i/lub ekonomiczna projektu</t>
  </si>
  <si>
    <t>Przy ocenie projektu weryfikacji podlegać będzie w szczególności metodologia i poprawność sporządzenia analiz w oparciu o obowiązujące przepisy prawa w tym zakresie (np. m.in. Ustawa o rachunkowości) i wytyczne (m.in. wytyczne Ministra właściwego ds. rozwoju regionalnego w zakresie zagadnień związanych z przygotowaniem projektów inwestycyjnych, w tym projektów generujących dochód i projektów hybrydowych na lata 2014-2020, wytyczne IZ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t>
  </si>
  <si>
    <t xml:space="preserve">Przy ocenie kryterium sprawdzane będzie w szczególności, czy projekt jest zgodny z obowiązującymi przepisami prawa odnoszącymi się do jego stosowania oraz wytycznymi Ministra właściwego ds. rozwoju regionalnego i wytycznymi Instytucji Zarządzającej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 </t>
  </si>
  <si>
    <t>Efektywność ekonomiczna projektu</t>
  </si>
  <si>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t>
  </si>
  <si>
    <t xml:space="preserve">Właściwie ustalony/obliczony poziom dofinansowania z uwzględnieniem przepisów pomocy publicznej lub przepisów dot. projektów generujących dochód </t>
  </si>
  <si>
    <t xml:space="preserve">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t>
  </si>
  <si>
    <t>Potencjalna kwalifikowalność wydatków</t>
  </si>
  <si>
    <t xml:space="preserve">W kryterium badana będzie w szczególności potencjalna kwalifikowalność przedstawionych we wniosku aplikacyjnym wydatków. Analiza dotyczyć będzie zasadności przedstawionych w projekcie wydatków niezbędnych do osiągnięcia planowanych celów i rezultatów oraz ich kwalifikowalność w kontekście zgodności z zapisami stosownych dokumentów dotyczących kwalifikowalności (m.in. wytyczne Ministra właściwego ds. rozwoju regionalnego i wytyczne IZ RPOWŚ na lata 2014-2020). </t>
  </si>
  <si>
    <t xml:space="preserve">Adekwatność rodzaju wskaźników do typu projektu i realność ich wartości docelowych </t>
  </si>
  <si>
    <t>Poprawność przeprowadzenia procedury Oceny Oddziaływania na Środowisko (OOŚ)</t>
  </si>
  <si>
    <t xml:space="preserve">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t>
  </si>
  <si>
    <t>W kryterium tym badana będzie w szczególności prawidłowość przeprowadzenia procedury OOŚ zgodnie 
z obowiązującymi przepisami prawa w tym zakresie (tj. m.in. Ustawą OOŚ, Ustawą Prawo ochrony środowiska, Ustawą Prawo wodne, Rozporządzeniem OOŚ).</t>
  </si>
  <si>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t>
  </si>
  <si>
    <t>Przy ocenie kryterium sprawdzane będzie w szczególności, czy projekt jest zgodny z obowiązującymi przepisami prawa odnoszącymi się do jego stosowania oraz wytycznymi Ministra właściwego ds. rozwoju regionalnego i wytycznymi Instytucji Zarządzającej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t>
  </si>
  <si>
    <t>0-3</t>
  </si>
  <si>
    <t>Zgodność z Planem Gospodarki Niskoemisyjnej dla danego obszaru lub równoważnym dokumentem pełniącym funkcję planu niskoemisyjnej i zrównoważonej mobilność miejskiej</t>
  </si>
  <si>
    <t>0-4</t>
  </si>
  <si>
    <t xml:space="preserve">Drogi rowerowe/Ścieżki rowerowe </t>
  </si>
  <si>
    <t>Przy ocenie kryterium sprawdzane będzie czy projekt wynika i czy jest zgodny z Planem Gospodarki Niskoemisyjnej dla danego obszaru lub z równoważnym dokumentem pełniącym funkcję planu niskoemisyjnej i zrównoważonej mobilność miejskiej zawierającym odniesienie do kwestii przechodzenia na bardziej ekologiczne i zrównoważone systemy transportowe w miastach (np. strategie/plany dotyczące gospodarki niskoemisyjnej, plany mobilności miejskiej, Strategia ZIT KOF).</t>
  </si>
  <si>
    <t xml:space="preserve">Budowa dróg rowerowych/ścieżek rowerowych zakłada nawierzchnię inną niż z kostki betonowej </t>
  </si>
  <si>
    <t>Przy ocenie kryterium sprawdzane będzie czy przedstawione założenia/rozwiązania projektowe zakładają konstrukcję nawierzchni inną niż z kostki betonowej (np. z mieszanek asfaltowych, z mastyksu grysowego, tartanu lub na bazie żywic syntetycznych) zapewniającą większą trwałość, efektywność oraz bezpieczeństwo i komfort podróżujących.</t>
  </si>
  <si>
    <t xml:space="preserve">Zdolność do adaptacji do zmian klimatu i reagowania na ryzyko powodziowe
(jeśli dotyczy)
</t>
  </si>
  <si>
    <t>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Dokumentacja projektowa powinna wyraźnie wskazywać czy inwestycja ma wpływ na ryzyko powodziowe, a jeśli tak, to w jaki sposób zarządza się tym ryzykiem. Ponadto analizowane będzie czy w projekcie uwzględniono rozwiązania dostosowujące miejsca lokalizacji np. stacji rowerowych, parkingów park&amp;bike, itp. do warunków: okresowego wysokiego nasłonecznienia (np. zacienianie w sposób sztuczny - zadaszenia, bądź w sposób naturalny - nasadzenia roślinności, itp.), opadów deszczu i śniegu, a także podmuchów wiatru. Jeżeli w studium wykonalności lub w decyzji środowiskowej stwierdzono brak konieczności stosowania tego typu rozwiązań lub uzasadniono, że projekt nie dotyczy powyższych kwestii wówczas uznaje się kryterium za spełnione.</t>
  </si>
  <si>
    <t>Efektywność dofinansowania projektu</t>
  </si>
  <si>
    <t xml:space="preserve">Kryterium mierzone będzie ilorazem wartości dofinansowania oraz długości wybudowanej drogi rowerowej/ścieżki rowerowej. Największą liczbę punktów otrzymają projekty, które wykażą się najmniejszą wartością wskaźnika efektywności dofinansowania projektu (tzn. że jak najniższym kosztem środków unijnych zostanie osiągnięty jak największy efekt). Liczba punktów będzie zależna od osiągnięć wszystkich projektów w danym konkursie. Punktacja w ramach kryterium będzie przyznawana wg następujących zasad:  nr rankingowy każdego projektu na liście ułożonej według wielkości efektywności dofinansowania (od najmniejszej do największej wartości wskaźnika)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 </t>
  </si>
  <si>
    <t>Wpływ projektu na poprawę bezpieczeństwa, jakości, atrakcyjności i komfortu użytkowników ścieżek rowerowych</t>
  </si>
  <si>
    <t>Ocena uzależniona będzie od liczby zastosowanych w projekcie elementów przyczyniających się do poprawy bezpieczeństwa, jakości, atrakcyjności i komfortu użytkowników ścieżek rowerowych. Sposób przyznawania punktów:
1 p. – odseparowano ruch rowerowy od ruchu pojazdów;
1 p. – odseparowano ruch rowerowy od ruchu pieszego;
1 p. – zminimalizowano liczbę podjazdów i wzniesień do pokonania przez użytkowników ścieżek oraz przeszkód do pokonania wymagających konieczność
zatrzymania i prowadzenia lub przenoszenia roweru;
1 p. – zastosowano elementy/urządzenia poprawiające komfort i bezpieczeństwo podróżujących (m.in. parkingi/wiaty postojowe dla rowerów/stojaki rowerowe, podpórki pod stopy, punkty samoobsługi serwisowej, tablice informacyjne, itp.).
Punkty podlegają sumowaniu, a max. liczba punktów do uzyskania w tym kryterium przed zważeniem wynosi 4.</t>
  </si>
  <si>
    <t>Kompleksowość</t>
  </si>
  <si>
    <t>Najwyższą liczbę punktów otrzymają projekty, które w sposób kompleksowy będą rozwiązywały problem infrastruktury niezmotoryzowanego transportu indywidualnego w ramach mobilności miejskiej. Ocena uzależniona będzie od liczby zastosowanych/wdrożonych w projekcie elementów/systemów usprawniających ruch na terenie objętym inwestycją. 
1 p. – projekt obejmuje budowę dwukierunkowej drogi rowerowej;
1 p. – projekt obejmuje budowę ciągu pieszo-rowerowego;
1 p. – projekt obejmuje utworzenie publicznych wypożyczalni rowerów wraz 
z niezbędną infrastrukturą (rowery, stacje rowerowe, serwis, itp.);
1 p. – projekt obejmuje budowę parkingów park&amp;bike.
Punkty podlegają sumowaniu, a max. liczba punktów do uzyskania w tym kryterium przed zważeniem wynosi 4.</t>
  </si>
  <si>
    <t>Dostępność komunikacyjna</t>
  </si>
  <si>
    <t>W ramach kryterium oceniana będzie poprawa dostępności komunikacyjnej na terenie objętym projektem.
Sposób przyznawania punktów:
1 p. – połączenie istniejących dróg/ścieżek rowerowych ze ścieżkami realizowanymi/ planowanymi do realizacji w ramach projektu na terenie działania  danej jednostki samorządu terytorialnego (gminy) lub na obszarze działania sąsiednich jednostek samorządu terytorialnego;
1 p. – połączenie dzielnic/osiedli mieszkaniowych z instytucjami administracji publicznej (urzędami)  na terenie danej jednostki samorządu terytorialnego (gminy);
1 p. – połączenie dzielnic/osiedli mieszkaniowych z ważnymi dla gminy ośrodkami edukacji, sportu, kultury, skupiskami miejsc pracy.
Punkty podlegają sumowaniu, a max. liczba punktów do uzyskania w tym kryterium przed zważeniem wynosi 3.</t>
  </si>
  <si>
    <t>Długość dróg/ścieżek rowerowych</t>
  </si>
  <si>
    <t>Ocenie podlegać będzie długość nowopowstałych dróg/ścieżek rowerowych.
Sposób przyznawania punktów: 
1 p. – do 1 km włącznie;
2 p. – od powyżej 1 km do 2 km włącznie;
3 p. – od powyżej 2 km do 3 km włącznie;
4 p. – powyżej 3 km</t>
  </si>
  <si>
    <t xml:space="preserve">Komplementarność z innymi
przedsięwzięciami 
</t>
  </si>
  <si>
    <t xml:space="preserve">Komplementarność z innymi przedsięwzięciami 
</t>
  </si>
  <si>
    <t>Maksymalną liczbę punktów otrzymają projekty, których zaplanowane interwencje wskazują na komplementarność z innymi inwestycjami realizowanym, zrealizowanym, planowanymi do realizacji w ramach własnych/krajowych środków finansowych lub finansowanych z innych programów UE (obecnej lub poprzedniej perspektywy finansowej) np. PO Polska Wschodnia, PO Infrastruktura i Środowisko, PROW, RPO, itp. Punktacja uzależniona będzie od stopnia powiązania projektu z realizowanymi, zrealizowanymi lub planowanymi do realizacji inwestycjami.
3 p. – projekt stanowi etap większego docelowego przedsięwzięcia transportowego;
2 p. – wnioskodawca wykazał komplementarność projektu z innymi zrealizowanymi; realizowanymi lub zaplanowanymi do realizacji projektami transportowymi;
1 p. – wnioskodawca wykazał komplementarność projektu z zrealizowanym realizowanym lub zaplanowanym do realizacji projektami, innymi niż wymienione powyżej;
0 p. – wnioskodawca nie wykazał komplementarności z innymi projektami.</t>
  </si>
  <si>
    <t>Maksymalną liczbę punktów otrzymają projekty inwestycyjne, wynikające z Programu Rewitalizacji (PR) tzn. takie, które są lub zostaną zaplanowane w PR i ukierunkowane będą na osiągnięcie celów określonych w PR. W przypadku, gdy PR nie został jeszcze uchwalony, na podstawie oświadczenia wnioskodawcy. 
0 p. – projekt nie wspiera działań rewitalizacyjnych i nie został lub nie zostanie objęty PR (nie będzie realizowany na obszarze objętym PR);
1 p. – projekt jest powiązany z działaniami rewitalizacyjnymi i został lub zostanie objęty PR (będzie realizowany na obszarze objętym lub przewidzianym do objęcia PR).</t>
  </si>
  <si>
    <t xml:space="preserve">W przypadku uzyskania przez projekty, w wyniku oceny merytorycznej, jednakowej liczby punktów, o ich kolejności na liście rankingowej przesądza wyższa liczba punktów uzyskana w kolejnych kryteriach wskazanych jako rozstrzygające. W przypadku jednakowej liczby punktów uzyskanych w kryterium rozstrzygającym nr 1 decyduje liczba punktów uzyskana w kryterium nr 2. W przypadku jednakowej liczby punktów uzyskanych w kryterium nr 1 i 2 decyduje liczba punktów uzyskana w kryterium rozstrzygającym nr 3. 
</t>
  </si>
  <si>
    <t>KRYTERIUM ROZSTZRYGAJĄCE NR 1. Efektywność dofinansowania projektu (kryterium punktowe nr 1).
KRYTERIUM ROZSTZRYGAJĄCE NR 2. Kompleksowość (kryterium punktowe nr 3).
KRYTERIUM ROZSTZRYGAJĄCE NR 3. Długość dróg/ścieżek rowerowych (kryterium punktowe nr 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</si>
</sst>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F800]dddd\,\ mmmm\ dd\,\ yyyy"/>
    <numFmt numFmtId="165" formatCode="yy"/>
    <numFmt numFmtId="166" formatCode="#,##0\."/>
    <numFmt numFmtId="167" formatCode="#,##0\ &quot;zł&quot;"/>
    <numFmt numFmtId="168" formatCode="#,##0.00\ &quot;zł&quot;"/>
    <numFmt numFmtId="169" formatCode="#,##0.0\ \p\k\t\."/>
  </numFmts>
  <fonts count="87">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sz val="11"/>
      <name val="Times New Roman"/>
      <family val="1"/>
      <charset val="238"/>
    </font>
    <font>
      <b/>
      <sz val="10"/>
      <name val="Arial"/>
      <family val="2"/>
      <charset val="238"/>
    </font>
    <font>
      <b/>
      <sz val="20"/>
      <name val="Times New Roman"/>
      <family val="1"/>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2"/>
      <name val="Arial"/>
      <family val="2"/>
      <charset val="238"/>
    </font>
    <font>
      <sz val="20"/>
      <name val="Arial"/>
      <family val="2"/>
      <charset val="238"/>
    </font>
    <font>
      <b/>
      <sz val="20"/>
      <name val="Arial"/>
      <family val="2"/>
      <charset val="238"/>
    </font>
    <font>
      <sz val="20"/>
      <name val="Times New Roman"/>
      <family val="1"/>
      <charset val="238"/>
    </font>
    <font>
      <sz val="24"/>
      <name val="Arial"/>
      <family val="2"/>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sz val="11"/>
      <name val="Calibri"/>
      <family val="2"/>
      <charset val="238"/>
      <scheme val="minor"/>
    </font>
    <font>
      <b/>
      <sz val="14"/>
      <name val="Calibri"/>
      <family val="2"/>
      <charset val="238"/>
      <scheme val="minor"/>
    </font>
    <font>
      <sz val="36"/>
      <name val="Calibri"/>
      <family val="2"/>
      <charset val="238"/>
      <scheme val="minor"/>
    </font>
    <font>
      <b/>
      <sz val="26"/>
      <color rgb="FFFF0000"/>
      <name val="Calibri"/>
      <family val="2"/>
      <charset val="238"/>
      <scheme val="minor"/>
    </font>
    <font>
      <sz val="28"/>
      <name val="Calibri"/>
      <family val="2"/>
      <charset val="238"/>
      <scheme val="minor"/>
    </font>
    <font>
      <b/>
      <sz val="10"/>
      <name val="Calibri"/>
      <family val="2"/>
      <charset val="238"/>
      <scheme val="minor"/>
    </font>
    <font>
      <b/>
      <sz val="18"/>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b/>
      <sz val="22"/>
      <color indexed="8"/>
      <name val="Calibri"/>
      <family val="2"/>
      <charset val="238"/>
      <scheme val="minor"/>
    </font>
    <font>
      <b/>
      <sz val="22"/>
      <name val="Times New Roman"/>
      <family val="1"/>
      <charset val="238"/>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6"/>
      <name val="Calibri"/>
      <family val="2"/>
      <charset val="238"/>
    </font>
    <font>
      <b/>
      <sz val="14"/>
      <name val="Calibri"/>
      <family val="2"/>
      <charset val="238"/>
    </font>
    <font>
      <b/>
      <sz val="12"/>
      <name val="Calibri"/>
      <family val="2"/>
      <charset val="238"/>
    </font>
    <font>
      <sz val="24"/>
      <name val="Calibri"/>
      <family val="2"/>
      <charset val="238"/>
    </font>
    <font>
      <sz val="22"/>
      <name val="Calibri"/>
      <family val="2"/>
      <charset val="238"/>
    </font>
    <font>
      <sz val="21"/>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8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style="thin">
        <color indexed="64"/>
      </left>
      <right/>
      <top/>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right style="medium">
        <color indexed="64"/>
      </right>
      <top/>
      <bottom/>
      <diagonal/>
    </border>
    <border>
      <left/>
      <right style="thin">
        <color indexed="64"/>
      </right>
      <top/>
      <bottom/>
      <diagonal/>
    </border>
    <border>
      <left style="double">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double">
        <color auto="1"/>
      </left>
      <right style="thin">
        <color indexed="64"/>
      </right>
      <top style="thin">
        <color auto="1"/>
      </top>
      <bottom style="thin">
        <color auto="1"/>
      </bottom>
      <diagonal/>
    </border>
    <border>
      <left style="thin">
        <color auto="1"/>
      </left>
      <right style="double">
        <color auto="1"/>
      </right>
      <top style="thin">
        <color auto="1"/>
      </top>
      <bottom style="double">
        <color indexed="64"/>
      </bottom>
      <diagonal/>
    </border>
    <border>
      <left style="thin">
        <color auto="1"/>
      </left>
      <right style="double">
        <color auto="1"/>
      </right>
      <top style="thin">
        <color auto="1"/>
      </top>
      <bottom style="thin">
        <color auto="1"/>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auto="1"/>
      </right>
      <top/>
      <bottom style="thin">
        <color auto="1"/>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style="double">
        <color indexed="64"/>
      </left>
      <right/>
      <top style="thin">
        <color indexed="64"/>
      </top>
      <bottom style="double">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6"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479">
    <xf numFmtId="0" fontId="0" fillId="0" borderId="0" xfId="0"/>
    <xf numFmtId="0" fontId="20" fillId="0" borderId="0" xfId="0" applyFont="1" applyAlignment="1">
      <alignment horizontal="justify"/>
    </xf>
    <xf numFmtId="0" fontId="0" fillId="0" borderId="0" xfId="0" applyBorder="1"/>
    <xf numFmtId="0" fontId="23" fillId="0" borderId="0" xfId="0" applyFont="1" applyAlignment="1">
      <alignment horizontal="center"/>
    </xf>
    <xf numFmtId="0" fontId="24" fillId="0" borderId="0" xfId="0" applyFont="1" applyAlignment="1">
      <alignment wrapText="1"/>
    </xf>
    <xf numFmtId="0" fontId="20" fillId="0" borderId="0" xfId="0" applyFont="1" applyAlignment="1">
      <alignment horizontal="left" vertical="center" indent="1"/>
    </xf>
    <xf numFmtId="0" fontId="0" fillId="0" borderId="0" xfId="0" applyAlignment="1">
      <alignment horizontal="center" vertical="top" wrapText="1"/>
    </xf>
    <xf numFmtId="0" fontId="27" fillId="0" borderId="0" xfId="0" applyFont="1" applyAlignment="1">
      <alignment horizontal="left" vertical="center" indent="1"/>
    </xf>
    <xf numFmtId="0" fontId="27" fillId="0" borderId="0" xfId="0" applyFont="1" applyAlignment="1">
      <alignment horizontal="left" indent="1"/>
    </xf>
    <xf numFmtId="0" fontId="32" fillId="0" borderId="0" xfId="0" applyFont="1" applyAlignment="1">
      <alignment horizontal="left" vertical="center" indent="1"/>
    </xf>
    <xf numFmtId="0" fontId="30" fillId="0" borderId="0" xfId="0" applyFont="1" applyAlignment="1">
      <alignment vertical="center"/>
    </xf>
    <xf numFmtId="165" fontId="25" fillId="0" borderId="0" xfId="0" applyNumberFormat="1" applyFont="1" applyAlignment="1">
      <alignment horizontal="left" vertical="center"/>
    </xf>
    <xf numFmtId="0" fontId="31" fillId="0" borderId="0" xfId="0" applyFont="1" applyAlignment="1">
      <alignment vertical="center"/>
    </xf>
    <xf numFmtId="0" fontId="33" fillId="0" borderId="0" xfId="0" applyFont="1"/>
    <xf numFmtId="0" fontId="29" fillId="0" borderId="0" xfId="0" applyFont="1" applyAlignment="1">
      <alignment horizontal="left" wrapText="1" indent="1"/>
    </xf>
    <xf numFmtId="0" fontId="34" fillId="0" borderId="0" xfId="0" applyFont="1" applyAlignment="1"/>
    <xf numFmtId="0" fontId="28" fillId="0" borderId="0" xfId="0" applyFont="1" applyFill="1" applyBorder="1" applyAlignment="1">
      <alignment horizontal="center" vertical="center" wrapText="1"/>
    </xf>
    <xf numFmtId="0" fontId="0" fillId="27" borderId="0" xfId="0" applyFill="1"/>
    <xf numFmtId="0" fontId="22" fillId="27" borderId="0" xfId="0" applyFont="1" applyFill="1"/>
    <xf numFmtId="0" fontId="31" fillId="0" borderId="0" xfId="0" applyFont="1" applyBorder="1"/>
    <xf numFmtId="0" fontId="31" fillId="0" borderId="0" xfId="0" applyFont="1"/>
    <xf numFmtId="0" fontId="35" fillId="0" borderId="0" xfId="0" applyFont="1"/>
    <xf numFmtId="0" fontId="36" fillId="0" borderId="0" xfId="0" applyFont="1" applyAlignment="1"/>
    <xf numFmtId="0" fontId="39" fillId="0" borderId="0" xfId="0" applyFont="1"/>
    <xf numFmtId="168" fontId="40" fillId="0" borderId="0" xfId="0" applyNumberFormat="1" applyFont="1" applyFill="1" applyAlignment="1"/>
    <xf numFmtId="0" fontId="40" fillId="0" borderId="0" xfId="0" applyFont="1" applyAlignment="1">
      <alignment horizontal="left" wrapText="1" indent="1"/>
    </xf>
    <xf numFmtId="0" fontId="36" fillId="0" borderId="0" xfId="0" applyFont="1"/>
    <xf numFmtId="0" fontId="40" fillId="0" borderId="0" xfId="0" applyFont="1"/>
    <xf numFmtId="0" fontId="40" fillId="0" borderId="0" xfId="0" applyFont="1" applyAlignment="1"/>
    <xf numFmtId="9" fontId="40" fillId="0" borderId="0" xfId="38" applyFont="1" applyAlignment="1">
      <alignment horizontal="center"/>
    </xf>
    <xf numFmtId="0" fontId="41" fillId="0" borderId="0" xfId="0" applyFont="1" applyAlignment="1">
      <alignment horizontal="left" indent="1"/>
    </xf>
    <xf numFmtId="9" fontId="40" fillId="0" borderId="0" xfId="38" applyNumberFormat="1" applyFont="1"/>
    <xf numFmtId="0" fontId="42" fillId="0" borderId="0" xfId="0" applyFont="1"/>
    <xf numFmtId="0" fontId="44" fillId="0" borderId="0" xfId="0" applyFont="1" applyAlignment="1"/>
    <xf numFmtId="0" fontId="41" fillId="0" borderId="0" xfId="0" applyFont="1" applyAlignment="1">
      <alignment horizontal="left" wrapText="1"/>
    </xf>
    <xf numFmtId="0" fontId="0" fillId="0" borderId="0" xfId="0" applyAlignment="1">
      <alignment vertical="center"/>
    </xf>
    <xf numFmtId="0" fontId="0" fillId="28" borderId="0" xfId="0" applyFill="1"/>
    <xf numFmtId="0" fontId="42" fillId="0" borderId="0" xfId="0" applyFont="1" applyAlignment="1"/>
    <xf numFmtId="0" fontId="41" fillId="0" borderId="0" xfId="0" applyFont="1" applyAlignment="1"/>
    <xf numFmtId="0" fontId="46" fillId="0" borderId="0" xfId="0" applyFont="1" applyAlignment="1">
      <alignment vertical="center"/>
    </xf>
    <xf numFmtId="0" fontId="46" fillId="0" borderId="0" xfId="0" applyFont="1" applyAlignment="1"/>
    <xf numFmtId="0" fontId="41" fillId="0" borderId="0" xfId="0" applyFont="1" applyAlignment="1">
      <alignment horizontal="right"/>
    </xf>
    <xf numFmtId="0" fontId="47" fillId="0" borderId="0" xfId="0" applyFont="1" applyAlignment="1">
      <alignment vertical="center"/>
    </xf>
    <xf numFmtId="165" fontId="43" fillId="0" borderId="0" xfId="0" applyNumberFormat="1" applyFont="1" applyAlignment="1">
      <alignment horizontal="left" vertical="center"/>
    </xf>
    <xf numFmtId="0" fontId="36" fillId="0" borderId="0" xfId="0" applyFont="1" applyAlignment="1">
      <alignment vertical="center"/>
    </xf>
    <xf numFmtId="0" fontId="47" fillId="0" borderId="0" xfId="0" applyFont="1" applyBorder="1" applyAlignment="1">
      <alignment horizontal="center" vertical="center"/>
    </xf>
    <xf numFmtId="0" fontId="47" fillId="0" borderId="12"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14" xfId="0" applyFont="1" applyBorder="1" applyAlignment="1">
      <alignment horizontal="center" vertical="center" wrapText="1"/>
    </xf>
    <xf numFmtId="0" fontId="47" fillId="0" borderId="0" xfId="0" applyFont="1" applyBorder="1" applyAlignment="1">
      <alignment horizontal="center" vertical="center" wrapText="1"/>
    </xf>
    <xf numFmtId="0" fontId="43" fillId="0" borderId="0" xfId="0" applyFont="1" applyBorder="1" applyAlignment="1">
      <alignment horizontal="center" vertical="center" wrapText="1"/>
    </xf>
    <xf numFmtId="0" fontId="47" fillId="24" borderId="10" xfId="0" applyFont="1" applyFill="1" applyBorder="1" applyAlignment="1">
      <alignment horizontal="center" vertical="center" wrapText="1"/>
    </xf>
    <xf numFmtId="0" fontId="47" fillId="0" borderId="15" xfId="0" applyFont="1" applyBorder="1" applyAlignment="1">
      <alignment horizontal="center" vertical="center" wrapText="1"/>
    </xf>
    <xf numFmtId="0" fontId="41" fillId="0" borderId="0" xfId="0" applyFont="1" applyBorder="1" applyAlignment="1">
      <alignment horizontal="left" vertical="center" wrapText="1" indent="1"/>
    </xf>
    <xf numFmtId="0" fontId="22" fillId="28" borderId="0" xfId="0" applyFont="1" applyFill="1"/>
    <xf numFmtId="0" fontId="47" fillId="0" borderId="0" xfId="0" applyFont="1" applyAlignment="1">
      <alignment horizontal="center"/>
    </xf>
    <xf numFmtId="0" fontId="42" fillId="0" borderId="0" xfId="0" applyFont="1" applyAlignment="1">
      <alignment horizontal="center" wrapText="1"/>
    </xf>
    <xf numFmtId="0" fontId="37" fillId="0" borderId="0" xfId="0" applyFont="1" applyAlignment="1">
      <alignment vertical="center"/>
    </xf>
    <xf numFmtId="0" fontId="50" fillId="0" borderId="0" xfId="0" applyFont="1" applyAlignment="1"/>
    <xf numFmtId="0" fontId="53" fillId="0" borderId="0" xfId="0" applyFont="1" applyAlignment="1">
      <alignment vertical="center"/>
    </xf>
    <xf numFmtId="0" fontId="48" fillId="24" borderId="20" xfId="0" applyFont="1" applyFill="1" applyBorder="1" applyAlignment="1">
      <alignment horizontal="center" vertical="center" wrapText="1"/>
    </xf>
    <xf numFmtId="0" fontId="48" fillId="24" borderId="11" xfId="0" applyFont="1" applyFill="1" applyBorder="1" applyAlignment="1">
      <alignment horizontal="center" vertical="center" wrapText="1"/>
    </xf>
    <xf numFmtId="49" fontId="45" fillId="0" borderId="13" xfId="0" applyNumberFormat="1" applyFont="1" applyBorder="1" applyAlignment="1">
      <alignment horizontal="center" vertical="center" wrapText="1"/>
    </xf>
    <xf numFmtId="0" fontId="45" fillId="0" borderId="32" xfId="0" applyFont="1" applyBorder="1" applyAlignment="1">
      <alignment horizontal="center" vertical="center" wrapText="1"/>
    </xf>
    <xf numFmtId="0" fontId="47" fillId="0" borderId="32" xfId="0" applyFont="1" applyBorder="1" applyAlignment="1">
      <alignment horizontal="center" vertical="center" wrapText="1"/>
    </xf>
    <xf numFmtId="0" fontId="47" fillId="0" borderId="32" xfId="0" applyFont="1" applyFill="1" applyBorder="1" applyAlignment="1">
      <alignment horizontal="center" vertical="center" wrapText="1"/>
    </xf>
    <xf numFmtId="0" fontId="45" fillId="0" borderId="13"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21" xfId="0" applyFont="1" applyFill="1" applyBorder="1" applyAlignment="1">
      <alignment horizontal="center" vertical="center" wrapText="1"/>
    </xf>
    <xf numFmtId="0" fontId="47" fillId="0" borderId="31"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17" xfId="0" applyFont="1" applyFill="1" applyBorder="1" applyAlignment="1">
      <alignment horizontal="center" vertical="center" wrapText="1"/>
    </xf>
    <xf numFmtId="0" fontId="55" fillId="0" borderId="0" xfId="0" applyFont="1" applyBorder="1" applyAlignment="1">
      <alignment horizontal="center" vertical="center" wrapText="1"/>
    </xf>
    <xf numFmtId="0" fontId="55" fillId="0" borderId="0" xfId="0" applyFont="1" applyFill="1" applyBorder="1" applyAlignment="1">
      <alignment horizontal="center" vertical="center" wrapText="1"/>
    </xf>
    <xf numFmtId="168" fontId="41" fillId="0" borderId="0" xfId="0" applyNumberFormat="1" applyFont="1" applyFill="1" applyBorder="1" applyAlignment="1">
      <alignment horizontal="center" vertical="center"/>
    </xf>
    <xf numFmtId="167" fontId="41" fillId="0" borderId="0" xfId="0" applyNumberFormat="1" applyFont="1" applyAlignment="1">
      <alignment horizontal="center" vertical="center"/>
    </xf>
    <xf numFmtId="0" fontId="41" fillId="24" borderId="32" xfId="0" applyFont="1" applyFill="1" applyBorder="1" applyAlignment="1">
      <alignment horizontal="center" vertical="center" wrapText="1"/>
    </xf>
    <xf numFmtId="0" fontId="47" fillId="0" borderId="0" xfId="0" applyFont="1" applyBorder="1" applyAlignment="1">
      <alignment vertical="top" wrapText="1"/>
    </xf>
    <xf numFmtId="0" fontId="58" fillId="0" borderId="0" xfId="0" applyFont="1" applyAlignment="1">
      <alignment wrapText="1"/>
    </xf>
    <xf numFmtId="0" fontId="43" fillId="0" borderId="32" xfId="0" applyFont="1" applyBorder="1" applyAlignment="1">
      <alignment horizontal="center" vertical="center" wrapText="1"/>
    </xf>
    <xf numFmtId="0" fontId="41" fillId="0" borderId="0" xfId="0" applyFont="1" applyAlignment="1">
      <alignment horizontal="center" vertical="center" wrapText="1"/>
    </xf>
    <xf numFmtId="0" fontId="41" fillId="0" borderId="0" xfId="0" applyFont="1" applyAlignment="1">
      <alignment horizontal="left" vertical="center" indent="1"/>
    </xf>
    <xf numFmtId="0" fontId="41" fillId="0" borderId="0" xfId="0" applyFont="1" applyAlignment="1">
      <alignment horizontal="justify" vertical="center"/>
    </xf>
    <xf numFmtId="0" fontId="41" fillId="0" borderId="0" xfId="0" applyFont="1" applyAlignment="1">
      <alignment horizontal="center" vertical="center"/>
    </xf>
    <xf numFmtId="0" fontId="42" fillId="0" borderId="0" xfId="0" applyFont="1" applyBorder="1" applyAlignment="1">
      <alignment horizontal="center" wrapText="1"/>
    </xf>
    <xf numFmtId="0" fontId="54" fillId="0" borderId="0" xfId="0" applyFont="1" applyAlignment="1">
      <alignment horizontal="left" wrapText="1"/>
    </xf>
    <xf numFmtId="0" fontId="39" fillId="0" borderId="0" xfId="0" applyFont="1" applyAlignment="1"/>
    <xf numFmtId="0" fontId="36" fillId="0" borderId="13" xfId="0" applyFont="1" applyBorder="1" applyAlignment="1">
      <alignment wrapText="1"/>
    </xf>
    <xf numFmtId="0" fontId="36" fillId="0" borderId="11" xfId="0" applyFont="1" applyBorder="1" applyAlignment="1">
      <alignment wrapText="1"/>
    </xf>
    <xf numFmtId="0" fontId="47" fillId="0" borderId="0" xfId="0" applyFont="1"/>
    <xf numFmtId="0" fontId="57" fillId="0" borderId="0" xfId="0" applyFont="1" applyBorder="1" applyAlignment="1">
      <alignment horizontal="left" vertical="center" wrapText="1"/>
    </xf>
    <xf numFmtId="0" fontId="42" fillId="0" borderId="0" xfId="0" applyFont="1" applyBorder="1" applyAlignment="1">
      <alignment vertical="center" wrapText="1"/>
    </xf>
    <xf numFmtId="169" fontId="42" fillId="0" borderId="0" xfId="0" applyNumberFormat="1" applyFont="1" applyBorder="1" applyAlignment="1">
      <alignment horizontal="right" vertical="center" indent="1"/>
    </xf>
    <xf numFmtId="0" fontId="42" fillId="0" borderId="0" xfId="0" applyFont="1" applyBorder="1"/>
    <xf numFmtId="0" fontId="42" fillId="0" borderId="0" xfId="0" applyFont="1" applyBorder="1" applyAlignment="1">
      <alignment horizontal="justify" vertical="top" wrapText="1"/>
    </xf>
    <xf numFmtId="169" fontId="43" fillId="28" borderId="0" xfId="0" applyNumberFormat="1" applyFont="1" applyFill="1" applyBorder="1" applyAlignment="1">
      <alignment horizontal="right" vertical="center" indent="1"/>
    </xf>
    <xf numFmtId="0" fontId="42" fillId="0" borderId="0" xfId="0" applyFont="1" applyFill="1" applyBorder="1" applyAlignment="1">
      <alignment horizontal="justify" vertical="top" wrapText="1"/>
    </xf>
    <xf numFmtId="0" fontId="60" fillId="0" borderId="0" xfId="0" applyFont="1" applyBorder="1" applyAlignment="1">
      <alignment horizontal="left" vertical="center"/>
    </xf>
    <xf numFmtId="0" fontId="62" fillId="0" borderId="0" xfId="0" applyFont="1" applyFill="1" applyBorder="1" applyAlignment="1">
      <alignment horizontal="center"/>
    </xf>
    <xf numFmtId="0" fontId="42" fillId="0" borderId="0" xfId="0" applyFont="1" applyAlignment="1">
      <alignment vertical="center"/>
    </xf>
    <xf numFmtId="0" fontId="42" fillId="0" borderId="0" xfId="0" applyFont="1" applyAlignment="1">
      <alignment horizontal="left"/>
    </xf>
    <xf numFmtId="0" fontId="48" fillId="0" borderId="0" xfId="0" applyFont="1"/>
    <xf numFmtId="0" fontId="41" fillId="0" borderId="0" xfId="0" applyFont="1"/>
    <xf numFmtId="0" fontId="56" fillId="0" borderId="0" xfId="0" applyFont="1" applyAlignment="1">
      <alignment horizontal="right" vertical="top"/>
    </xf>
    <xf numFmtId="0" fontId="43" fillId="25" borderId="17" xfId="0" applyFont="1" applyFill="1" applyBorder="1" applyAlignment="1">
      <alignment horizontal="center" vertical="center" wrapText="1"/>
    </xf>
    <xf numFmtId="0" fontId="47" fillId="0" borderId="65" xfId="0" applyFont="1" applyBorder="1" applyAlignment="1">
      <alignment horizontal="center" vertical="center" wrapText="1"/>
    </xf>
    <xf numFmtId="0" fontId="47" fillId="0" borderId="61" xfId="0" applyFont="1" applyBorder="1" applyAlignment="1">
      <alignment horizontal="center" vertical="center" wrapText="1"/>
    </xf>
    <xf numFmtId="0" fontId="47" fillId="0" borderId="18" xfId="0" applyFont="1" applyBorder="1" applyAlignment="1">
      <alignment horizontal="center" vertical="center" wrapText="1"/>
    </xf>
    <xf numFmtId="0" fontId="39" fillId="0" borderId="0" xfId="0" applyFont="1" applyAlignment="1">
      <alignment horizontal="left"/>
    </xf>
    <xf numFmtId="0" fontId="44" fillId="0" borderId="0" xfId="0" applyFont="1" applyBorder="1" applyAlignment="1">
      <alignment horizontal="left" wrapText="1"/>
    </xf>
    <xf numFmtId="0" fontId="36" fillId="0" borderId="0" xfId="0" applyFont="1" applyAlignment="1">
      <alignment wrapText="1"/>
    </xf>
    <xf numFmtId="0" fontId="0" fillId="0" borderId="0" xfId="0" applyAlignment="1"/>
    <xf numFmtId="0" fontId="36" fillId="0" borderId="0" xfId="0" applyFont="1" applyAlignment="1">
      <alignment wrapText="1"/>
    </xf>
    <xf numFmtId="0" fontId="0" fillId="0" borderId="0" xfId="0" applyAlignment="1"/>
    <xf numFmtId="0" fontId="46" fillId="0" borderId="0" xfId="0" applyFont="1" applyBorder="1" applyAlignment="1">
      <alignment vertical="top" wrapText="1"/>
    </xf>
    <xf numFmtId="0" fontId="42" fillId="0" borderId="0" xfId="0" applyFont="1" applyAlignment="1">
      <alignment horizontal="center"/>
    </xf>
    <xf numFmtId="0" fontId="37" fillId="0" borderId="0" xfId="0" applyFont="1" applyBorder="1" applyAlignment="1">
      <alignment horizontal="center" vertical="center"/>
    </xf>
    <xf numFmtId="0" fontId="41" fillId="0" borderId="0" xfId="0" applyFont="1" applyAlignment="1">
      <alignment vertical="center"/>
    </xf>
    <xf numFmtId="0" fontId="49" fillId="0" borderId="0" xfId="0" applyFont="1" applyAlignment="1">
      <alignment horizontal="center" wrapText="1"/>
    </xf>
    <xf numFmtId="0" fontId="36" fillId="0" borderId="0" xfId="0" applyFont="1" applyAlignment="1">
      <alignment horizontal="center" wrapText="1"/>
    </xf>
    <xf numFmtId="0" fontId="0" fillId="0" borderId="0" xfId="0" applyAlignment="1">
      <alignment horizontal="center" wrapText="1"/>
    </xf>
    <xf numFmtId="0" fontId="47" fillId="0" borderId="13" xfId="0" applyFont="1" applyFill="1" applyBorder="1" applyAlignment="1">
      <alignment horizontal="center" vertical="center" wrapText="1"/>
    </xf>
    <xf numFmtId="49" fontId="42" fillId="0" borderId="0" xfId="0" applyNumberFormat="1" applyFont="1" applyAlignment="1"/>
    <xf numFmtId="0" fontId="36" fillId="0" borderId="0" xfId="0" applyFont="1" applyAlignment="1">
      <alignment wrapText="1"/>
    </xf>
    <xf numFmtId="0" fontId="48" fillId="0" borderId="0" xfId="0" applyFont="1" applyAlignment="1">
      <alignment vertical="center"/>
    </xf>
    <xf numFmtId="0" fontId="66" fillId="0" borderId="0" xfId="0" applyFont="1" applyAlignment="1">
      <alignment wrapText="1"/>
    </xf>
    <xf numFmtId="0" fontId="47" fillId="0" borderId="13" xfId="0" applyFont="1" applyFill="1" applyBorder="1" applyAlignment="1">
      <alignment horizontal="center" vertical="center" wrapText="1"/>
    </xf>
    <xf numFmtId="0" fontId="47" fillId="24" borderId="39" xfId="0" applyFont="1" applyFill="1" applyBorder="1" applyAlignment="1">
      <alignment horizontal="center" vertical="center" wrapText="1"/>
    </xf>
    <xf numFmtId="0" fontId="43" fillId="0" borderId="13" xfId="0" applyFont="1" applyBorder="1" applyAlignment="1">
      <alignment horizontal="center" vertical="center" wrapText="1"/>
    </xf>
    <xf numFmtId="0" fontId="45" fillId="0" borderId="0" xfId="0" applyFont="1" applyBorder="1" applyAlignment="1">
      <alignment horizontal="left" vertical="center" wrapText="1"/>
    </xf>
    <xf numFmtId="0" fontId="45" fillId="0" borderId="55" xfId="0" applyFont="1" applyBorder="1" applyAlignment="1">
      <alignment horizontal="left" vertical="center" wrapText="1"/>
    </xf>
    <xf numFmtId="0" fontId="47" fillId="0" borderId="10"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0" xfId="0" applyFont="1" applyBorder="1" applyAlignment="1">
      <alignment horizontal="left" vertical="center" wrapText="1"/>
    </xf>
    <xf numFmtId="0" fontId="43" fillId="0" borderId="11" xfId="0" applyFont="1" applyBorder="1" applyAlignment="1">
      <alignment horizontal="center" vertical="center" wrapText="1"/>
    </xf>
    <xf numFmtId="0" fontId="43" fillId="0" borderId="33"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69" xfId="0" applyFont="1" applyBorder="1" applyAlignment="1">
      <alignment horizontal="center" vertical="center" wrapText="1"/>
    </xf>
    <xf numFmtId="0" fontId="47" fillId="27" borderId="16" xfId="0" applyFont="1" applyFill="1" applyBorder="1" applyAlignment="1">
      <alignment horizontal="center" vertical="center"/>
    </xf>
    <xf numFmtId="0" fontId="48" fillId="27" borderId="48" xfId="0" applyFont="1" applyFill="1" applyBorder="1" applyAlignment="1">
      <alignment vertical="center"/>
    </xf>
    <xf numFmtId="0" fontId="48" fillId="27" borderId="49" xfId="0" applyFont="1" applyFill="1" applyBorder="1" applyAlignment="1">
      <alignment vertical="center"/>
    </xf>
    <xf numFmtId="0" fontId="48" fillId="27" borderId="17" xfId="0" applyFont="1" applyFill="1" applyBorder="1" applyAlignment="1">
      <alignment horizontal="center" vertical="center" wrapText="1"/>
    </xf>
    <xf numFmtId="0" fontId="48" fillId="27" borderId="66" xfId="0" applyFont="1" applyFill="1" applyBorder="1" applyAlignment="1">
      <alignment horizontal="center" vertical="center" wrapText="1"/>
    </xf>
    <xf numFmtId="0" fontId="47" fillId="27" borderId="16" xfId="0" applyFont="1" applyFill="1" applyBorder="1" applyAlignment="1">
      <alignment horizontal="center" vertical="center" wrapText="1"/>
    </xf>
    <xf numFmtId="0" fontId="43" fillId="0" borderId="70" xfId="0" applyFont="1" applyBorder="1" applyAlignment="1">
      <alignment horizontal="center" vertical="center" wrapText="1"/>
    </xf>
    <xf numFmtId="0" fontId="47" fillId="0" borderId="71" xfId="0" applyFont="1" applyBorder="1" applyAlignment="1">
      <alignment horizontal="center" vertical="center" wrapText="1"/>
    </xf>
    <xf numFmtId="0" fontId="47" fillId="0" borderId="34" xfId="0" applyFont="1" applyBorder="1"/>
    <xf numFmtId="0" fontId="41" fillId="0" borderId="34" xfId="0" applyFont="1" applyBorder="1" applyAlignment="1">
      <alignment horizontal="left" vertical="center" wrapText="1" indent="1"/>
    </xf>
    <xf numFmtId="164" fontId="41" fillId="0" borderId="34" xfId="0" applyNumberFormat="1" applyFont="1" applyBorder="1" applyAlignment="1">
      <alignment vertical="center"/>
    </xf>
    <xf numFmtId="0" fontId="36" fillId="0" borderId="34" xfId="0" applyFont="1" applyBorder="1"/>
    <xf numFmtId="0" fontId="47" fillId="29" borderId="10" xfId="0" applyFont="1" applyFill="1" applyBorder="1" applyAlignment="1">
      <alignment horizontal="center" vertical="center" wrapText="1"/>
    </xf>
    <xf numFmtId="0" fontId="43" fillId="29" borderId="37" xfId="0" applyFont="1" applyFill="1" applyBorder="1" applyAlignment="1">
      <alignment horizontal="center" vertical="center" wrapText="1"/>
    </xf>
    <xf numFmtId="0" fontId="67" fillId="0" borderId="0" xfId="0" applyFont="1" applyAlignment="1">
      <alignment vertical="center"/>
    </xf>
    <xf numFmtId="0" fontId="69" fillId="0" borderId="0" xfId="0" applyFont="1" applyAlignment="1">
      <alignment wrapText="1"/>
    </xf>
    <xf numFmtId="0" fontId="41" fillId="0" borderId="0" xfId="0" applyFont="1" applyAlignment="1">
      <alignment wrapText="1"/>
    </xf>
    <xf numFmtId="0" fontId="70" fillId="0" borderId="0" xfId="0" applyFont="1"/>
    <xf numFmtId="0" fontId="71" fillId="0" borderId="0" xfId="0" applyFont="1" applyAlignment="1">
      <alignment horizontal="right"/>
    </xf>
    <xf numFmtId="0" fontId="71" fillId="0" borderId="0" xfId="0" applyFont="1" applyAlignment="1"/>
    <xf numFmtId="0" fontId="72" fillId="0" borderId="0" xfId="0" applyFont="1" applyAlignment="1"/>
    <xf numFmtId="0" fontId="71" fillId="0" borderId="0" xfId="0" applyFont="1"/>
    <xf numFmtId="0" fontId="73" fillId="28" borderId="0" xfId="0" applyFont="1" applyFill="1" applyBorder="1" applyAlignment="1">
      <alignment vertical="center" wrapText="1"/>
    </xf>
    <xf numFmtId="0" fontId="74" fillId="28" borderId="0" xfId="0" applyFont="1" applyFill="1" applyBorder="1" applyAlignment="1">
      <alignment vertical="center" wrapText="1"/>
    </xf>
    <xf numFmtId="0" fontId="72" fillId="28" borderId="0" xfId="0" applyFont="1" applyFill="1" applyBorder="1" applyAlignment="1"/>
    <xf numFmtId="0" fontId="72" fillId="28" borderId="0" xfId="0" applyFont="1" applyFill="1" applyBorder="1" applyAlignment="1">
      <alignment vertical="center"/>
    </xf>
    <xf numFmtId="0" fontId="72" fillId="28" borderId="0" xfId="0" applyFont="1" applyFill="1" applyBorder="1" applyAlignment="1">
      <alignment horizontal="center" vertical="center" wrapText="1"/>
    </xf>
    <xf numFmtId="0" fontId="75" fillId="28" borderId="0" xfId="0" applyFont="1" applyFill="1" applyBorder="1" applyAlignment="1">
      <alignment horizontal="center" vertical="center"/>
    </xf>
    <xf numFmtId="0" fontId="75" fillId="28" borderId="0" xfId="0" applyFont="1" applyFill="1" applyBorder="1" applyAlignment="1">
      <alignment vertical="center" wrapText="1"/>
    </xf>
    <xf numFmtId="0" fontId="75" fillId="28" borderId="0" xfId="0" applyFont="1" applyFill="1" applyBorder="1" applyAlignment="1">
      <alignment vertical="center"/>
    </xf>
    <xf numFmtId="0" fontId="41" fillId="28" borderId="0" xfId="0" applyFont="1" applyFill="1" applyBorder="1" applyAlignment="1">
      <alignment vertical="center" wrapText="1"/>
    </xf>
    <xf numFmtId="0" fontId="39" fillId="28" borderId="0" xfId="0" applyFont="1" applyFill="1" applyBorder="1" applyAlignment="1">
      <alignment vertical="center"/>
    </xf>
    <xf numFmtId="0" fontId="41" fillId="28" borderId="0" xfId="0" applyFont="1" applyFill="1" applyBorder="1" applyAlignment="1">
      <alignment vertical="center"/>
    </xf>
    <xf numFmtId="0" fontId="75" fillId="28" borderId="0" xfId="0" applyFont="1" applyFill="1" applyBorder="1" applyAlignment="1">
      <alignment horizontal="left" vertical="center" wrapText="1" indent="1"/>
    </xf>
    <xf numFmtId="0" fontId="77" fillId="28" borderId="0" xfId="0" applyFont="1" applyFill="1" applyBorder="1" applyAlignment="1">
      <alignment horizontal="center" vertical="center"/>
    </xf>
    <xf numFmtId="0" fontId="78" fillId="28" borderId="0" xfId="0" applyFont="1" applyFill="1" applyBorder="1" applyAlignment="1">
      <alignment horizontal="left" vertical="center" indent="4"/>
    </xf>
    <xf numFmtId="0" fontId="72" fillId="28" borderId="0" xfId="0" applyFont="1" applyFill="1" applyBorder="1"/>
    <xf numFmtId="0" fontId="48" fillId="28" borderId="0" xfId="0" applyFont="1" applyFill="1" applyBorder="1" applyAlignment="1">
      <alignment horizontal="left" vertical="center"/>
    </xf>
    <xf numFmtId="4" fontId="75" fillId="28" borderId="0" xfId="0" applyNumberFormat="1" applyFont="1" applyFill="1" applyBorder="1" applyAlignment="1">
      <alignment horizontal="left" vertical="center"/>
    </xf>
    <xf numFmtId="0" fontId="48" fillId="28" borderId="0" xfId="0" applyFont="1" applyFill="1" applyBorder="1" applyAlignment="1">
      <alignment vertical="center"/>
    </xf>
    <xf numFmtId="0" fontId="47" fillId="28" borderId="0" xfId="0" applyFont="1" applyFill="1" applyBorder="1" applyAlignment="1">
      <alignment horizontal="center" vertical="center"/>
    </xf>
    <xf numFmtId="0" fontId="47" fillId="28" borderId="0" xfId="0" applyFont="1" applyFill="1" applyBorder="1" applyAlignment="1">
      <alignment horizontal="center" vertical="center" wrapText="1"/>
    </xf>
    <xf numFmtId="0" fontId="0" fillId="28" borderId="0" xfId="0" applyFill="1" applyBorder="1"/>
    <xf numFmtId="167" fontId="46" fillId="0" borderId="0" xfId="0" applyNumberFormat="1" applyFont="1" applyAlignment="1">
      <alignment horizontal="center" vertical="center"/>
    </xf>
    <xf numFmtId="0" fontId="47" fillId="24" borderId="39" xfId="0" applyFont="1" applyFill="1" applyBorder="1" applyAlignment="1">
      <alignment horizontal="center" vertical="center" wrapText="1"/>
    </xf>
    <xf numFmtId="0" fontId="41" fillId="0" borderId="0" xfId="0" applyFont="1" applyAlignment="1">
      <alignment vertical="center"/>
    </xf>
    <xf numFmtId="0" fontId="56" fillId="0" borderId="0" xfId="0" applyFont="1" applyBorder="1" applyAlignment="1">
      <alignment horizontal="left" vertical="center" wrapText="1"/>
    </xf>
    <xf numFmtId="166" fontId="47" fillId="0" borderId="74" xfId="0" applyNumberFormat="1" applyFont="1" applyBorder="1" applyAlignment="1">
      <alignment horizontal="center" vertical="center" wrapText="1"/>
    </xf>
    <xf numFmtId="0" fontId="43" fillId="0" borderId="76" xfId="0" applyFont="1" applyBorder="1" applyAlignment="1">
      <alignment horizontal="center" vertical="top" wrapText="1"/>
    </xf>
    <xf numFmtId="0" fontId="43" fillId="0" borderId="75" xfId="0" applyFont="1" applyBorder="1" applyAlignment="1">
      <alignment horizontal="center" vertical="top" wrapText="1"/>
    </xf>
    <xf numFmtId="0" fontId="81" fillId="0" borderId="0" xfId="0" applyFont="1" applyAlignment="1">
      <alignment horizontal="justify"/>
    </xf>
    <xf numFmtId="0" fontId="48" fillId="24" borderId="61" xfId="0" applyFont="1" applyFill="1" applyBorder="1" applyAlignment="1">
      <alignment horizontal="center" vertical="center" wrapText="1"/>
    </xf>
    <xf numFmtId="0" fontId="43" fillId="0" borderId="69" xfId="0" applyFont="1" applyBorder="1" applyAlignment="1">
      <alignment horizontal="center" vertical="top" wrapText="1"/>
    </xf>
    <xf numFmtId="0" fontId="82" fillId="0" borderId="0" xfId="0" applyFont="1" applyAlignment="1">
      <alignment horizontal="center"/>
    </xf>
    <xf numFmtId="0" fontId="83" fillId="0" borderId="0" xfId="0" applyFont="1"/>
    <xf numFmtId="0" fontId="42" fillId="28" borderId="61" xfId="0" applyFont="1" applyFill="1" applyBorder="1" applyAlignment="1">
      <alignment vertical="center"/>
    </xf>
    <xf numFmtId="0" fontId="75" fillId="28" borderId="0" xfId="0" applyFont="1" applyFill="1" applyBorder="1" applyAlignment="1">
      <alignment horizontal="left" vertical="center"/>
    </xf>
    <xf numFmtId="0" fontId="79" fillId="28" borderId="0" xfId="0" applyFont="1" applyFill="1" applyBorder="1" applyAlignment="1">
      <alignment horizontal="left" vertical="center"/>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85" fillId="0" borderId="0" xfId="0" applyFont="1" applyAlignment="1">
      <alignment horizontal="justify" wrapText="1"/>
    </xf>
    <xf numFmtId="0" fontId="86" fillId="0" borderId="20" xfId="0" applyFont="1" applyBorder="1" applyAlignment="1">
      <alignment horizontal="left" vertical="center" wrapText="1"/>
    </xf>
    <xf numFmtId="166" fontId="47" fillId="0" borderId="19" xfId="0" applyNumberFormat="1" applyFont="1" applyBorder="1" applyAlignment="1">
      <alignment horizontal="center" vertical="center" wrapText="1"/>
    </xf>
    <xf numFmtId="0" fontId="86" fillId="0" borderId="21" xfId="0" applyFont="1" applyBorder="1" applyAlignment="1">
      <alignment horizontal="center" vertical="center" wrapText="1"/>
    </xf>
    <xf numFmtId="0" fontId="86" fillId="0" borderId="67" xfId="0" applyFont="1" applyBorder="1" applyAlignment="1">
      <alignment horizontal="left" vertical="center" wrapText="1"/>
    </xf>
    <xf numFmtId="0" fontId="86" fillId="0" borderId="54" xfId="0" applyFont="1" applyBorder="1" applyAlignment="1">
      <alignment horizontal="left" vertical="center" wrapText="1"/>
    </xf>
    <xf numFmtId="0" fontId="86" fillId="0" borderId="79" xfId="0" applyFont="1" applyBorder="1" applyAlignment="1">
      <alignment horizontal="left" vertical="center" wrapText="1"/>
    </xf>
    <xf numFmtId="0" fontId="37" fillId="0" borderId="0" xfId="0" applyFont="1" applyBorder="1" applyAlignment="1">
      <alignment horizontal="center" vertical="center"/>
    </xf>
    <xf numFmtId="0" fontId="43" fillId="0" borderId="11" xfId="0" applyFont="1" applyBorder="1" applyAlignment="1">
      <alignment horizontal="center" vertical="center" wrapText="1"/>
    </xf>
    <xf numFmtId="0" fontId="0" fillId="0" borderId="0" xfId="0" applyAlignment="1">
      <alignment horizontal="center" wrapText="1"/>
    </xf>
    <xf numFmtId="0" fontId="49" fillId="0" borderId="0" xfId="0" applyFont="1" applyAlignment="1">
      <alignment horizontal="center" wrapText="1"/>
    </xf>
    <xf numFmtId="0" fontId="36" fillId="0" borderId="0" xfId="0" applyFont="1" applyAlignment="1">
      <alignment horizontal="center" wrapText="1"/>
    </xf>
    <xf numFmtId="0" fontId="41" fillId="0" borderId="0" xfId="0" applyFont="1" applyAlignment="1">
      <alignment vertical="center"/>
    </xf>
    <xf numFmtId="0" fontId="47" fillId="0" borderId="73" xfId="0" applyFont="1" applyFill="1" applyBorder="1" applyAlignment="1">
      <alignment horizontal="center" vertical="center" wrapText="1"/>
    </xf>
    <xf numFmtId="0" fontId="86" fillId="0" borderId="73" xfId="0" applyFont="1" applyBorder="1" applyAlignment="1">
      <alignment horizontal="left" vertical="center" wrapText="1"/>
    </xf>
    <xf numFmtId="167" fontId="46" fillId="0" borderId="0" xfId="0" applyNumberFormat="1" applyFont="1" applyAlignment="1">
      <alignment wrapText="1"/>
    </xf>
    <xf numFmtId="0" fontId="43" fillId="25" borderId="30" xfId="0" applyFont="1" applyFill="1" applyBorder="1" applyAlignment="1">
      <alignment horizontal="center" vertical="center" wrapText="1"/>
    </xf>
    <xf numFmtId="0" fontId="47" fillId="0" borderId="28" xfId="0" applyFont="1" applyBorder="1" applyAlignment="1">
      <alignment horizontal="center" vertical="center" wrapText="1"/>
    </xf>
    <xf numFmtId="0" fontId="43" fillId="0" borderId="11" xfId="0" applyFont="1" applyBorder="1" applyAlignment="1">
      <alignment horizontal="center" vertical="center" wrapText="1"/>
    </xf>
    <xf numFmtId="0" fontId="45" fillId="0" borderId="28" xfId="0" applyFont="1" applyBorder="1" applyAlignment="1">
      <alignment vertical="center" wrapText="1"/>
    </xf>
    <xf numFmtId="0" fontId="43" fillId="0" borderId="28" xfId="0" applyFont="1" applyBorder="1" applyAlignment="1">
      <alignment horizontal="center" vertical="center" wrapText="1"/>
    </xf>
    <xf numFmtId="0" fontId="40" fillId="0" borderId="58" xfId="0" applyFont="1" applyBorder="1" applyAlignment="1"/>
    <xf numFmtId="0" fontId="47" fillId="28" borderId="10" xfId="0" applyFont="1" applyFill="1" applyBorder="1" applyAlignment="1">
      <alignment horizontal="center" vertical="center" wrapText="1"/>
    </xf>
    <xf numFmtId="0" fontId="48" fillId="28" borderId="32" xfId="0" applyFont="1" applyFill="1" applyBorder="1" applyAlignment="1">
      <alignment horizontal="center" vertical="center" wrapText="1"/>
    </xf>
    <xf numFmtId="0" fontId="48" fillId="28" borderId="37"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8" fillId="28" borderId="11" xfId="0" applyFont="1" applyFill="1" applyBorder="1" applyAlignment="1">
      <alignment horizontal="center" vertical="center" wrapText="1"/>
    </xf>
    <xf numFmtId="0" fontId="48" fillId="28" borderId="75" xfId="0" applyFont="1" applyFill="1" applyBorder="1" applyAlignment="1">
      <alignment horizontal="center" vertical="center" wrapText="1"/>
    </xf>
    <xf numFmtId="0" fontId="47" fillId="0" borderId="28" xfId="0" applyFont="1" applyBorder="1" applyAlignment="1">
      <alignment horizontal="center" vertical="center" wrapText="1"/>
    </xf>
    <xf numFmtId="0" fontId="41" fillId="0" borderId="0" xfId="0" applyFont="1" applyAlignment="1">
      <alignment vertical="center"/>
    </xf>
    <xf numFmtId="0" fontId="0" fillId="0" borderId="0" xfId="0" applyAlignment="1">
      <alignment horizontal="center" wrapText="1"/>
    </xf>
    <xf numFmtId="0" fontId="49" fillId="0" borderId="0" xfId="0" applyFont="1" applyAlignment="1">
      <alignment horizontal="center" wrapText="1"/>
    </xf>
    <xf numFmtId="0" fontId="36" fillId="0" borderId="0" xfId="0" applyFont="1" applyAlignment="1">
      <alignment horizontal="center" wrapText="1"/>
    </xf>
    <xf numFmtId="0" fontId="37" fillId="0" borderId="0" xfId="0" applyFont="1" applyBorder="1" applyAlignment="1">
      <alignment horizontal="center" vertical="center"/>
    </xf>
    <xf numFmtId="0" fontId="43" fillId="0" borderId="11" xfId="0" applyFont="1" applyBorder="1" applyAlignment="1">
      <alignment horizontal="center" vertical="center" wrapText="1"/>
    </xf>
    <xf numFmtId="0" fontId="47" fillId="0" borderId="68" xfId="0" applyFont="1" applyBorder="1" applyAlignment="1">
      <alignment horizontal="center" vertical="center" wrapText="1"/>
    </xf>
    <xf numFmtId="0" fontId="43" fillId="0" borderId="67" xfId="0" applyFont="1" applyBorder="1" applyAlignment="1">
      <alignment horizontal="center" vertical="center" wrapText="1"/>
    </xf>
    <xf numFmtId="0" fontId="47" fillId="0" borderId="38" xfId="0" applyFont="1" applyBorder="1" applyAlignment="1">
      <alignment horizontal="center" vertical="center" wrapText="1"/>
    </xf>
    <xf numFmtId="0" fontId="43" fillId="0" borderId="73" xfId="0" applyFont="1" applyBorder="1" applyAlignment="1">
      <alignment horizontal="center" vertical="center" wrapText="1"/>
    </xf>
    <xf numFmtId="0" fontId="43" fillId="0" borderId="77" xfId="0" applyFont="1" applyBorder="1" applyAlignment="1">
      <alignment horizontal="center" vertical="center" wrapText="1"/>
    </xf>
    <xf numFmtId="0" fontId="43" fillId="0" borderId="44" xfId="0" applyFont="1" applyBorder="1" applyAlignment="1">
      <alignment horizontal="center" vertical="center" wrapText="1"/>
    </xf>
    <xf numFmtId="0" fontId="47" fillId="0" borderId="0" xfId="0" applyFont="1" applyBorder="1" applyAlignment="1">
      <alignment vertical="center" wrapText="1"/>
    </xf>
    <xf numFmtId="49" fontId="45" fillId="0" borderId="73" xfId="0" applyNumberFormat="1" applyFont="1" applyBorder="1" applyAlignment="1">
      <alignment horizontal="center" vertical="center" wrapText="1"/>
    </xf>
    <xf numFmtId="0" fontId="45" fillId="0" borderId="73" xfId="0" applyFont="1" applyBorder="1" applyAlignment="1">
      <alignment horizontal="center" vertical="center" wrapText="1"/>
    </xf>
    <xf numFmtId="0" fontId="47" fillId="0" borderId="77" xfId="0" applyFont="1" applyBorder="1" applyAlignment="1">
      <alignment horizontal="center" vertical="center" wrapText="1"/>
    </xf>
    <xf numFmtId="0" fontId="47" fillId="0" borderId="44" xfId="0" applyFont="1" applyBorder="1" applyAlignment="1">
      <alignment horizontal="center" vertical="center" wrapText="1"/>
    </xf>
    <xf numFmtId="0" fontId="45" fillId="0" borderId="44" xfId="0" applyFont="1" applyBorder="1" applyAlignment="1">
      <alignment vertical="center" wrapText="1"/>
    </xf>
    <xf numFmtId="0" fontId="41" fillId="0" borderId="0" xfId="0" applyFont="1" applyAlignment="1">
      <alignment horizontal="right" vertical="center"/>
    </xf>
    <xf numFmtId="0" fontId="86" fillId="26" borderId="51" xfId="0" applyFont="1" applyFill="1" applyBorder="1" applyAlignment="1">
      <alignment horizontal="left" vertical="center" wrapText="1"/>
    </xf>
    <xf numFmtId="0" fontId="86" fillId="26" borderId="52" xfId="0" applyFont="1" applyFill="1" applyBorder="1" applyAlignment="1">
      <alignment horizontal="left" vertical="center" wrapText="1"/>
    </xf>
    <xf numFmtId="0" fontId="86" fillId="26" borderId="53" xfId="0" applyFont="1" applyFill="1" applyBorder="1" applyAlignment="1">
      <alignment horizontal="left" vertical="center" wrapText="1"/>
    </xf>
    <xf numFmtId="0" fontId="86" fillId="0" borderId="77" xfId="0" applyFont="1" applyBorder="1" applyAlignment="1">
      <alignment horizontal="left" vertical="center" wrapText="1"/>
    </xf>
    <xf numFmtId="0" fontId="86" fillId="0" borderId="25" xfId="0" applyFont="1" applyBorder="1" applyAlignment="1">
      <alignment horizontal="left" vertical="center" wrapText="1"/>
    </xf>
    <xf numFmtId="0" fontId="86" fillId="0" borderId="78" xfId="0" applyFont="1" applyBorder="1" applyAlignment="1">
      <alignment horizontal="left" vertical="center" wrapText="1"/>
    </xf>
    <xf numFmtId="0" fontId="47" fillId="0" borderId="72" xfId="0" applyFont="1" applyBorder="1" applyAlignment="1">
      <alignment horizontal="left" vertical="center" wrapText="1"/>
    </xf>
    <xf numFmtId="0" fontId="47" fillId="0" borderId="38" xfId="0" applyFont="1" applyBorder="1" applyAlignment="1">
      <alignment horizontal="left" vertical="center" wrapText="1"/>
    </xf>
    <xf numFmtId="0" fontId="47" fillId="0" borderId="77" xfId="0" applyFont="1" applyBorder="1" applyAlignment="1">
      <alignment horizontal="left" vertical="center" wrapText="1"/>
    </xf>
    <xf numFmtId="0" fontId="45" fillId="0" borderId="73" xfId="0" applyFont="1" applyBorder="1" applyAlignment="1">
      <alignment horizontal="left" vertical="center" wrapText="1"/>
    </xf>
    <xf numFmtId="0" fontId="47" fillId="0" borderId="67" xfId="0" applyFont="1" applyBorder="1" applyAlignment="1">
      <alignment horizontal="left" vertical="center" wrapText="1"/>
    </xf>
    <xf numFmtId="0" fontId="47" fillId="0" borderId="68" xfId="0" applyFont="1" applyBorder="1" applyAlignment="1">
      <alignment horizontal="left" vertical="center" wrapText="1"/>
    </xf>
    <xf numFmtId="0" fontId="45" fillId="0" borderId="67" xfId="0" applyFont="1" applyBorder="1" applyAlignment="1">
      <alignment horizontal="left" vertical="center" wrapText="1"/>
    </xf>
    <xf numFmtId="0" fontId="45" fillId="0" borderId="54" xfId="0" applyFont="1" applyBorder="1" applyAlignment="1">
      <alignment horizontal="left" vertical="center" wrapText="1"/>
    </xf>
    <xf numFmtId="0" fontId="45" fillId="0" borderId="68" xfId="0" applyFont="1" applyBorder="1" applyAlignment="1">
      <alignment horizontal="left" vertical="center" wrapText="1"/>
    </xf>
    <xf numFmtId="0" fontId="47" fillId="0" borderId="25" xfId="0" applyFont="1" applyBorder="1" applyAlignment="1">
      <alignment vertical="center" wrapText="1"/>
    </xf>
    <xf numFmtId="0" fontId="47" fillId="0" borderId="38" xfId="0" applyFont="1" applyBorder="1" applyAlignment="1">
      <alignment vertical="center" wrapText="1"/>
    </xf>
    <xf numFmtId="10" fontId="68" fillId="0" borderId="77" xfId="0" applyNumberFormat="1" applyFont="1" applyBorder="1" applyAlignment="1">
      <alignment horizontal="center" vertical="center" wrapText="1"/>
    </xf>
    <xf numFmtId="0" fontId="68" fillId="0" borderId="78" xfId="0" applyNumberFormat="1" applyFont="1" applyBorder="1" applyAlignment="1">
      <alignment horizontal="center" vertical="center" wrapText="1"/>
    </xf>
    <xf numFmtId="0" fontId="48" fillId="24" borderId="40" xfId="0" applyFont="1" applyFill="1" applyBorder="1" applyAlignment="1">
      <alignment horizontal="center" vertical="center" wrapText="1"/>
    </xf>
    <xf numFmtId="0" fontId="48" fillId="24" borderId="34" xfId="0" applyFont="1" applyFill="1" applyBorder="1" applyAlignment="1">
      <alignment horizontal="center" vertical="center" wrapText="1"/>
    </xf>
    <xf numFmtId="0" fontId="47" fillId="0" borderId="20" xfId="0" applyFont="1" applyBorder="1" applyAlignment="1">
      <alignment horizontal="left" vertical="center" wrapText="1" indent="2"/>
    </xf>
    <xf numFmtId="0" fontId="43" fillId="0" borderId="20" xfId="0" applyFont="1" applyBorder="1" applyAlignment="1">
      <alignment horizontal="center" vertical="top" wrapText="1"/>
    </xf>
    <xf numFmtId="0" fontId="68" fillId="0" borderId="77" xfId="0" applyFont="1" applyBorder="1" applyAlignment="1">
      <alignment horizontal="center" vertical="center" wrapText="1"/>
    </xf>
    <xf numFmtId="0" fontId="68" fillId="0" borderId="78" xfId="0" applyFont="1" applyBorder="1" applyAlignment="1">
      <alignment horizontal="center" vertical="center" wrapText="1"/>
    </xf>
    <xf numFmtId="0" fontId="43" fillId="29" borderId="32" xfId="0" applyFont="1" applyFill="1" applyBorder="1" applyAlignment="1">
      <alignment horizontal="center" vertical="center" wrapText="1"/>
    </xf>
    <xf numFmtId="0" fontId="48" fillId="29" borderId="32" xfId="0" applyFont="1" applyFill="1" applyBorder="1" applyAlignment="1">
      <alignment horizontal="center" vertical="center" wrapText="1"/>
    </xf>
    <xf numFmtId="0" fontId="47" fillId="0" borderId="11" xfId="0" applyFont="1" applyBorder="1" applyAlignment="1">
      <alignment horizontal="left" vertical="center" wrapText="1"/>
    </xf>
    <xf numFmtId="0" fontId="43" fillId="0" borderId="11" xfId="0" applyFont="1" applyBorder="1" applyAlignment="1">
      <alignment horizontal="center" vertical="center" wrapText="1"/>
    </xf>
    <xf numFmtId="0" fontId="68" fillId="0" borderId="31" xfId="0" applyNumberFormat="1" applyFont="1" applyBorder="1" applyAlignment="1">
      <alignment horizontal="center" vertical="center" wrapText="1"/>
    </xf>
    <xf numFmtId="0" fontId="68" fillId="0" borderId="26" xfId="0" applyNumberFormat="1" applyFont="1" applyBorder="1" applyAlignment="1">
      <alignment horizontal="center" vertical="center" wrapText="1"/>
    </xf>
    <xf numFmtId="0" fontId="48" fillId="24" borderId="40" xfId="0" applyFont="1" applyFill="1" applyBorder="1" applyAlignment="1">
      <alignment horizontal="center" vertical="center"/>
    </xf>
    <xf numFmtId="0" fontId="48" fillId="24" borderId="34" xfId="0" applyFont="1" applyFill="1" applyBorder="1" applyAlignment="1">
      <alignment horizontal="center" vertical="center"/>
    </xf>
    <xf numFmtId="0" fontId="48" fillId="24" borderId="50" xfId="0" applyFont="1" applyFill="1" applyBorder="1" applyAlignment="1">
      <alignment horizontal="center" vertical="center"/>
    </xf>
    <xf numFmtId="0" fontId="47" fillId="0" borderId="32" xfId="0" applyFont="1" applyBorder="1" applyAlignment="1">
      <alignment horizontal="left" vertical="center" wrapText="1" indent="2"/>
    </xf>
    <xf numFmtId="0" fontId="37" fillId="0" borderId="0" xfId="0" applyFont="1" applyBorder="1" applyAlignment="1">
      <alignment horizontal="center" vertical="center"/>
    </xf>
    <xf numFmtId="0" fontId="39" fillId="0" borderId="0" xfId="0" applyFont="1" applyBorder="1" applyAlignment="1">
      <alignment horizontal="center" vertical="center" wrapText="1"/>
    </xf>
    <xf numFmtId="0" fontId="48" fillId="27" borderId="48" xfId="0" applyFont="1" applyFill="1" applyBorder="1" applyAlignment="1">
      <alignment horizontal="center" vertical="center" wrapText="1"/>
    </xf>
    <xf numFmtId="0" fontId="48" fillId="27" borderId="28" xfId="0" applyFont="1" applyFill="1" applyBorder="1" applyAlignment="1">
      <alignment horizontal="center" vertical="center" wrapText="1"/>
    </xf>
    <xf numFmtId="0" fontId="48" fillId="27" borderId="49" xfId="0" applyFont="1" applyFill="1" applyBorder="1" applyAlignment="1">
      <alignment horizontal="center" vertical="center" wrapText="1"/>
    </xf>
    <xf numFmtId="0" fontId="47" fillId="0" borderId="35" xfId="0" applyFont="1" applyBorder="1" applyAlignment="1">
      <alignment horizontal="left" vertical="center" wrapText="1"/>
    </xf>
    <xf numFmtId="0" fontId="47" fillId="0" borderId="36" xfId="0" applyFont="1" applyBorder="1" applyAlignment="1">
      <alignment horizontal="left" vertical="center" wrapText="1"/>
    </xf>
    <xf numFmtId="0" fontId="47" fillId="27" borderId="48" xfId="0" applyFont="1" applyFill="1" applyBorder="1" applyAlignment="1">
      <alignment horizontal="center" vertical="center" wrapText="1"/>
    </xf>
    <xf numFmtId="0" fontId="47" fillId="27" borderId="49" xfId="0" applyFont="1" applyFill="1" applyBorder="1" applyAlignment="1">
      <alignment horizontal="center" vertical="center" wrapText="1"/>
    </xf>
    <xf numFmtId="0" fontId="45" fillId="28" borderId="32" xfId="0" applyFont="1" applyFill="1" applyBorder="1" applyAlignment="1">
      <alignment horizontal="left" vertical="center" wrapText="1"/>
    </xf>
    <xf numFmtId="0" fontId="45" fillId="0" borderId="11" xfId="0" applyFont="1" applyBorder="1" applyAlignment="1">
      <alignment horizontal="left" vertical="center" wrapText="1"/>
    </xf>
    <xf numFmtId="0" fontId="47" fillId="0" borderId="31" xfId="0" applyFont="1" applyBorder="1" applyAlignment="1">
      <alignment horizontal="left" vertical="center" wrapText="1"/>
    </xf>
    <xf numFmtId="0" fontId="45" fillId="0" borderId="31" xfId="0" applyFont="1" applyBorder="1" applyAlignment="1">
      <alignment horizontal="left" vertical="center" wrapText="1"/>
    </xf>
    <xf numFmtId="0" fontId="45" fillId="0" borderId="25" xfId="0" applyFont="1" applyBorder="1" applyAlignment="1">
      <alignment horizontal="left" vertical="center" wrapText="1"/>
    </xf>
    <xf numFmtId="0" fontId="45" fillId="0" borderId="38" xfId="0" applyFont="1" applyBorder="1" applyAlignment="1">
      <alignment horizontal="left" vertical="center" wrapText="1"/>
    </xf>
    <xf numFmtId="0" fontId="47" fillId="0" borderId="46" xfId="0" applyFont="1" applyBorder="1" applyAlignment="1">
      <alignment horizontal="left" vertical="center" wrapText="1"/>
    </xf>
    <xf numFmtId="0" fontId="47" fillId="0" borderId="47" xfId="0" applyFont="1" applyBorder="1" applyAlignment="1">
      <alignment horizontal="left" vertical="center" wrapText="1"/>
    </xf>
    <xf numFmtId="0" fontId="45" fillId="0" borderId="46" xfId="0" applyFont="1" applyBorder="1" applyAlignment="1">
      <alignment horizontal="left" vertical="center" wrapText="1"/>
    </xf>
    <xf numFmtId="0" fontId="45" fillId="0" borderId="62" xfId="0" applyFont="1" applyBorder="1" applyAlignment="1">
      <alignment horizontal="left" vertical="center" wrapText="1"/>
    </xf>
    <xf numFmtId="0" fontId="45" fillId="0" borderId="47" xfId="0" applyFont="1" applyBorder="1" applyAlignment="1">
      <alignment horizontal="left" vertical="center" wrapText="1"/>
    </xf>
    <xf numFmtId="0" fontId="37" fillId="0" borderId="35"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0" fontId="39" fillId="0" borderId="51" xfId="0" applyFont="1" applyBorder="1" applyAlignment="1">
      <alignment horizontal="center" vertical="center" wrapText="1"/>
    </xf>
    <xf numFmtId="0" fontId="39" fillId="0" borderId="52" xfId="0" applyFont="1" applyBorder="1" applyAlignment="1">
      <alignment horizontal="center" vertical="center" wrapText="1"/>
    </xf>
    <xf numFmtId="0" fontId="39" fillId="0" borderId="53" xfId="0" applyFont="1" applyBorder="1" applyAlignment="1">
      <alignment horizontal="center" vertical="center" wrapText="1"/>
    </xf>
    <xf numFmtId="0" fontId="47" fillId="28" borderId="32"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38" fillId="0" borderId="0" xfId="0" applyFont="1" applyAlignment="1">
      <alignment horizontal="left" vertical="center"/>
    </xf>
    <xf numFmtId="166" fontId="39" fillId="0" borderId="0" xfId="0" applyNumberFormat="1" applyFont="1" applyAlignment="1">
      <alignment horizontal="left" vertical="center"/>
    </xf>
    <xf numFmtId="0" fontId="39" fillId="0" borderId="0" xfId="0" applyFont="1" applyAlignment="1">
      <alignment horizontal="left" vertical="center"/>
    </xf>
    <xf numFmtId="168" fontId="40" fillId="0" borderId="0" xfId="0" applyNumberFormat="1" applyFont="1" applyFill="1" applyBorder="1" applyAlignment="1">
      <alignment horizontal="right"/>
    </xf>
    <xf numFmtId="2" fontId="43" fillId="0" borderId="0" xfId="0" applyNumberFormat="1" applyFont="1" applyFill="1" applyAlignment="1">
      <alignment horizontal="center" vertical="center"/>
    </xf>
    <xf numFmtId="0" fontId="43" fillId="0" borderId="0" xfId="0" applyNumberFormat="1" applyFont="1" applyFill="1" applyAlignment="1">
      <alignment horizontal="center" vertical="center"/>
    </xf>
    <xf numFmtId="0" fontId="39" fillId="0" borderId="0" xfId="0" applyFont="1" applyAlignment="1">
      <alignment horizontal="left" vertical="center" wrapText="1"/>
    </xf>
    <xf numFmtId="0" fontId="39" fillId="0" borderId="0" xfId="0" applyFont="1" applyAlignment="1">
      <alignment horizontal="left"/>
    </xf>
    <xf numFmtId="0" fontId="40" fillId="0" borderId="0" xfId="0" applyFont="1" applyAlignment="1">
      <alignment horizontal="center" vertical="center" wrapText="1"/>
    </xf>
    <xf numFmtId="0" fontId="36" fillId="0" borderId="0" xfId="0" applyFont="1" applyAlignment="1">
      <alignment horizontal="center" vertical="center" wrapText="1"/>
    </xf>
    <xf numFmtId="0" fontId="49" fillId="0" borderId="34" xfId="0" applyFont="1" applyBorder="1" applyAlignment="1">
      <alignment horizontal="center" vertical="center" wrapText="1"/>
    </xf>
    <xf numFmtId="0" fontId="36" fillId="0" borderId="34" xfId="0" applyFont="1" applyBorder="1" applyAlignment="1">
      <alignment horizontal="center" vertical="center" wrapText="1"/>
    </xf>
    <xf numFmtId="0" fontId="41" fillId="0" borderId="34" xfId="0" applyFont="1" applyBorder="1" applyAlignment="1">
      <alignment horizontal="center" vertical="top" wrapText="1"/>
    </xf>
    <xf numFmtId="0" fontId="41" fillId="0" borderId="0" xfId="0" applyFont="1" applyBorder="1" applyAlignment="1">
      <alignment horizontal="center" vertical="top" wrapText="1"/>
    </xf>
    <xf numFmtId="0" fontId="45" fillId="0" borderId="77" xfId="0" applyFont="1" applyBorder="1" applyAlignment="1">
      <alignment horizontal="left" vertical="center" wrapText="1"/>
    </xf>
    <xf numFmtId="0" fontId="43" fillId="0" borderId="35" xfId="0" applyFont="1" applyBorder="1" applyAlignment="1">
      <alignment horizontal="center" vertical="top" wrapText="1"/>
    </xf>
    <xf numFmtId="0" fontId="43" fillId="0" borderId="36" xfId="0" applyFont="1" applyBorder="1" applyAlignment="1">
      <alignment horizontal="center" vertical="top" wrapText="1"/>
    </xf>
    <xf numFmtId="0" fontId="48" fillId="24" borderId="45" xfId="0" applyFont="1" applyFill="1" applyBorder="1" applyAlignment="1">
      <alignment horizontal="center" vertical="center" wrapText="1"/>
    </xf>
    <xf numFmtId="0" fontId="48" fillId="24" borderId="30" xfId="0" applyFont="1" applyFill="1" applyBorder="1" applyAlignment="1">
      <alignment horizontal="center" vertical="center" wrapText="1"/>
    </xf>
    <xf numFmtId="0" fontId="48" fillId="24" borderId="35" xfId="0" applyFont="1" applyFill="1" applyBorder="1" applyAlignment="1">
      <alignment horizontal="center" vertical="center" wrapText="1"/>
    </xf>
    <xf numFmtId="0" fontId="48" fillId="24" borderId="36" xfId="0" applyFont="1" applyFill="1" applyBorder="1" applyAlignment="1">
      <alignment horizontal="center" vertical="center" wrapText="1"/>
    </xf>
    <xf numFmtId="0" fontId="48" fillId="24" borderId="41" xfId="0" applyFont="1" applyFill="1" applyBorder="1" applyAlignment="1">
      <alignment horizontal="center" vertical="center" wrapText="1"/>
    </xf>
    <xf numFmtId="0" fontId="48" fillId="24" borderId="42" xfId="0" applyFont="1" applyFill="1" applyBorder="1" applyAlignment="1">
      <alignment horizontal="center" vertical="center" wrapText="1"/>
    </xf>
    <xf numFmtId="0" fontId="48" fillId="24" borderId="43" xfId="0" applyFont="1" applyFill="1" applyBorder="1" applyAlignment="1">
      <alignment horizontal="center" vertical="center" wrapText="1"/>
    </xf>
    <xf numFmtId="0" fontId="21" fillId="0" borderId="0" xfId="0" applyFont="1" applyAlignment="1">
      <alignment horizontal="center" wrapText="1"/>
    </xf>
    <xf numFmtId="0" fontId="0" fillId="0" borderId="0" xfId="0" applyAlignment="1">
      <alignment horizontal="center" wrapText="1"/>
    </xf>
    <xf numFmtId="0" fontId="52" fillId="28" borderId="0" xfId="0" applyFont="1" applyFill="1" applyAlignment="1">
      <alignment horizontal="center" vertical="center"/>
    </xf>
    <xf numFmtId="0" fontId="49" fillId="0" borderId="0" xfId="0" applyFont="1" applyAlignment="1">
      <alignment horizontal="center" wrapText="1"/>
    </xf>
    <xf numFmtId="0" fontId="36" fillId="0" borderId="0" xfId="0" applyFont="1" applyAlignment="1">
      <alignment horizontal="center" wrapText="1"/>
    </xf>
    <xf numFmtId="49" fontId="25" fillId="0" borderId="0" xfId="0" applyNumberFormat="1" applyFont="1" applyFill="1" applyAlignment="1">
      <alignment horizontal="center" vertical="center"/>
    </xf>
    <xf numFmtId="0" fontId="37" fillId="0" borderId="0" xfId="0" applyFont="1" applyAlignment="1">
      <alignment horizontal="center" vertical="center"/>
    </xf>
    <xf numFmtId="0" fontId="42" fillId="0" borderId="0" xfId="0" applyFont="1" applyAlignment="1">
      <alignment horizontal="center"/>
    </xf>
    <xf numFmtId="0" fontId="47" fillId="0" borderId="13" xfId="0" applyFont="1" applyBorder="1" applyAlignment="1">
      <alignment horizontal="left" vertical="center" wrapText="1" indent="2"/>
    </xf>
    <xf numFmtId="0" fontId="43" fillId="0" borderId="13" xfId="0" applyFont="1" applyBorder="1" applyAlignment="1">
      <alignment horizontal="center" vertical="top" wrapText="1"/>
    </xf>
    <xf numFmtId="0" fontId="38" fillId="0" borderId="0" xfId="0" applyFont="1" applyAlignment="1">
      <alignment horizontal="center" vertical="center"/>
    </xf>
    <xf numFmtId="0" fontId="41" fillId="0" borderId="0" xfId="0" applyFont="1" applyAlignment="1">
      <alignment horizontal="center" vertical="center" wrapText="1"/>
    </xf>
    <xf numFmtId="49" fontId="41" fillId="0" borderId="0" xfId="0" applyNumberFormat="1" applyFont="1" applyAlignment="1">
      <alignment horizontal="center" vertical="center" wrapText="1"/>
    </xf>
    <xf numFmtId="0" fontId="37" fillId="0" borderId="2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51" fillId="0" borderId="0" xfId="0" applyFont="1" applyAlignment="1">
      <alignment horizontal="center" vertical="center"/>
    </xf>
    <xf numFmtId="49" fontId="43" fillId="0" borderId="0" xfId="0" applyNumberFormat="1" applyFont="1" applyFill="1" applyAlignment="1">
      <alignment horizontal="center" vertical="center"/>
    </xf>
    <xf numFmtId="0" fontId="86" fillId="26" borderId="77" xfId="0" applyFont="1" applyFill="1" applyBorder="1" applyAlignment="1">
      <alignment horizontal="left" vertical="center" wrapText="1"/>
    </xf>
    <xf numFmtId="0" fontId="86" fillId="26" borderId="25" xfId="0" applyFont="1" applyFill="1" applyBorder="1" applyAlignment="1">
      <alignment horizontal="left" vertical="center" wrapText="1"/>
    </xf>
    <xf numFmtId="0" fontId="86" fillId="26" borderId="78" xfId="0" applyFont="1" applyFill="1" applyBorder="1" applyAlignment="1">
      <alignment horizontal="left" vertical="center" wrapText="1"/>
    </xf>
    <xf numFmtId="0" fontId="47" fillId="0" borderId="28" xfId="0" applyFont="1" applyBorder="1" applyAlignment="1">
      <alignment horizontal="center" vertical="center" wrapText="1"/>
    </xf>
    <xf numFmtId="0" fontId="47" fillId="0" borderId="49" xfId="0" applyFont="1" applyBorder="1" applyAlignment="1">
      <alignment horizontal="center" vertical="center" wrapText="1"/>
    </xf>
    <xf numFmtId="0" fontId="47" fillId="0" borderId="48" xfId="0" applyFont="1" applyBorder="1" applyAlignment="1">
      <alignment horizontal="center" vertical="center" wrapText="1"/>
    </xf>
    <xf numFmtId="0" fontId="47" fillId="0" borderId="29"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0" xfId="0" applyFont="1" applyAlignment="1">
      <alignment horizontal="left" vertical="center"/>
    </xf>
    <xf numFmtId="0" fontId="41" fillId="0" borderId="0" xfId="0" applyFont="1" applyAlignment="1">
      <alignment vertical="center"/>
    </xf>
    <xf numFmtId="0" fontId="41" fillId="24" borderId="35" xfId="0" applyFont="1" applyFill="1" applyBorder="1" applyAlignment="1">
      <alignment horizontal="center" vertical="center" wrapText="1"/>
    </xf>
    <xf numFmtId="0" fontId="41" fillId="24" borderId="23" xfId="0" applyFont="1" applyFill="1" applyBorder="1" applyAlignment="1">
      <alignment horizontal="center" vertical="center" wrapText="1"/>
    </xf>
    <xf numFmtId="0" fontId="41" fillId="24" borderId="24" xfId="0" applyFont="1" applyFill="1" applyBorder="1" applyAlignment="1">
      <alignment horizontal="center" vertical="center" wrapText="1"/>
    </xf>
    <xf numFmtId="0" fontId="47" fillId="0" borderId="12" xfId="0" applyFont="1" applyBorder="1" applyAlignment="1">
      <alignment horizontal="left" vertical="center" wrapText="1"/>
    </xf>
    <xf numFmtId="0" fontId="47" fillId="0" borderId="13" xfId="0" applyFont="1" applyBorder="1" applyAlignment="1">
      <alignment horizontal="left" vertical="center" wrapText="1"/>
    </xf>
    <xf numFmtId="0" fontId="47" fillId="24" borderId="63" xfId="0" applyFont="1" applyFill="1" applyBorder="1" applyAlignment="1">
      <alignment horizontal="center" vertical="center" wrapText="1"/>
    </xf>
    <xf numFmtId="0" fontId="47" fillId="24" borderId="64" xfId="0" applyFont="1" applyFill="1" applyBorder="1" applyAlignment="1">
      <alignment horizontal="center" vertical="center" wrapText="1"/>
    </xf>
    <xf numFmtId="0" fontId="48" fillId="24" borderId="44" xfId="0" applyFont="1" applyFill="1" applyBorder="1" applyAlignment="1">
      <alignment horizontal="center" vertical="center" wrapText="1"/>
    </xf>
    <xf numFmtId="0" fontId="47" fillId="0" borderId="34" xfId="0" applyFont="1" applyBorder="1" applyAlignment="1">
      <alignment vertical="center" wrapText="1"/>
    </xf>
    <xf numFmtId="0" fontId="47" fillId="0" borderId="50" xfId="0" applyFont="1" applyBorder="1" applyAlignment="1"/>
    <xf numFmtId="0" fontId="68" fillId="0" borderId="35" xfId="0" applyNumberFormat="1" applyFont="1" applyBorder="1" applyAlignment="1">
      <alignment horizontal="center" vertical="center" wrapText="1"/>
    </xf>
    <xf numFmtId="0" fontId="68" fillId="0" borderId="24" xfId="0" applyNumberFormat="1" applyFont="1" applyBorder="1" applyAlignment="1">
      <alignment horizontal="center" vertical="center" wrapText="1"/>
    </xf>
    <xf numFmtId="0" fontId="41" fillId="0" borderId="0" xfId="0" applyFont="1" applyAlignment="1">
      <alignment horizontal="right" vertical="center"/>
    </xf>
    <xf numFmtId="168" fontId="40" fillId="0" borderId="0" xfId="0" applyNumberFormat="1" applyFont="1" applyAlignment="1">
      <alignment horizontal="center" vertical="center" wrapText="1"/>
    </xf>
    <xf numFmtId="0" fontId="60" fillId="0" borderId="22" xfId="0" applyFont="1" applyBorder="1" applyAlignment="1">
      <alignment horizontal="center" vertical="center"/>
    </xf>
    <xf numFmtId="0" fontId="60" fillId="0" borderId="28" xfId="0" applyFont="1" applyBorder="1" applyAlignment="1">
      <alignment horizontal="center" vertical="center"/>
    </xf>
    <xf numFmtId="0" fontId="39" fillId="0" borderId="0" xfId="0" applyFont="1" applyAlignment="1">
      <alignment horizontal="center" wrapText="1"/>
    </xf>
    <xf numFmtId="0" fontId="43" fillId="0" borderId="35"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36" xfId="0" applyFont="1" applyBorder="1" applyAlignment="1">
      <alignment horizontal="center" vertical="center" wrapText="1"/>
    </xf>
    <xf numFmtId="0" fontId="36" fillId="0" borderId="46" xfId="0" applyFont="1" applyBorder="1" applyAlignment="1">
      <alignment horizontal="center" wrapText="1"/>
    </xf>
    <xf numFmtId="0" fontId="36" fillId="0" borderId="47" xfId="0" applyFont="1" applyBorder="1" applyAlignment="1">
      <alignment horizontal="center" wrapText="1"/>
    </xf>
    <xf numFmtId="0" fontId="36" fillId="0" borderId="27" xfId="0" applyFont="1" applyBorder="1" applyAlignment="1">
      <alignment horizontal="center" wrapText="1"/>
    </xf>
    <xf numFmtId="0" fontId="61" fillId="0" borderId="40" xfId="0" applyFont="1" applyBorder="1" applyAlignment="1">
      <alignment horizontal="center" vertical="center" wrapText="1"/>
    </xf>
    <xf numFmtId="0" fontId="61" fillId="0" borderId="41" xfId="0" applyFont="1" applyBorder="1" applyAlignment="1">
      <alignment horizontal="center" vertical="center" wrapText="1"/>
    </xf>
    <xf numFmtId="0" fontId="36" fillId="0" borderId="31" xfId="0" applyFont="1" applyBorder="1" applyAlignment="1">
      <alignment horizontal="center" wrapText="1"/>
    </xf>
    <xf numFmtId="0" fontId="36" fillId="0" borderId="26" xfId="0" applyFont="1" applyBorder="1" applyAlignment="1">
      <alignment horizontal="center" wrapText="1"/>
    </xf>
    <xf numFmtId="0" fontId="36" fillId="0" borderId="38" xfId="0" applyFont="1" applyBorder="1" applyAlignment="1">
      <alignment horizontal="center" wrapText="1"/>
    </xf>
    <xf numFmtId="0" fontId="48" fillId="0" borderId="81" xfId="0" applyFont="1" applyBorder="1" applyAlignment="1">
      <alignment horizontal="center" wrapText="1"/>
    </xf>
    <xf numFmtId="0" fontId="48" fillId="0" borderId="36" xfId="0" applyFont="1" applyBorder="1" applyAlignment="1">
      <alignment horizontal="center" wrapText="1"/>
    </xf>
    <xf numFmtId="0" fontId="48" fillId="0" borderId="72" xfId="0" applyFont="1" applyBorder="1" applyAlignment="1">
      <alignment horizontal="center" wrapText="1"/>
    </xf>
    <xf numFmtId="0" fontId="48" fillId="0" borderId="38" xfId="0" applyFont="1" applyBorder="1" applyAlignment="1">
      <alignment horizontal="center" wrapText="1"/>
    </xf>
    <xf numFmtId="0" fontId="48" fillId="0" borderId="82" xfId="0" applyFont="1" applyBorder="1" applyAlignment="1">
      <alignment horizontal="center" wrapText="1"/>
    </xf>
    <xf numFmtId="0" fontId="48" fillId="0" borderId="47" xfId="0" applyFont="1" applyBorder="1" applyAlignment="1">
      <alignment horizontal="center" wrapText="1"/>
    </xf>
    <xf numFmtId="0" fontId="64" fillId="0" borderId="0" xfId="0" applyFont="1" applyBorder="1" applyAlignment="1">
      <alignment horizontal="left" vertical="center" wrapText="1"/>
    </xf>
    <xf numFmtId="0" fontId="64" fillId="0" borderId="0" xfId="0" applyFont="1" applyAlignment="1">
      <alignment wrapText="1"/>
    </xf>
    <xf numFmtId="0" fontId="61" fillId="0" borderId="22" xfId="0" applyFont="1" applyBorder="1" applyAlignment="1">
      <alignment horizontal="left" vertical="center" wrapText="1"/>
    </xf>
    <xf numFmtId="0" fontId="61" fillId="0" borderId="29" xfId="0" applyFont="1" applyBorder="1" applyAlignment="1">
      <alignment horizontal="left" vertical="center" wrapText="1"/>
    </xf>
    <xf numFmtId="0" fontId="62" fillId="0" borderId="22" xfId="0" applyFont="1" applyBorder="1" applyAlignment="1">
      <alignment horizontal="center"/>
    </xf>
    <xf numFmtId="0" fontId="62" fillId="0" borderId="28" xfId="0" applyFont="1" applyBorder="1" applyAlignment="1">
      <alignment horizontal="center"/>
    </xf>
    <xf numFmtId="0" fontId="62" fillId="0" borderId="49" xfId="0" applyFont="1" applyBorder="1" applyAlignment="1">
      <alignment horizontal="center"/>
    </xf>
    <xf numFmtId="0" fontId="62" fillId="0" borderId="48" xfId="0" applyFont="1" applyBorder="1" applyAlignment="1">
      <alignment horizontal="center"/>
    </xf>
    <xf numFmtId="0" fontId="62" fillId="0" borderId="29" xfId="0" applyFont="1" applyBorder="1" applyAlignment="1">
      <alignment horizontal="center"/>
    </xf>
    <xf numFmtId="0" fontId="60" fillId="0" borderId="59" xfId="0" applyFont="1" applyBorder="1" applyAlignment="1">
      <alignment horizontal="left" vertical="center"/>
    </xf>
    <xf numFmtId="0" fontId="60" fillId="0" borderId="44" xfId="0" applyFont="1" applyBorder="1" applyAlignment="1">
      <alignment horizontal="left" vertical="center"/>
    </xf>
    <xf numFmtId="0" fontId="60" fillId="0" borderId="60" xfId="0" applyFont="1" applyBorder="1" applyAlignment="1">
      <alignment horizontal="left" vertical="center"/>
    </xf>
    <xf numFmtId="0" fontId="62" fillId="0" borderId="42" xfId="0" applyFont="1" applyFill="1" applyBorder="1" applyAlignment="1">
      <alignment horizontal="center"/>
    </xf>
    <xf numFmtId="0" fontId="62" fillId="0" borderId="43" xfId="0" applyFont="1" applyFill="1" applyBorder="1" applyAlignment="1">
      <alignment horizontal="center"/>
    </xf>
    <xf numFmtId="0" fontId="41" fillId="0" borderId="12" xfId="0" applyFont="1" applyBorder="1" applyAlignment="1">
      <alignment horizontal="left" vertical="center" wrapText="1"/>
    </xf>
    <xf numFmtId="0" fontId="41" fillId="0" borderId="14" xfId="0" applyFont="1" applyBorder="1" applyAlignment="1">
      <alignment horizontal="left" vertical="center" wrapText="1"/>
    </xf>
    <xf numFmtId="0" fontId="62" fillId="0" borderId="38" xfId="0" applyFont="1" applyBorder="1" applyAlignment="1">
      <alignment horizontal="center"/>
    </xf>
    <xf numFmtId="0" fontId="62" fillId="0" borderId="13" xfId="0" applyFont="1" applyBorder="1" applyAlignment="1">
      <alignment horizontal="center"/>
    </xf>
    <xf numFmtId="0" fontId="62" fillId="0" borderId="31" xfId="0" applyFont="1" applyBorder="1" applyAlignment="1">
      <alignment horizontal="center"/>
    </xf>
    <xf numFmtId="0" fontId="62" fillId="0" borderId="26" xfId="0" applyFont="1" applyBorder="1" applyAlignment="1">
      <alignment horizontal="center"/>
    </xf>
    <xf numFmtId="0" fontId="41" fillId="0" borderId="57" xfId="0" applyFont="1" applyBorder="1" applyAlignment="1">
      <alignment horizontal="left" vertical="center" wrapText="1"/>
    </xf>
    <xf numFmtId="0" fontId="41" fillId="0" borderId="58" xfId="0" applyFont="1" applyBorder="1" applyAlignment="1">
      <alignment horizontal="left" vertical="center" wrapText="1"/>
    </xf>
    <xf numFmtId="0" fontId="62" fillId="0" borderId="59" xfId="0" applyFont="1" applyBorder="1" applyAlignment="1">
      <alignment horizontal="center"/>
    </xf>
    <xf numFmtId="0" fontId="62" fillId="0" borderId="44" xfId="0" applyFont="1" applyBorder="1" applyAlignment="1">
      <alignment horizontal="center"/>
    </xf>
    <xf numFmtId="0" fontId="62" fillId="0" borderId="46" xfId="0" applyFont="1" applyBorder="1" applyAlignment="1">
      <alignment horizontal="center"/>
    </xf>
    <xf numFmtId="0" fontId="62" fillId="0" borderId="27" xfId="0" applyFont="1" applyBorder="1" applyAlignment="1">
      <alignment horizontal="center"/>
    </xf>
    <xf numFmtId="0" fontId="62" fillId="0" borderId="35" xfId="0" applyFont="1" applyBorder="1" applyAlignment="1">
      <alignment horizontal="center"/>
    </xf>
    <xf numFmtId="0" fontId="62" fillId="0" borderId="24" xfId="0" applyFont="1" applyBorder="1" applyAlignment="1">
      <alignment horizontal="center"/>
    </xf>
    <xf numFmtId="0" fontId="65" fillId="0" borderId="0" xfId="0" applyFont="1" applyAlignment="1">
      <alignment horizontal="center" vertical="center" wrapText="1"/>
    </xf>
    <xf numFmtId="0" fontId="62" fillId="0" borderId="23" xfId="0" applyFont="1" applyBorder="1" applyAlignment="1">
      <alignment horizontal="center"/>
    </xf>
    <xf numFmtId="0" fontId="36" fillId="0" borderId="56" xfId="0" applyFont="1" applyBorder="1" applyAlignment="1">
      <alignment horizontal="center"/>
    </xf>
    <xf numFmtId="0" fontId="36" fillId="0" borderId="41" xfId="0" applyFont="1" applyBorder="1" applyAlignment="1">
      <alignment horizontal="center"/>
    </xf>
    <xf numFmtId="0" fontId="38" fillId="0" borderId="0" xfId="0" applyFont="1" applyAlignment="1">
      <alignment horizontal="left" vertical="center" wrapText="1"/>
    </xf>
    <xf numFmtId="166" fontId="39" fillId="0" borderId="0" xfId="0" applyNumberFormat="1" applyFont="1" applyAlignment="1">
      <alignment horizontal="left" wrapText="1"/>
    </xf>
    <xf numFmtId="0" fontId="39" fillId="0" borderId="0" xfId="0" applyFont="1" applyAlignment="1">
      <alignment horizontal="left" wrapText="1"/>
    </xf>
    <xf numFmtId="0" fontId="48" fillId="24" borderId="48" xfId="0" applyFont="1" applyFill="1" applyBorder="1" applyAlignment="1">
      <alignment horizontal="center" vertical="center"/>
    </xf>
    <xf numFmtId="0" fontId="48" fillId="24" borderId="28" xfId="0" applyFont="1" applyFill="1" applyBorder="1" applyAlignment="1">
      <alignment horizontal="center" vertical="center"/>
    </xf>
    <xf numFmtId="0" fontId="48" fillId="24" borderId="49" xfId="0" applyFont="1" applyFill="1" applyBorder="1" applyAlignment="1">
      <alignment horizontal="center" vertical="center"/>
    </xf>
    <xf numFmtId="0" fontId="48" fillId="24" borderId="48" xfId="0" applyFont="1" applyFill="1" applyBorder="1" applyAlignment="1">
      <alignment horizontal="center" vertical="center" wrapText="1"/>
    </xf>
    <xf numFmtId="0" fontId="48" fillId="24" borderId="29" xfId="0" applyFont="1" applyFill="1" applyBorder="1" applyAlignment="1">
      <alignment horizontal="center" vertical="center" wrapText="1"/>
    </xf>
    <xf numFmtId="0" fontId="47" fillId="0" borderId="35" xfId="0" applyFont="1" applyBorder="1" applyAlignment="1">
      <alignment horizontal="left" vertical="center" wrapText="1" indent="2"/>
    </xf>
    <xf numFmtId="0" fontId="47" fillId="0" borderId="23" xfId="0" applyFont="1" applyBorder="1" applyAlignment="1">
      <alignment horizontal="left" vertical="center" wrapText="1" indent="2"/>
    </xf>
    <xf numFmtId="0" fontId="47" fillId="0" borderId="36" xfId="0" applyFont="1" applyBorder="1" applyAlignment="1">
      <alignment horizontal="left" vertical="center" wrapText="1" indent="2"/>
    </xf>
    <xf numFmtId="0" fontId="39" fillId="0" borderId="46" xfId="0" applyFont="1" applyBorder="1" applyAlignment="1">
      <alignment horizontal="center" vertical="center" wrapText="1"/>
    </xf>
    <xf numFmtId="0" fontId="39" fillId="0" borderId="62" xfId="0" applyFont="1" applyBorder="1" applyAlignment="1">
      <alignment horizontal="center" vertical="center" wrapText="1"/>
    </xf>
    <xf numFmtId="0" fontId="39" fillId="0" borderId="27" xfId="0" applyFont="1" applyBorder="1" applyAlignment="1">
      <alignment horizontal="center" vertical="center" wrapText="1"/>
    </xf>
    <xf numFmtId="0" fontId="48" fillId="29" borderId="35" xfId="0" applyFont="1" applyFill="1" applyBorder="1" applyAlignment="1">
      <alignment horizontal="center" vertical="center" wrapText="1"/>
    </xf>
    <xf numFmtId="0" fontId="48" fillId="29" borderId="23" xfId="0" applyFont="1" applyFill="1" applyBorder="1" applyAlignment="1">
      <alignment horizontal="center" vertical="center" wrapText="1"/>
    </xf>
    <xf numFmtId="0" fontId="48" fillId="29" borderId="36" xfId="0" applyFont="1" applyFill="1" applyBorder="1" applyAlignment="1">
      <alignment horizontal="center" vertical="center" wrapText="1"/>
    </xf>
    <xf numFmtId="0" fontId="43" fillId="29" borderId="35" xfId="0" applyFont="1" applyFill="1" applyBorder="1" applyAlignment="1">
      <alignment horizontal="center" vertical="center" wrapText="1"/>
    </xf>
    <xf numFmtId="0" fontId="43" fillId="29" borderId="36" xfId="0" applyFont="1" applyFill="1" applyBorder="1" applyAlignment="1">
      <alignment horizontal="center" vertical="center" wrapText="1"/>
    </xf>
    <xf numFmtId="0" fontId="47" fillId="0" borderId="62" xfId="0" applyFont="1" applyBorder="1" applyAlignment="1">
      <alignment horizontal="left" vertical="center" wrapText="1"/>
    </xf>
    <xf numFmtId="0" fontId="43" fillId="0" borderId="46" xfId="0" applyFont="1" applyBorder="1" applyAlignment="1">
      <alignment horizontal="center" vertical="center" wrapText="1"/>
    </xf>
    <xf numFmtId="0" fontId="43" fillId="0" borderId="47" xfId="0" applyFont="1" applyBorder="1" applyAlignment="1">
      <alignment horizontal="center" vertical="center" wrapText="1"/>
    </xf>
    <xf numFmtId="0" fontId="48" fillId="24" borderId="80" xfId="0" applyFont="1" applyFill="1" applyBorder="1" applyAlignment="1">
      <alignment horizontal="center" vertical="center" wrapText="1"/>
    </xf>
    <xf numFmtId="0" fontId="42" fillId="28" borderId="61" xfId="0" applyFont="1" applyFill="1" applyBorder="1" applyAlignment="1">
      <alignment horizontal="center" vertical="center"/>
    </xf>
    <xf numFmtId="0" fontId="75" fillId="28" borderId="0" xfId="0" applyFont="1" applyFill="1" applyBorder="1" applyAlignment="1">
      <alignment horizontal="left" vertical="center"/>
    </xf>
    <xf numFmtId="0" fontId="79" fillId="28" borderId="0" xfId="0" applyFont="1" applyFill="1" applyBorder="1" applyAlignment="1">
      <alignment horizontal="left" vertical="center"/>
    </xf>
    <xf numFmtId="49" fontId="72" fillId="28" borderId="0" xfId="0" applyNumberFormat="1" applyFont="1" applyFill="1" applyBorder="1" applyAlignment="1">
      <alignment horizontal="left" vertical="center"/>
    </xf>
    <xf numFmtId="0" fontId="72" fillId="28" borderId="0" xfId="0" applyNumberFormat="1" applyFont="1" applyFill="1" applyBorder="1" applyAlignment="1">
      <alignment horizontal="left" vertical="center"/>
    </xf>
    <xf numFmtId="0" fontId="80" fillId="0" borderId="0" xfId="0" applyFont="1" applyAlignment="1">
      <alignment horizontal="center"/>
    </xf>
    <xf numFmtId="0" fontId="47" fillId="0" borderId="35" xfId="0" applyFont="1" applyFill="1" applyBorder="1" applyAlignment="1">
      <alignment horizontal="center" vertical="center" wrapText="1"/>
    </xf>
    <xf numFmtId="0" fontId="47" fillId="0" borderId="23" xfId="0" applyFont="1" applyFill="1" applyBorder="1" applyAlignment="1">
      <alignment horizontal="center" vertical="center" wrapText="1"/>
    </xf>
    <xf numFmtId="0" fontId="47" fillId="0" borderId="24" xfId="0" applyFont="1" applyFill="1" applyBorder="1" applyAlignment="1">
      <alignment horizontal="center" vertical="center" wrapText="1"/>
    </xf>
    <xf numFmtId="0" fontId="47" fillId="0" borderId="77" xfId="0" applyFont="1" applyFill="1" applyBorder="1" applyAlignment="1">
      <alignment horizontal="center" vertical="center" wrapText="1"/>
    </xf>
    <xf numFmtId="0" fontId="47" fillId="0" borderId="25" xfId="0" applyFont="1" applyFill="1" applyBorder="1" applyAlignment="1">
      <alignment horizontal="center" vertical="center" wrapText="1"/>
    </xf>
    <xf numFmtId="0" fontId="47" fillId="0" borderId="78" xfId="0" applyFont="1" applyFill="1" applyBorder="1" applyAlignment="1">
      <alignment horizontal="center" vertical="center" wrapText="1"/>
    </xf>
    <xf numFmtId="0" fontId="43" fillId="0" borderId="48" xfId="0" applyFont="1" applyFill="1" applyBorder="1" applyAlignment="1">
      <alignment horizontal="center" vertical="center" wrapText="1"/>
    </xf>
    <xf numFmtId="0" fontId="43" fillId="0" borderId="28" xfId="0" applyFont="1" applyFill="1" applyBorder="1" applyAlignment="1">
      <alignment horizontal="center" vertical="center" wrapText="1"/>
    </xf>
    <xf numFmtId="0" fontId="43" fillId="0" borderId="29" xfId="0" applyFont="1" applyFill="1" applyBorder="1" applyAlignment="1">
      <alignment horizontal="center" vertical="center" wrapText="1"/>
    </xf>
    <xf numFmtId="49" fontId="41" fillId="0" borderId="0" xfId="0" applyNumberFormat="1" applyFont="1" applyAlignment="1">
      <alignment horizontal="left" vertical="center" wrapText="1"/>
    </xf>
    <xf numFmtId="0" fontId="84" fillId="0" borderId="0" xfId="0" applyFont="1" applyAlignment="1">
      <alignment horizontal="left" vertical="center" wrapText="1"/>
    </xf>
    <xf numFmtId="0" fontId="39" fillId="28" borderId="0" xfId="0" applyFont="1" applyFill="1" applyBorder="1" applyAlignment="1">
      <alignment horizontal="left" vertical="center" wrapText="1"/>
    </xf>
    <xf numFmtId="0" fontId="41" fillId="28" borderId="0" xfId="0" applyFont="1" applyFill="1" applyBorder="1" applyAlignment="1">
      <alignment horizontal="center" vertical="center" wrapText="1"/>
    </xf>
    <xf numFmtId="0" fontId="76" fillId="28" borderId="0" xfId="0" applyFont="1" applyFill="1" applyBorder="1" applyAlignment="1">
      <alignment horizontal="center" vertical="center"/>
    </xf>
    <xf numFmtId="0" fontId="75" fillId="28" borderId="0" xfId="0" applyFont="1" applyFill="1" applyBorder="1" applyAlignment="1">
      <alignment horizontal="left" wrapText="1"/>
    </xf>
    <xf numFmtId="0" fontId="75" fillId="28" borderId="0" xfId="0" applyFont="1" applyFill="1" applyBorder="1" applyAlignment="1">
      <alignment horizontal="left"/>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28" xfId="0" applyFont="1" applyFill="1" applyBorder="1" applyAlignment="1">
      <alignment horizontal="center" vertical="center"/>
    </xf>
    <xf numFmtId="0" fontId="47" fillId="28" borderId="29" xfId="0" applyFont="1" applyFill="1" applyBorder="1" applyAlignment="1">
      <alignment horizontal="center" vertical="center"/>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Hiperłącze 2" xfId="28"/>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e" xfId="35" builtinId="28" customBuiltin="1"/>
    <cellStyle name="Normalny" xfId="0" builtinId="0"/>
    <cellStyle name="Normalny 2" xfId="36"/>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e" xfId="44" builtinId="27"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193477</xdr:colOff>
      <xdr:row>49</xdr:row>
      <xdr:rowOff>319806</xdr:rowOff>
    </xdr:from>
    <xdr:to>
      <xdr:col>9</xdr:col>
      <xdr:colOff>1352550</xdr:colOff>
      <xdr:row>51</xdr:row>
      <xdr:rowOff>3786939</xdr:rowOff>
    </xdr:to>
    <xdr:sp macro="" textlink="">
      <xdr:nvSpPr>
        <xdr:cNvPr id="2" name="pole tekstowe 1"/>
        <xdr:cNvSpPr txBox="1"/>
      </xdr:nvSpPr>
      <xdr:spPr>
        <a:xfrm>
          <a:off x="1126927" y="6066068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72</xdr:row>
      <xdr:rowOff>203916</xdr:rowOff>
    </xdr:from>
    <xdr:to>
      <xdr:col>9</xdr:col>
      <xdr:colOff>1200150</xdr:colOff>
      <xdr:row>74</xdr:row>
      <xdr:rowOff>3131543</xdr:rowOff>
    </xdr:to>
    <xdr:sp macro="" textlink="">
      <xdr:nvSpPr>
        <xdr:cNvPr id="3" name="pole tekstowe 2"/>
        <xdr:cNvSpPr txBox="1"/>
      </xdr:nvSpPr>
      <xdr:spPr>
        <a:xfrm>
          <a:off x="1133167" y="9909246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193477</xdr:colOff>
      <xdr:row>49</xdr:row>
      <xdr:rowOff>319806</xdr:rowOff>
    </xdr:from>
    <xdr:to>
      <xdr:col>9</xdr:col>
      <xdr:colOff>1352550</xdr:colOff>
      <xdr:row>51</xdr:row>
      <xdr:rowOff>3786939</xdr:rowOff>
    </xdr:to>
    <xdr:sp macro="" textlink="">
      <xdr:nvSpPr>
        <xdr:cNvPr id="2" name="pole tekstowe 1"/>
        <xdr:cNvSpPr txBox="1"/>
      </xdr:nvSpPr>
      <xdr:spPr>
        <a:xfrm>
          <a:off x="1126927" y="57812706"/>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72</xdr:row>
      <xdr:rowOff>203916</xdr:rowOff>
    </xdr:from>
    <xdr:to>
      <xdr:col>9</xdr:col>
      <xdr:colOff>1200150</xdr:colOff>
      <xdr:row>74</xdr:row>
      <xdr:rowOff>3131543</xdr:rowOff>
    </xdr:to>
    <xdr:sp macro="" textlink="">
      <xdr:nvSpPr>
        <xdr:cNvPr id="3" name="pole tekstowe 2"/>
        <xdr:cNvSpPr txBox="1"/>
      </xdr:nvSpPr>
      <xdr:spPr>
        <a:xfrm>
          <a:off x="1133167" y="95577741"/>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193477</xdr:colOff>
      <xdr:row>49</xdr:row>
      <xdr:rowOff>319806</xdr:rowOff>
    </xdr:from>
    <xdr:to>
      <xdr:col>9</xdr:col>
      <xdr:colOff>1352550</xdr:colOff>
      <xdr:row>51</xdr:row>
      <xdr:rowOff>3786939</xdr:rowOff>
    </xdr:to>
    <xdr:sp macro="" textlink="">
      <xdr:nvSpPr>
        <xdr:cNvPr id="2" name="pole tekstowe 1"/>
        <xdr:cNvSpPr txBox="1"/>
      </xdr:nvSpPr>
      <xdr:spPr>
        <a:xfrm>
          <a:off x="1126927" y="7022378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72</xdr:row>
      <xdr:rowOff>203916</xdr:rowOff>
    </xdr:from>
    <xdr:to>
      <xdr:col>9</xdr:col>
      <xdr:colOff>1200150</xdr:colOff>
      <xdr:row>74</xdr:row>
      <xdr:rowOff>3131543</xdr:rowOff>
    </xdr:to>
    <xdr:sp macro="" textlink="">
      <xdr:nvSpPr>
        <xdr:cNvPr id="3" name="pole tekstowe 2"/>
        <xdr:cNvSpPr txBox="1"/>
      </xdr:nvSpPr>
      <xdr:spPr>
        <a:xfrm>
          <a:off x="1133167" y="11128446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9"/>
  <sheetViews>
    <sheetView view="pageBreakPreview" zoomScale="50" zoomScaleNormal="100" zoomScaleSheetLayoutView="50" zoomScalePageLayoutView="42" workbookViewId="0">
      <selection activeCell="D3" sqref="D3:J3"/>
    </sheetView>
  </sheetViews>
  <sheetFormatPr defaultRowHeight="25"/>
  <cols>
    <col min="1" max="1" width="14" style="20" customWidth="1"/>
    <col min="2" max="2" width="58.453125" style="15" customWidth="1"/>
    <col min="3" max="3" width="63.54296875" style="113" customWidth="1"/>
    <col min="4" max="4" width="34.26953125" style="113" customWidth="1"/>
    <col min="5" max="5" width="43" style="113" customWidth="1"/>
    <col min="6" max="6" width="21.453125" style="113" customWidth="1"/>
    <col min="7" max="7" width="97.7265625" customWidth="1"/>
    <col min="8" max="8" width="22.54296875" customWidth="1"/>
    <col min="9" max="9" width="20" customWidth="1"/>
    <col min="10" max="10" width="34.453125" customWidth="1"/>
  </cols>
  <sheetData>
    <row r="1" spans="1:11" ht="106.5" customHeight="1"/>
    <row r="2" spans="1:11" s="35" customFormat="1" ht="132.75" customHeight="1">
      <c r="A2" s="308" t="s">
        <v>40</v>
      </c>
      <c r="B2" s="308"/>
      <c r="C2" s="308"/>
      <c r="D2" s="308"/>
      <c r="E2" s="308"/>
      <c r="F2" s="308"/>
      <c r="G2" s="308"/>
      <c r="H2" s="308"/>
      <c r="I2" s="308"/>
      <c r="J2" s="308"/>
    </row>
    <row r="3" spans="1:11" s="35" customFormat="1" ht="173.25" customHeight="1">
      <c r="A3" s="16"/>
      <c r="B3" s="309" t="s">
        <v>41</v>
      </c>
      <c r="C3" s="309"/>
      <c r="D3" s="309" t="s">
        <v>89</v>
      </c>
      <c r="E3" s="309"/>
      <c r="F3" s="309"/>
      <c r="G3" s="309"/>
      <c r="H3" s="309"/>
      <c r="I3" s="309"/>
      <c r="J3" s="309"/>
    </row>
    <row r="4" spans="1:11" s="35" customFormat="1" ht="70.5" customHeight="1">
      <c r="A4" s="12"/>
      <c r="B4" s="310" t="s">
        <v>27</v>
      </c>
      <c r="C4" s="310"/>
      <c r="D4" s="311" t="s">
        <v>85</v>
      </c>
      <c r="E4" s="311"/>
      <c r="F4" s="311"/>
      <c r="G4" s="311"/>
      <c r="H4" s="311"/>
      <c r="I4" s="311"/>
      <c r="J4" s="311"/>
    </row>
    <row r="5" spans="1:11" s="35" customFormat="1" ht="81.75" customHeight="1">
      <c r="A5" s="12"/>
      <c r="B5" s="310" t="s">
        <v>28</v>
      </c>
      <c r="C5" s="310"/>
      <c r="D5" s="312" t="s">
        <v>90</v>
      </c>
      <c r="E5" s="312"/>
      <c r="F5" s="312"/>
      <c r="G5" s="312"/>
      <c r="H5" s="312"/>
      <c r="I5" s="312"/>
      <c r="J5" s="312"/>
    </row>
    <row r="6" spans="1:11" s="35" customFormat="1" ht="78.75" customHeight="1">
      <c r="A6" s="12"/>
      <c r="B6" s="312" t="s">
        <v>30</v>
      </c>
      <c r="C6" s="312"/>
      <c r="D6" s="316" t="s">
        <v>114</v>
      </c>
      <c r="E6" s="316"/>
      <c r="F6" s="316"/>
      <c r="G6" s="316"/>
      <c r="H6" s="316"/>
      <c r="I6" s="316"/>
      <c r="J6" s="316"/>
    </row>
    <row r="7" spans="1:11" s="35" customFormat="1" ht="84" customHeight="1">
      <c r="A7" s="19"/>
      <c r="B7" s="317" t="s">
        <v>42</v>
      </c>
      <c r="C7" s="317"/>
      <c r="D7" s="282"/>
      <c r="E7" s="282"/>
      <c r="F7" s="282"/>
      <c r="G7" s="282"/>
      <c r="H7" s="282"/>
      <c r="I7" s="282"/>
      <c r="J7" s="282"/>
      <c r="K7" s="2"/>
    </row>
    <row r="8" spans="1:11" s="2" customFormat="1" ht="87" customHeight="1">
      <c r="A8" s="19"/>
      <c r="B8" s="317" t="s">
        <v>21</v>
      </c>
      <c r="C8" s="317"/>
      <c r="D8" s="318"/>
      <c r="E8" s="318"/>
      <c r="F8" s="318"/>
      <c r="G8" s="318"/>
      <c r="H8" s="318"/>
      <c r="I8" s="318"/>
      <c r="J8" s="319"/>
    </row>
    <row r="9" spans="1:11" ht="80.25" customHeight="1">
      <c r="B9" s="23" t="s">
        <v>1</v>
      </c>
      <c r="C9" s="24"/>
      <c r="D9" s="313"/>
      <c r="E9" s="313"/>
      <c r="F9" s="24"/>
      <c r="G9" s="25"/>
      <c r="H9" s="25"/>
      <c r="I9" s="25"/>
      <c r="J9" s="26"/>
    </row>
    <row r="10" spans="1:11" ht="97.5" customHeight="1">
      <c r="B10" s="23" t="s">
        <v>43</v>
      </c>
      <c r="C10" s="24"/>
      <c r="D10" s="313"/>
      <c r="E10" s="313"/>
      <c r="F10" s="25"/>
      <c r="G10" s="25"/>
      <c r="H10" s="25"/>
      <c r="I10" s="25"/>
      <c r="J10" s="26"/>
    </row>
    <row r="11" spans="1:11" ht="102" customHeight="1">
      <c r="B11" s="23" t="s">
        <v>75</v>
      </c>
      <c r="C11" s="27"/>
      <c r="D11" s="313"/>
      <c r="E11" s="313"/>
      <c r="F11" s="28"/>
      <c r="G11" s="29"/>
      <c r="H11" s="30"/>
      <c r="I11" s="31"/>
      <c r="J11" s="26"/>
    </row>
    <row r="12" spans="1:11" ht="102" customHeight="1">
      <c r="B12" s="23"/>
      <c r="C12" s="23" t="s">
        <v>74</v>
      </c>
      <c r="D12" s="313"/>
      <c r="E12" s="313"/>
      <c r="F12" s="28"/>
      <c r="G12" s="29"/>
      <c r="H12" s="30"/>
      <c r="I12" s="31"/>
      <c r="J12" s="26"/>
    </row>
    <row r="13" spans="1:11" s="113" customFormat="1" ht="130.5" customHeight="1">
      <c r="A13" s="20"/>
      <c r="B13" s="40" t="s">
        <v>55</v>
      </c>
      <c r="C13" s="125"/>
      <c r="D13" s="38"/>
      <c r="E13" s="33"/>
      <c r="F13" s="22"/>
      <c r="G13" s="22"/>
      <c r="H13" s="22"/>
      <c r="I13" s="41" t="s">
        <v>13</v>
      </c>
      <c r="J13" s="34"/>
      <c r="K13" s="14"/>
    </row>
    <row r="14" spans="1:11" s="35" customFormat="1" ht="54" customHeight="1">
      <c r="A14" s="42"/>
      <c r="B14" s="39" t="str">
        <f>B13</f>
        <v>Numer ewidencyjny wniosku:</v>
      </c>
      <c r="C14" s="124">
        <f>C13</f>
        <v>0</v>
      </c>
      <c r="D14" s="314"/>
      <c r="E14" s="315"/>
      <c r="F14" s="43"/>
      <c r="G14" s="44"/>
      <c r="H14" s="44"/>
      <c r="I14" s="44"/>
      <c r="J14" s="44"/>
    </row>
    <row r="15" spans="1:11" s="2" customFormat="1" ht="38.25" customHeight="1">
      <c r="A15" s="281" t="s">
        <v>44</v>
      </c>
      <c r="B15" s="281"/>
      <c r="C15" s="281"/>
      <c r="D15" s="281"/>
      <c r="E15" s="281"/>
      <c r="F15" s="281"/>
      <c r="G15" s="281"/>
      <c r="H15" s="281"/>
      <c r="I15" s="281"/>
      <c r="J15" s="281"/>
    </row>
    <row r="16" spans="1:11" s="2" customFormat="1" ht="27.75" customHeight="1">
      <c r="A16" s="45"/>
      <c r="B16" s="116"/>
      <c r="C16" s="116"/>
      <c r="D16" s="116"/>
      <c r="E16" s="116"/>
      <c r="F16" s="116"/>
      <c r="G16" s="116"/>
      <c r="H16" s="116"/>
      <c r="I16" s="116"/>
      <c r="J16" s="116"/>
    </row>
    <row r="17" spans="1:12" s="2" customFormat="1" ht="36.75" customHeight="1">
      <c r="A17" s="45"/>
      <c r="B17" s="281" t="s">
        <v>37</v>
      </c>
      <c r="C17" s="281"/>
      <c r="D17" s="281"/>
      <c r="E17" s="281"/>
      <c r="F17" s="281"/>
      <c r="G17" s="281"/>
      <c r="H17" s="281"/>
      <c r="I17" s="281"/>
      <c r="J17" s="281"/>
    </row>
    <row r="18" spans="1:12" s="2" customFormat="1" ht="53.25" customHeight="1" thickBot="1">
      <c r="A18" s="282" t="s">
        <v>36</v>
      </c>
      <c r="B18" s="282"/>
      <c r="C18" s="282"/>
      <c r="D18" s="282"/>
      <c r="E18" s="282"/>
      <c r="F18" s="282"/>
      <c r="G18" s="282"/>
      <c r="H18" s="282"/>
      <c r="I18" s="282"/>
      <c r="J18" s="282"/>
    </row>
    <row r="19" spans="1:12" s="18" customFormat="1" ht="66.75" customHeight="1" thickTop="1" thickBot="1">
      <c r="A19" s="138" t="s">
        <v>8</v>
      </c>
      <c r="B19" s="139" t="s">
        <v>33</v>
      </c>
      <c r="C19" s="140"/>
      <c r="D19" s="283" t="s">
        <v>34</v>
      </c>
      <c r="E19" s="284"/>
      <c r="F19" s="284"/>
      <c r="G19" s="285"/>
      <c r="H19" s="141" t="s">
        <v>2</v>
      </c>
      <c r="I19" s="141" t="s">
        <v>3</v>
      </c>
      <c r="J19" s="142" t="s">
        <v>4</v>
      </c>
      <c r="K19" s="54"/>
      <c r="L19" s="54"/>
    </row>
    <row r="20" spans="1:12" ht="78" customHeight="1" thickTop="1">
      <c r="A20" s="107">
        <v>1</v>
      </c>
      <c r="B20" s="286" t="s">
        <v>91</v>
      </c>
      <c r="C20" s="287"/>
      <c r="D20" s="258" t="s">
        <v>95</v>
      </c>
      <c r="E20" s="259"/>
      <c r="F20" s="259"/>
      <c r="G20" s="260"/>
      <c r="H20" s="136"/>
      <c r="I20" s="136"/>
      <c r="J20" s="137"/>
    </row>
    <row r="21" spans="1:12" ht="312.75" customHeight="1">
      <c r="A21" s="46">
        <v>2</v>
      </c>
      <c r="B21" s="254" t="s">
        <v>92</v>
      </c>
      <c r="C21" s="253"/>
      <c r="D21" s="324" t="s">
        <v>98</v>
      </c>
      <c r="E21" s="294"/>
      <c r="F21" s="294"/>
      <c r="G21" s="295"/>
      <c r="H21" s="47"/>
      <c r="I21" s="47"/>
      <c r="J21" s="48"/>
    </row>
    <row r="22" spans="1:12" ht="64.5" customHeight="1">
      <c r="A22" s="46">
        <v>3</v>
      </c>
      <c r="B22" s="292" t="s">
        <v>93</v>
      </c>
      <c r="C22" s="253"/>
      <c r="D22" s="293" t="s">
        <v>94</v>
      </c>
      <c r="E22" s="294"/>
      <c r="F22" s="294"/>
      <c r="G22" s="295"/>
      <c r="H22" s="47"/>
      <c r="I22" s="47"/>
      <c r="J22" s="48"/>
    </row>
    <row r="23" spans="1:12" ht="243.75" customHeight="1">
      <c r="A23" s="46">
        <v>4</v>
      </c>
      <c r="B23" s="292" t="s">
        <v>96</v>
      </c>
      <c r="C23" s="253"/>
      <c r="D23" s="293" t="s">
        <v>97</v>
      </c>
      <c r="E23" s="294"/>
      <c r="F23" s="294"/>
      <c r="G23" s="295"/>
      <c r="H23" s="47"/>
      <c r="I23" s="47"/>
      <c r="J23" s="48"/>
    </row>
    <row r="24" spans="1:12" ht="303" customHeight="1">
      <c r="A24" s="46">
        <v>5</v>
      </c>
      <c r="B24" s="292" t="s">
        <v>99</v>
      </c>
      <c r="C24" s="253"/>
      <c r="D24" s="293" t="s">
        <v>100</v>
      </c>
      <c r="E24" s="294"/>
      <c r="F24" s="294"/>
      <c r="G24" s="295"/>
      <c r="H24" s="47"/>
      <c r="I24" s="47"/>
      <c r="J24" s="48"/>
    </row>
    <row r="25" spans="1:12" ht="115.5" customHeight="1">
      <c r="A25" s="46">
        <v>6</v>
      </c>
      <c r="B25" s="292" t="s">
        <v>101</v>
      </c>
      <c r="C25" s="253"/>
      <c r="D25" s="293" t="s">
        <v>102</v>
      </c>
      <c r="E25" s="294"/>
      <c r="F25" s="294"/>
      <c r="G25" s="295"/>
      <c r="H25" s="47"/>
      <c r="I25" s="47"/>
      <c r="J25" s="48"/>
    </row>
    <row r="26" spans="1:12" ht="145.5" customHeight="1">
      <c r="A26" s="46">
        <v>7</v>
      </c>
      <c r="B26" s="292" t="s">
        <v>103</v>
      </c>
      <c r="C26" s="253"/>
      <c r="D26" s="293" t="s">
        <v>104</v>
      </c>
      <c r="E26" s="294"/>
      <c r="F26" s="294"/>
      <c r="G26" s="295"/>
      <c r="H26" s="47"/>
      <c r="I26" s="47"/>
      <c r="J26" s="48"/>
    </row>
    <row r="27" spans="1:12" ht="112.5" customHeight="1">
      <c r="A27" s="46">
        <v>8</v>
      </c>
      <c r="B27" s="292" t="s">
        <v>105</v>
      </c>
      <c r="C27" s="253"/>
      <c r="D27" s="293" t="s">
        <v>107</v>
      </c>
      <c r="E27" s="294"/>
      <c r="F27" s="294"/>
      <c r="G27" s="295"/>
      <c r="H27" s="47"/>
      <c r="I27" s="47"/>
      <c r="J27" s="48"/>
    </row>
    <row r="28" spans="1:12" ht="92.25" customHeight="1" thickBot="1">
      <c r="A28" s="52">
        <v>9</v>
      </c>
      <c r="B28" s="296" t="s">
        <v>106</v>
      </c>
      <c r="C28" s="297"/>
      <c r="D28" s="298" t="s">
        <v>108</v>
      </c>
      <c r="E28" s="299"/>
      <c r="F28" s="299"/>
      <c r="G28" s="300"/>
      <c r="H28" s="134"/>
      <c r="I28" s="134"/>
      <c r="J28" s="135"/>
    </row>
    <row r="29" spans="1:12" ht="92.25" customHeight="1" thickTop="1">
      <c r="A29" s="49"/>
      <c r="B29" s="133"/>
      <c r="C29" s="133"/>
      <c r="D29" s="129"/>
      <c r="E29" s="129"/>
      <c r="F29" s="129"/>
      <c r="G29" s="129"/>
      <c r="H29" s="50"/>
      <c r="I29" s="50"/>
      <c r="J29" s="50"/>
    </row>
    <row r="30" spans="1:12" ht="46.5" customHeight="1" thickBot="1">
      <c r="A30" s="49"/>
      <c r="B30" s="184" t="s">
        <v>55</v>
      </c>
      <c r="C30" s="133">
        <f>C13</f>
        <v>0</v>
      </c>
      <c r="D30" s="129"/>
      <c r="E30" s="129"/>
      <c r="F30" s="129"/>
      <c r="G30" s="129"/>
      <c r="H30" s="50"/>
      <c r="I30" s="50"/>
      <c r="J30" s="50"/>
      <c r="K30" s="2"/>
    </row>
    <row r="31" spans="1:12" ht="82.5" customHeight="1" thickTop="1">
      <c r="A31" s="131"/>
      <c r="B31" s="301" t="s">
        <v>35</v>
      </c>
      <c r="C31" s="302"/>
      <c r="D31" s="302"/>
      <c r="E31" s="302"/>
      <c r="F31" s="302"/>
      <c r="G31" s="302"/>
      <c r="H31" s="302"/>
      <c r="I31" s="302"/>
      <c r="J31" s="303"/>
    </row>
    <row r="32" spans="1:12" ht="36.75" customHeight="1" thickBot="1">
      <c r="A32" s="132"/>
      <c r="B32" s="304" t="s">
        <v>36</v>
      </c>
      <c r="C32" s="305"/>
      <c r="D32" s="305"/>
      <c r="E32" s="305"/>
      <c r="F32" s="305"/>
      <c r="G32" s="305"/>
      <c r="H32" s="305"/>
      <c r="I32" s="305"/>
      <c r="J32" s="306"/>
    </row>
    <row r="33" spans="1:11" s="17" customFormat="1" ht="76.5" customHeight="1" thickTop="1" thickBot="1">
      <c r="A33" s="143" t="s">
        <v>8</v>
      </c>
      <c r="B33" s="288" t="s">
        <v>33</v>
      </c>
      <c r="C33" s="289"/>
      <c r="D33" s="283" t="s">
        <v>34</v>
      </c>
      <c r="E33" s="284"/>
      <c r="F33" s="284"/>
      <c r="G33" s="285"/>
      <c r="H33" s="141" t="s">
        <v>2</v>
      </c>
      <c r="I33" s="141" t="s">
        <v>3</v>
      </c>
      <c r="J33" s="142" t="s">
        <v>4</v>
      </c>
      <c r="K33" s="36"/>
    </row>
    <row r="34" spans="1:11" s="36" customFormat="1" ht="143.25" customHeight="1" thickTop="1">
      <c r="A34" s="220" t="s">
        <v>5</v>
      </c>
      <c r="B34" s="307" t="s">
        <v>112</v>
      </c>
      <c r="C34" s="307"/>
      <c r="D34" s="290" t="s">
        <v>115</v>
      </c>
      <c r="E34" s="290"/>
      <c r="F34" s="290"/>
      <c r="G34" s="290"/>
      <c r="H34" s="221"/>
      <c r="I34" s="221"/>
      <c r="J34" s="222"/>
    </row>
    <row r="35" spans="1:11" s="36" customFormat="1" ht="233.25" hidden="1" customHeight="1">
      <c r="A35" s="223"/>
      <c r="B35" s="273"/>
      <c r="C35" s="273"/>
      <c r="D35" s="291"/>
      <c r="E35" s="291"/>
      <c r="F35" s="291"/>
      <c r="G35" s="291"/>
      <c r="H35" s="224"/>
      <c r="I35" s="224"/>
      <c r="J35" s="225"/>
    </row>
    <row r="36" spans="1:11" ht="57.75" hidden="1" customHeight="1" thickBot="1">
      <c r="A36" s="49"/>
      <c r="B36" s="239"/>
      <c r="C36" s="239"/>
      <c r="D36" s="129"/>
      <c r="E36" s="129"/>
      <c r="F36" s="129"/>
      <c r="G36" s="129"/>
      <c r="H36" s="50"/>
      <c r="I36" s="50"/>
      <c r="J36" s="144"/>
    </row>
    <row r="37" spans="1:11" ht="102" customHeight="1">
      <c r="A37" s="233" t="s">
        <v>6</v>
      </c>
      <c r="B37" s="256" t="s">
        <v>116</v>
      </c>
      <c r="C37" s="257"/>
      <c r="D37" s="258" t="s">
        <v>117</v>
      </c>
      <c r="E37" s="259"/>
      <c r="F37" s="259"/>
      <c r="G37" s="260"/>
      <c r="H37" s="136"/>
      <c r="I37" s="136"/>
      <c r="J37" s="234"/>
    </row>
    <row r="38" spans="1:11" ht="267" customHeight="1" thickBot="1">
      <c r="A38" s="235" t="s">
        <v>7</v>
      </c>
      <c r="B38" s="254" t="s">
        <v>118</v>
      </c>
      <c r="C38" s="253"/>
      <c r="D38" s="255" t="s">
        <v>119</v>
      </c>
      <c r="E38" s="255"/>
      <c r="F38" s="255"/>
      <c r="G38" s="255"/>
      <c r="H38" s="236"/>
      <c r="I38" s="236"/>
      <c r="J38" s="237"/>
    </row>
    <row r="39" spans="1:11" ht="30.75" customHeight="1" thickTop="1" thickBot="1">
      <c r="A39" s="215"/>
      <c r="B39" s="217"/>
      <c r="C39" s="217"/>
      <c r="D39" s="217"/>
      <c r="E39" s="217"/>
      <c r="F39" s="217"/>
      <c r="G39" s="217"/>
      <c r="H39" s="218"/>
      <c r="I39" s="218"/>
      <c r="J39" s="218"/>
      <c r="K39" s="2"/>
    </row>
    <row r="40" spans="1:11" ht="39.75" customHeight="1" thickTop="1">
      <c r="A40" s="150" t="s">
        <v>8</v>
      </c>
      <c r="B40" s="272" t="s">
        <v>80</v>
      </c>
      <c r="C40" s="272"/>
      <c r="D40" s="272"/>
      <c r="E40" s="272"/>
      <c r="F40" s="272"/>
      <c r="G40" s="272"/>
      <c r="H40" s="271" t="s">
        <v>15</v>
      </c>
      <c r="I40" s="271"/>
      <c r="J40" s="151" t="s">
        <v>16</v>
      </c>
    </row>
    <row r="41" spans="1:11" ht="57.75" customHeight="1" thickBot="1">
      <c r="A41" s="52" t="s">
        <v>5</v>
      </c>
      <c r="B41" s="273" t="s">
        <v>79</v>
      </c>
      <c r="C41" s="273"/>
      <c r="D41" s="273"/>
      <c r="E41" s="273"/>
      <c r="F41" s="273"/>
      <c r="G41" s="273"/>
      <c r="H41" s="274"/>
      <c r="I41" s="274"/>
      <c r="J41" s="135"/>
    </row>
    <row r="42" spans="1:11" ht="38.25" customHeight="1" thickTop="1" thickBot="1">
      <c r="A42" s="145"/>
      <c r="B42" s="130"/>
      <c r="C42" s="129"/>
      <c r="D42" s="129"/>
      <c r="E42" s="129"/>
      <c r="F42" s="129"/>
      <c r="G42" s="129"/>
      <c r="H42" s="50"/>
      <c r="I42" s="50"/>
      <c r="J42" s="50"/>
    </row>
    <row r="43" spans="1:11" ht="42" customHeight="1" thickTop="1" thickBot="1">
      <c r="A43" s="127" t="s">
        <v>8</v>
      </c>
      <c r="B43" s="277" t="s">
        <v>14</v>
      </c>
      <c r="C43" s="278"/>
      <c r="D43" s="278"/>
      <c r="E43" s="278"/>
      <c r="F43" s="278"/>
      <c r="G43" s="279"/>
      <c r="H43" s="265" t="s">
        <v>15</v>
      </c>
      <c r="I43" s="266"/>
      <c r="J43" s="189" t="s">
        <v>16</v>
      </c>
    </row>
    <row r="44" spans="1:11" ht="48" customHeight="1" thickTop="1">
      <c r="A44" s="131" t="s">
        <v>5</v>
      </c>
      <c r="B44" s="280" t="s">
        <v>38</v>
      </c>
      <c r="C44" s="280"/>
      <c r="D44" s="280"/>
      <c r="E44" s="280"/>
      <c r="F44" s="280"/>
      <c r="G44" s="280"/>
      <c r="H44" s="325"/>
      <c r="I44" s="326"/>
      <c r="J44" s="190"/>
    </row>
    <row r="45" spans="1:11" ht="48" customHeight="1">
      <c r="A45" s="46" t="s">
        <v>6</v>
      </c>
      <c r="B45" s="342" t="s">
        <v>72</v>
      </c>
      <c r="C45" s="342"/>
      <c r="D45" s="342"/>
      <c r="E45" s="342"/>
      <c r="F45" s="342"/>
      <c r="G45" s="342"/>
      <c r="H45" s="343"/>
      <c r="I45" s="343"/>
      <c r="J45" s="186"/>
      <c r="K45" s="2"/>
    </row>
    <row r="46" spans="1:11" ht="48" customHeight="1" thickBot="1">
      <c r="A46" s="52" t="s">
        <v>7</v>
      </c>
      <c r="B46" s="267" t="s">
        <v>73</v>
      </c>
      <c r="C46" s="267"/>
      <c r="D46" s="267"/>
      <c r="E46" s="267"/>
      <c r="F46" s="267"/>
      <c r="G46" s="267"/>
      <c r="H46" s="268"/>
      <c r="I46" s="268"/>
      <c r="J46" s="187"/>
      <c r="K46" s="2"/>
    </row>
    <row r="47" spans="1:11" ht="117" customHeight="1" thickTop="1">
      <c r="A47" s="146"/>
      <c r="B47" s="147" t="s">
        <v>22</v>
      </c>
      <c r="C47" s="148"/>
      <c r="D47" s="149"/>
      <c r="E47" s="149"/>
      <c r="F47" s="320"/>
      <c r="G47" s="321"/>
      <c r="H47" s="322" t="s">
        <v>26</v>
      </c>
      <c r="I47" s="322"/>
      <c r="J47" s="323"/>
    </row>
    <row r="48" spans="1:11" s="35" customFormat="1" ht="69" customHeight="1">
      <c r="A48" s="42"/>
      <c r="B48" s="39" t="str">
        <f>B13</f>
        <v>Numer ewidencyjny wniosku:</v>
      </c>
      <c r="C48" s="124">
        <f>C13</f>
        <v>0</v>
      </c>
      <c r="D48" s="351"/>
      <c r="E48" s="351"/>
      <c r="F48" s="43"/>
      <c r="G48" s="44"/>
      <c r="H48" s="44"/>
      <c r="I48" s="44"/>
      <c r="J48" s="44"/>
    </row>
    <row r="49" spans="1:11" ht="70.5" customHeight="1">
      <c r="A49" s="350" t="s">
        <v>49</v>
      </c>
      <c r="B49" s="350"/>
      <c r="C49" s="350"/>
      <c r="D49" s="350"/>
      <c r="E49" s="350"/>
      <c r="F49" s="350"/>
      <c r="G49" s="350"/>
      <c r="H49" s="350"/>
      <c r="I49" s="350"/>
      <c r="J49" s="350"/>
    </row>
    <row r="50" spans="1:11" ht="409" customHeight="1">
      <c r="D50" s="3"/>
    </row>
    <row r="51" spans="1:11" ht="409.5" customHeight="1">
      <c r="D51" s="3"/>
      <c r="F51" s="334"/>
      <c r="G51" s="335"/>
      <c r="H51" s="120"/>
      <c r="I51" s="120"/>
    </row>
    <row r="52" spans="1:11" ht="325.5" customHeight="1">
      <c r="B52" s="22"/>
      <c r="C52" s="22"/>
      <c r="D52" s="55"/>
      <c r="E52" s="22"/>
      <c r="F52" s="118"/>
      <c r="G52" s="119"/>
      <c r="H52" s="119"/>
      <c r="I52" s="119"/>
      <c r="J52" s="26"/>
    </row>
    <row r="53" spans="1:11" s="13" customFormat="1" ht="54.75" customHeight="1">
      <c r="A53" s="20"/>
      <c r="B53" s="37"/>
      <c r="C53" s="336" t="s">
        <v>45</v>
      </c>
      <c r="D53" s="336"/>
      <c r="E53" s="336"/>
      <c r="F53" s="336"/>
      <c r="G53" s="336"/>
      <c r="H53" s="56"/>
      <c r="I53" s="56"/>
      <c r="J53" s="32"/>
    </row>
    <row r="54" spans="1:11" ht="133.5" customHeight="1">
      <c r="B54" s="53" t="s">
        <v>22</v>
      </c>
      <c r="C54" s="117"/>
      <c r="D54" s="55"/>
      <c r="E54" s="22"/>
      <c r="F54" s="337"/>
      <c r="G54" s="338"/>
      <c r="H54" s="323" t="s">
        <v>25</v>
      </c>
      <c r="I54" s="323"/>
      <c r="J54" s="323"/>
      <c r="K54" s="6"/>
    </row>
    <row r="55" spans="1:11" s="35" customFormat="1" ht="81" customHeight="1">
      <c r="A55" s="12"/>
      <c r="B55" s="39" t="str">
        <f>B13</f>
        <v>Numer ewidencyjny wniosku:</v>
      </c>
      <c r="C55" s="152">
        <f>C13</f>
        <v>0</v>
      </c>
      <c r="D55" s="339"/>
      <c r="E55" s="339"/>
      <c r="F55" s="11"/>
    </row>
    <row r="56" spans="1:11" ht="81" customHeight="1">
      <c r="B56" s="57"/>
      <c r="C56" s="340" t="s">
        <v>46</v>
      </c>
      <c r="D56" s="340"/>
      <c r="E56" s="340"/>
      <c r="F56" s="340"/>
      <c r="G56" s="340"/>
      <c r="H56" s="341"/>
      <c r="I56" s="341"/>
      <c r="J56" s="341"/>
    </row>
    <row r="57" spans="1:11" ht="57.75" customHeight="1">
      <c r="B57" s="344" t="s">
        <v>39</v>
      </c>
      <c r="C57" s="344"/>
      <c r="D57" s="344"/>
      <c r="E57" s="344"/>
      <c r="F57" s="344"/>
      <c r="G57" s="344"/>
      <c r="H57" s="344"/>
      <c r="I57" s="344"/>
      <c r="J57" s="344"/>
    </row>
    <row r="58" spans="1:11" ht="54.75" customHeight="1" thickBot="1">
      <c r="B58" s="59"/>
      <c r="C58" s="42"/>
      <c r="D58" s="58"/>
      <c r="E58" s="22"/>
      <c r="F58" s="22"/>
      <c r="G58" s="26"/>
      <c r="H58" s="26"/>
      <c r="I58" s="26"/>
      <c r="J58" s="26"/>
    </row>
    <row r="59" spans="1:11" ht="72.75" customHeight="1" thickTop="1">
      <c r="A59" s="367" t="s">
        <v>8</v>
      </c>
      <c r="B59" s="266" t="s">
        <v>9</v>
      </c>
      <c r="C59" s="266"/>
      <c r="D59" s="327" t="s">
        <v>11</v>
      </c>
      <c r="E59" s="327" t="s">
        <v>10</v>
      </c>
      <c r="F59" s="327" t="s">
        <v>23</v>
      </c>
      <c r="G59" s="329" t="s">
        <v>20</v>
      </c>
      <c r="H59" s="330"/>
      <c r="I59" s="265" t="s">
        <v>32</v>
      </c>
      <c r="J59" s="331"/>
    </row>
    <row r="60" spans="1:11" s="4" customFormat="1" ht="115.5" customHeight="1" thickBot="1">
      <c r="A60" s="368"/>
      <c r="B60" s="369"/>
      <c r="C60" s="369"/>
      <c r="D60" s="328"/>
      <c r="E60" s="328"/>
      <c r="F60" s="328"/>
      <c r="G60" s="60" t="s">
        <v>24</v>
      </c>
      <c r="H60" s="61" t="s">
        <v>17</v>
      </c>
      <c r="I60" s="332"/>
      <c r="J60" s="333"/>
    </row>
    <row r="61" spans="1:11" ht="116.25" customHeight="1" thickTop="1">
      <c r="A61" s="105">
        <v>1</v>
      </c>
      <c r="B61" s="370" t="s">
        <v>120</v>
      </c>
      <c r="C61" s="371"/>
      <c r="D61" s="62" t="s">
        <v>84</v>
      </c>
      <c r="E61" s="63">
        <v>4</v>
      </c>
      <c r="F61" s="64">
        <v>16</v>
      </c>
      <c r="G61" s="65"/>
      <c r="H61" s="68">
        <f>IF((G61&lt;=4),E61*G61,"bład")</f>
        <v>0</v>
      </c>
      <c r="I61" s="372"/>
      <c r="J61" s="373"/>
    </row>
    <row r="62" spans="1:11" ht="127.5" customHeight="1">
      <c r="A62" s="105">
        <v>2</v>
      </c>
      <c r="B62" s="261" t="s">
        <v>122</v>
      </c>
      <c r="C62" s="262"/>
      <c r="D62" s="62" t="s">
        <v>84</v>
      </c>
      <c r="E62" s="66">
        <v>3</v>
      </c>
      <c r="F62" s="67">
        <v>12</v>
      </c>
      <c r="G62" s="121"/>
      <c r="H62" s="121">
        <f>IF((G62&lt;=4),E62*G62,"bład")</f>
        <v>0</v>
      </c>
      <c r="I62" s="275"/>
      <c r="J62" s="276"/>
    </row>
    <row r="63" spans="1:11" ht="123.75" customHeight="1">
      <c r="A63" s="105">
        <v>3</v>
      </c>
      <c r="B63" s="261" t="s">
        <v>124</v>
      </c>
      <c r="C63" s="262"/>
      <c r="D63" s="62" t="s">
        <v>113</v>
      </c>
      <c r="E63" s="66">
        <v>3</v>
      </c>
      <c r="F63" s="67">
        <v>12</v>
      </c>
      <c r="G63" s="121"/>
      <c r="H63" s="121">
        <f>IF((G63&lt;=3),E63*G63,"bład")</f>
        <v>0</v>
      </c>
      <c r="I63" s="263"/>
      <c r="J63" s="264"/>
    </row>
    <row r="64" spans="1:11" ht="82.5" customHeight="1">
      <c r="A64" s="105">
        <v>4</v>
      </c>
      <c r="B64" s="252" t="s">
        <v>126</v>
      </c>
      <c r="C64" s="253"/>
      <c r="D64" s="62" t="s">
        <v>111</v>
      </c>
      <c r="E64" s="66">
        <v>4</v>
      </c>
      <c r="F64" s="69">
        <v>12</v>
      </c>
      <c r="G64" s="121"/>
      <c r="H64" s="121">
        <f>IF((G64&lt;=4),E64*G64,"bład")</f>
        <v>0</v>
      </c>
      <c r="I64" s="269"/>
      <c r="J64" s="270"/>
    </row>
    <row r="65" spans="1:11" ht="82.5" customHeight="1">
      <c r="A65" s="105">
        <v>5</v>
      </c>
      <c r="B65" s="252" t="s">
        <v>128</v>
      </c>
      <c r="C65" s="253"/>
      <c r="D65" s="62" t="s">
        <v>84</v>
      </c>
      <c r="E65" s="66">
        <v>3</v>
      </c>
      <c r="F65" s="69">
        <v>12</v>
      </c>
      <c r="G65" s="121"/>
      <c r="H65" s="121">
        <f>IF((G65&lt;=3),E65*G65,"bład")</f>
        <v>0</v>
      </c>
      <c r="I65" s="269"/>
      <c r="J65" s="270"/>
    </row>
    <row r="66" spans="1:11" ht="82.5" customHeight="1">
      <c r="A66" s="105">
        <v>6</v>
      </c>
      <c r="B66" s="252" t="s">
        <v>131</v>
      </c>
      <c r="C66" s="253"/>
      <c r="D66" s="240" t="s">
        <v>111</v>
      </c>
      <c r="E66" s="241">
        <v>3</v>
      </c>
      <c r="F66" s="242">
        <v>9</v>
      </c>
      <c r="G66" s="211"/>
      <c r="H66" s="126">
        <f>IF((G66&lt;=3),E66*G66,"bład")</f>
        <v>0</v>
      </c>
      <c r="I66" s="269"/>
      <c r="J66" s="270"/>
    </row>
    <row r="67" spans="1:11" ht="85.5" customHeight="1" thickBot="1">
      <c r="A67" s="105">
        <v>7</v>
      </c>
      <c r="B67" s="365" t="s">
        <v>87</v>
      </c>
      <c r="C67" s="366"/>
      <c r="D67" s="62" t="s">
        <v>86</v>
      </c>
      <c r="E67" s="66">
        <v>1</v>
      </c>
      <c r="F67" s="67">
        <v>1</v>
      </c>
      <c r="G67" s="126"/>
      <c r="H67" s="121">
        <f>IF((G67&lt;=1),E67*G67,"bład")</f>
        <v>0</v>
      </c>
      <c r="I67" s="269"/>
      <c r="J67" s="270"/>
    </row>
    <row r="68" spans="1:11" ht="105" customHeight="1" thickTop="1" thickBot="1">
      <c r="A68" s="106"/>
      <c r="B68" s="355" t="s">
        <v>12</v>
      </c>
      <c r="C68" s="356"/>
      <c r="D68" s="70"/>
      <c r="E68" s="70"/>
      <c r="F68" s="71">
        <f>SUM(F61:F67)</f>
        <v>74</v>
      </c>
      <c r="G68" s="70"/>
      <c r="H68" s="104">
        <f>SUM(H61:H67)</f>
        <v>0</v>
      </c>
      <c r="I68" s="357"/>
      <c r="J68" s="358"/>
    </row>
    <row r="69" spans="1:11" ht="151.5" customHeight="1" thickTop="1">
      <c r="A69" s="49"/>
      <c r="B69" s="53" t="s">
        <v>22</v>
      </c>
      <c r="C69" s="72"/>
      <c r="D69" s="72"/>
      <c r="E69" s="72"/>
      <c r="F69" s="73"/>
      <c r="G69" s="72"/>
      <c r="H69" s="359" t="s">
        <v>25</v>
      </c>
      <c r="I69" s="359"/>
      <c r="J69" s="359"/>
    </row>
    <row r="70" spans="1:11" s="35" customFormat="1" ht="79.5" customHeight="1">
      <c r="A70" s="12"/>
      <c r="B70" s="39" t="str">
        <f>B13</f>
        <v>Numer ewidencyjny wniosku:</v>
      </c>
      <c r="C70" s="124">
        <f>C13</f>
        <v>0</v>
      </c>
      <c r="D70" s="351"/>
      <c r="E70" s="351"/>
      <c r="F70" s="43"/>
      <c r="G70" s="44"/>
      <c r="H70" s="44"/>
      <c r="I70" s="44"/>
      <c r="J70" s="44"/>
      <c r="K70" s="44"/>
    </row>
    <row r="71" spans="1:11" s="113" customFormat="1" ht="85.5" customHeight="1">
      <c r="A71" s="21"/>
      <c r="B71" s="350" t="s">
        <v>31</v>
      </c>
      <c r="C71" s="350"/>
      <c r="D71" s="350"/>
      <c r="E71" s="350"/>
      <c r="F71" s="350"/>
      <c r="G71" s="350"/>
      <c r="H71" s="350"/>
      <c r="I71" s="350"/>
      <c r="J71" s="350"/>
      <c r="K71" s="350"/>
    </row>
    <row r="72" spans="1:11" s="113" customFormat="1" ht="66" customHeight="1">
      <c r="A72" s="21"/>
      <c r="B72" s="9"/>
      <c r="C72" s="7"/>
      <c r="D72" s="7"/>
      <c r="E72" s="8"/>
      <c r="F72" s="8"/>
      <c r="G72" s="8"/>
      <c r="H72" s="8"/>
      <c r="I72" s="8"/>
      <c r="J72" s="8"/>
    </row>
    <row r="73" spans="1:11" s="113" customFormat="1" ht="409.5" customHeight="1">
      <c r="A73" s="20"/>
      <c r="B73" s="5"/>
      <c r="C73" s="5"/>
      <c r="D73" s="5"/>
      <c r="G73"/>
      <c r="H73"/>
      <c r="I73"/>
    </row>
    <row r="74" spans="1:11" ht="359.25" customHeight="1">
      <c r="D74" s="1"/>
    </row>
    <row r="75" spans="1:11" ht="284.25" customHeight="1">
      <c r="D75" s="1"/>
    </row>
    <row r="76" spans="1:11" s="35" customFormat="1" ht="92.25" customHeight="1">
      <c r="A76" s="360" t="s">
        <v>18</v>
      </c>
      <c r="B76" s="361"/>
      <c r="C76" s="74"/>
      <c r="D76" s="117" t="s">
        <v>19</v>
      </c>
      <c r="E76" s="346"/>
      <c r="F76" s="346"/>
      <c r="G76" s="346"/>
      <c r="H76" s="346"/>
      <c r="I76" s="345" t="s">
        <v>29</v>
      </c>
      <c r="J76" s="345"/>
      <c r="K76" s="44"/>
    </row>
    <row r="77" spans="1:11" s="35" customFormat="1" ht="105.75" customHeight="1">
      <c r="A77" s="81" t="s">
        <v>22</v>
      </c>
      <c r="B77" s="75"/>
      <c r="C77" s="82"/>
      <c r="D77" s="117"/>
      <c r="E77" s="117"/>
      <c r="F77" s="117"/>
      <c r="G77" s="117"/>
      <c r="H77" s="117"/>
      <c r="I77" s="245"/>
      <c r="J77" s="245" t="s">
        <v>50</v>
      </c>
      <c r="K77" s="44"/>
    </row>
    <row r="78" spans="1:11" s="35" customFormat="1" ht="105.75" customHeight="1">
      <c r="A78" s="81"/>
      <c r="B78" s="75"/>
      <c r="C78" s="82"/>
      <c r="D78" s="183"/>
      <c r="E78" s="183"/>
      <c r="F78" s="183"/>
      <c r="G78" s="183"/>
      <c r="H78" s="183"/>
      <c r="I78" s="183"/>
      <c r="J78" s="83"/>
      <c r="K78" s="44"/>
    </row>
    <row r="79" spans="1:11" s="35" customFormat="1" ht="46.5" customHeight="1" thickBot="1">
      <c r="A79" s="81"/>
      <c r="B79" s="181" t="str">
        <f>B70</f>
        <v>Numer ewidencyjny wniosku:</v>
      </c>
      <c r="C79" s="82">
        <f>C70</f>
        <v>0</v>
      </c>
      <c r="D79" s="117"/>
      <c r="E79" s="117"/>
      <c r="F79" s="117"/>
      <c r="G79" s="117"/>
      <c r="H79" s="117"/>
      <c r="I79" s="117"/>
      <c r="J79" s="83"/>
      <c r="K79" s="44"/>
    </row>
    <row r="80" spans="1:11" s="35" customFormat="1" ht="74.25" customHeight="1" thickTop="1" thickBot="1">
      <c r="A80" s="347" t="s">
        <v>48</v>
      </c>
      <c r="B80" s="348"/>
      <c r="C80" s="348"/>
      <c r="D80" s="348"/>
      <c r="E80" s="348"/>
      <c r="F80" s="348"/>
      <c r="G80" s="348"/>
      <c r="H80" s="348"/>
      <c r="I80" s="348"/>
      <c r="J80" s="349"/>
    </row>
    <row r="81" spans="1:10" s="10" customFormat="1" ht="78" customHeight="1" thickTop="1">
      <c r="A81" s="51" t="s">
        <v>8</v>
      </c>
      <c r="B81" s="76" t="s">
        <v>78</v>
      </c>
      <c r="C81" s="362" t="s">
        <v>34</v>
      </c>
      <c r="D81" s="363"/>
      <c r="E81" s="363"/>
      <c r="F81" s="363"/>
      <c r="G81" s="363"/>
      <c r="H81" s="363"/>
      <c r="I81" s="363"/>
      <c r="J81" s="364"/>
    </row>
    <row r="82" spans="1:10" s="35" customFormat="1" ht="276.75" customHeight="1">
      <c r="A82" s="185">
        <v>1</v>
      </c>
      <c r="B82" s="199" t="s">
        <v>120</v>
      </c>
      <c r="C82" s="249" t="s">
        <v>121</v>
      </c>
      <c r="D82" s="250"/>
      <c r="E82" s="250"/>
      <c r="F82" s="250"/>
      <c r="G82" s="250"/>
      <c r="H82" s="250"/>
      <c r="I82" s="250"/>
      <c r="J82" s="251"/>
    </row>
    <row r="83" spans="1:10" s="10" customFormat="1" ht="262.5" customHeight="1">
      <c r="A83" s="200">
        <v>2</v>
      </c>
      <c r="B83" s="199" t="s">
        <v>122</v>
      </c>
      <c r="C83" s="246" t="s">
        <v>123</v>
      </c>
      <c r="D83" s="247"/>
      <c r="E83" s="247"/>
      <c r="F83" s="247"/>
      <c r="G83" s="247"/>
      <c r="H83" s="247"/>
      <c r="I83" s="247"/>
      <c r="J83" s="248"/>
    </row>
    <row r="84" spans="1:10" ht="239.25" customHeight="1">
      <c r="A84" s="185">
        <v>3</v>
      </c>
      <c r="B84" s="199" t="s">
        <v>124</v>
      </c>
      <c r="C84" s="352" t="s">
        <v>125</v>
      </c>
      <c r="D84" s="353"/>
      <c r="E84" s="353"/>
      <c r="F84" s="353"/>
      <c r="G84" s="353"/>
      <c r="H84" s="353"/>
      <c r="I84" s="353"/>
      <c r="J84" s="354"/>
    </row>
    <row r="85" spans="1:10" ht="220.5" customHeight="1">
      <c r="A85" s="185">
        <v>4</v>
      </c>
      <c r="B85" s="199" t="s">
        <v>126</v>
      </c>
      <c r="C85" s="249" t="s">
        <v>127</v>
      </c>
      <c r="D85" s="250"/>
      <c r="E85" s="250"/>
      <c r="F85" s="250"/>
      <c r="G85" s="250"/>
      <c r="H85" s="250"/>
      <c r="I85" s="250"/>
      <c r="J85" s="251"/>
    </row>
    <row r="86" spans="1:10" ht="187.5" customHeight="1">
      <c r="A86" s="185">
        <v>5</v>
      </c>
      <c r="B86" s="199" t="s">
        <v>128</v>
      </c>
      <c r="C86" s="249" t="s">
        <v>129</v>
      </c>
      <c r="D86" s="250"/>
      <c r="E86" s="250"/>
      <c r="F86" s="250"/>
      <c r="G86" s="250"/>
      <c r="H86" s="250"/>
      <c r="I86" s="250"/>
      <c r="J86" s="251"/>
    </row>
    <row r="87" spans="1:10" ht="243" customHeight="1">
      <c r="A87" s="185">
        <v>6</v>
      </c>
      <c r="B87" s="212" t="s">
        <v>130</v>
      </c>
      <c r="C87" s="249" t="s">
        <v>132</v>
      </c>
      <c r="D87" s="250"/>
      <c r="E87" s="250"/>
      <c r="F87" s="250"/>
      <c r="G87" s="250"/>
      <c r="H87" s="250"/>
      <c r="I87" s="250"/>
      <c r="J87" s="251"/>
    </row>
    <row r="88" spans="1:10" ht="123.75" hidden="1" customHeight="1">
      <c r="A88" s="185"/>
      <c r="B88" s="201"/>
      <c r="C88" s="202"/>
      <c r="D88" s="203"/>
      <c r="E88" s="203"/>
      <c r="F88" s="203"/>
      <c r="G88" s="203"/>
      <c r="H88" s="203"/>
      <c r="I88" s="203"/>
      <c r="J88" s="204"/>
    </row>
    <row r="89" spans="1:10" ht="140.25" customHeight="1">
      <c r="A89" s="185">
        <v>7</v>
      </c>
      <c r="B89" s="212" t="s">
        <v>87</v>
      </c>
      <c r="C89" s="249" t="s">
        <v>133</v>
      </c>
      <c r="D89" s="250"/>
      <c r="E89" s="250"/>
      <c r="F89" s="250"/>
      <c r="G89" s="250"/>
      <c r="H89" s="250"/>
      <c r="I89" s="250"/>
      <c r="J89" s="251"/>
    </row>
  </sheetData>
  <sheetProtection formatCells="0" formatColumns="0" formatRows="0" autoFilter="0"/>
  <protectedRanges>
    <protectedRange sqref="H20:I21" name="Zakres5"/>
    <protectedRange sqref="G61:G67" name="Rozstęp2"/>
    <protectedRange sqref="A14:J14" name="Rozstęp1"/>
    <protectedRange sqref="I76 A71:H79 K71:K79 I71:J75 I77:J79" name="Rozstęp3"/>
    <protectedRange sqref="I61:J67" name="Rozstęp4"/>
    <protectedRange sqref="H20:I21" name="Zakres6"/>
    <protectedRange sqref="H44:J46" name="Zakres7"/>
    <protectedRange sqref="A50:J55" name="Zakres8"/>
    <protectedRange sqref="H23:I32 H36:I42" name="Zakres9"/>
    <protectedRange sqref="A13:J13 A8:J11" name="Rozstęp1_1"/>
    <protectedRange sqref="A12:J12" name="Rozstęp1_1_1"/>
  </protectedRanges>
  <mergeCells count="114">
    <mergeCell ref="I66:J66"/>
    <mergeCell ref="I76:J76"/>
    <mergeCell ref="E76:H76"/>
    <mergeCell ref="A80:J80"/>
    <mergeCell ref="C85:J85"/>
    <mergeCell ref="A49:J49"/>
    <mergeCell ref="D48:E48"/>
    <mergeCell ref="C84:J84"/>
    <mergeCell ref="C82:J82"/>
    <mergeCell ref="B68:C68"/>
    <mergeCell ref="I68:J68"/>
    <mergeCell ref="H69:J69"/>
    <mergeCell ref="D70:E70"/>
    <mergeCell ref="B71:K71"/>
    <mergeCell ref="A76:B76"/>
    <mergeCell ref="C81:J81"/>
    <mergeCell ref="B65:C65"/>
    <mergeCell ref="I65:J65"/>
    <mergeCell ref="B67:C67"/>
    <mergeCell ref="A59:A60"/>
    <mergeCell ref="B59:C60"/>
    <mergeCell ref="I67:J67"/>
    <mergeCell ref="B61:C61"/>
    <mergeCell ref="I61:J61"/>
    <mergeCell ref="H44:I44"/>
    <mergeCell ref="D59:D60"/>
    <mergeCell ref="E59:E60"/>
    <mergeCell ref="F59:F60"/>
    <mergeCell ref="G59:H59"/>
    <mergeCell ref="I59:J60"/>
    <mergeCell ref="F51:G51"/>
    <mergeCell ref="C53:G53"/>
    <mergeCell ref="F54:G54"/>
    <mergeCell ref="H54:J54"/>
    <mergeCell ref="D55:E55"/>
    <mergeCell ref="C56:G56"/>
    <mergeCell ref="H56:J56"/>
    <mergeCell ref="B45:G45"/>
    <mergeCell ref="H45:I45"/>
    <mergeCell ref="B57:J57"/>
    <mergeCell ref="D11:E11"/>
    <mergeCell ref="D14:E14"/>
    <mergeCell ref="B6:C6"/>
    <mergeCell ref="D6:J6"/>
    <mergeCell ref="B7:C7"/>
    <mergeCell ref="D7:J7"/>
    <mergeCell ref="B8:C8"/>
    <mergeCell ref="D8:J8"/>
    <mergeCell ref="F47:G47"/>
    <mergeCell ref="H47:J47"/>
    <mergeCell ref="D12:E12"/>
    <mergeCell ref="B24:C24"/>
    <mergeCell ref="D24:G24"/>
    <mergeCell ref="B25:C25"/>
    <mergeCell ref="D25:G25"/>
    <mergeCell ref="B26:C26"/>
    <mergeCell ref="D26:G26"/>
    <mergeCell ref="B21:C21"/>
    <mergeCell ref="D21:G21"/>
    <mergeCell ref="B22:C22"/>
    <mergeCell ref="D22:G22"/>
    <mergeCell ref="B23:C23"/>
    <mergeCell ref="D23:G23"/>
    <mergeCell ref="A15:J15"/>
    <mergeCell ref="A2:J2"/>
    <mergeCell ref="B3:C3"/>
    <mergeCell ref="D3:J3"/>
    <mergeCell ref="B4:C4"/>
    <mergeCell ref="D4:J4"/>
    <mergeCell ref="B5:C5"/>
    <mergeCell ref="D5:J5"/>
    <mergeCell ref="D9:E9"/>
    <mergeCell ref="D10:E10"/>
    <mergeCell ref="B17:J17"/>
    <mergeCell ref="A18:J18"/>
    <mergeCell ref="D19:G19"/>
    <mergeCell ref="B20:C20"/>
    <mergeCell ref="D20:G20"/>
    <mergeCell ref="B33:C33"/>
    <mergeCell ref="D33:G33"/>
    <mergeCell ref="D34:G34"/>
    <mergeCell ref="D35:G35"/>
    <mergeCell ref="B35:C35"/>
    <mergeCell ref="B27:C27"/>
    <mergeCell ref="D27:G27"/>
    <mergeCell ref="B28:C28"/>
    <mergeCell ref="D28:G28"/>
    <mergeCell ref="B31:J31"/>
    <mergeCell ref="B32:J32"/>
    <mergeCell ref="B34:C34"/>
    <mergeCell ref="C83:J83"/>
    <mergeCell ref="C86:J86"/>
    <mergeCell ref="B66:C66"/>
    <mergeCell ref="C89:J89"/>
    <mergeCell ref="B38:C38"/>
    <mergeCell ref="D38:G38"/>
    <mergeCell ref="B37:C37"/>
    <mergeCell ref="D37:G37"/>
    <mergeCell ref="B63:C63"/>
    <mergeCell ref="I63:J63"/>
    <mergeCell ref="H43:I43"/>
    <mergeCell ref="B46:G46"/>
    <mergeCell ref="H46:I46"/>
    <mergeCell ref="B64:C64"/>
    <mergeCell ref="I64:J64"/>
    <mergeCell ref="H40:I40"/>
    <mergeCell ref="B40:G40"/>
    <mergeCell ref="B41:G41"/>
    <mergeCell ref="H41:I41"/>
    <mergeCell ref="C87:J87"/>
    <mergeCell ref="B62:C62"/>
    <mergeCell ref="I62:J62"/>
    <mergeCell ref="B43:G43"/>
    <mergeCell ref="B44:G44"/>
  </mergeCells>
  <printOptions horizontalCentered="1"/>
  <pageMargins left="0" right="0" top="0.51181102362204722" bottom="0.35433070866141736" header="0" footer="0"/>
  <pageSetup paperSize="9" scale="33" fitToHeight="5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7" manualBreakCount="7">
    <brk id="13" max="9" man="1"/>
    <brk id="25" max="9" man="1"/>
    <brk id="39" max="9" man="1"/>
    <brk id="47" max="9" man="1"/>
    <brk id="54" max="9" man="1"/>
    <brk id="69" max="9" man="1"/>
    <brk id="78" max="9" man="1"/>
  </rowBreaks>
  <ignoredErrors>
    <ignoredError sqref="H62:H63" formula="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9"/>
  <sheetViews>
    <sheetView view="pageBreakPreview" topLeftCell="A59" zoomScale="42" zoomScaleNormal="100" zoomScaleSheetLayoutView="42" zoomScalePageLayoutView="42" workbookViewId="0">
      <selection activeCell="H65" sqref="H65:H66"/>
    </sheetView>
  </sheetViews>
  <sheetFormatPr defaultRowHeight="25"/>
  <cols>
    <col min="1" max="1" width="14" style="20" customWidth="1"/>
    <col min="2" max="2" width="58.453125" style="15" customWidth="1"/>
    <col min="3" max="3" width="63.54296875" style="113" customWidth="1"/>
    <col min="4" max="4" width="34.26953125" style="113" customWidth="1"/>
    <col min="5" max="5" width="43" style="113" customWidth="1"/>
    <col min="6" max="6" width="21.453125" style="113" customWidth="1"/>
    <col min="7" max="7" width="97.7265625" customWidth="1"/>
    <col min="8" max="8" width="22.54296875" customWidth="1"/>
    <col min="9" max="9" width="20" customWidth="1"/>
    <col min="10" max="10" width="34.453125" customWidth="1"/>
  </cols>
  <sheetData>
    <row r="1" spans="1:11" ht="106.5" customHeight="1"/>
    <row r="2" spans="1:11" s="35" customFormat="1" ht="132.75" customHeight="1">
      <c r="A2" s="308" t="s">
        <v>40</v>
      </c>
      <c r="B2" s="308"/>
      <c r="C2" s="308"/>
      <c r="D2" s="308"/>
      <c r="E2" s="308"/>
      <c r="F2" s="308"/>
      <c r="G2" s="308"/>
      <c r="H2" s="308"/>
      <c r="I2" s="308"/>
      <c r="J2" s="308"/>
    </row>
    <row r="3" spans="1:11" s="35" customFormat="1" ht="173.25" customHeight="1">
      <c r="A3" s="16"/>
      <c r="B3" s="309" t="s">
        <v>41</v>
      </c>
      <c r="C3" s="309"/>
      <c r="D3" s="309" t="s">
        <v>89</v>
      </c>
      <c r="E3" s="309"/>
      <c r="F3" s="309"/>
      <c r="G3" s="309"/>
      <c r="H3" s="309"/>
      <c r="I3" s="309"/>
      <c r="J3" s="309"/>
    </row>
    <row r="4" spans="1:11" s="35" customFormat="1" ht="70.5" customHeight="1">
      <c r="A4" s="12"/>
      <c r="B4" s="310" t="s">
        <v>27</v>
      </c>
      <c r="C4" s="310"/>
      <c r="D4" s="311" t="s">
        <v>85</v>
      </c>
      <c r="E4" s="311"/>
      <c r="F4" s="311"/>
      <c r="G4" s="311"/>
      <c r="H4" s="311"/>
      <c r="I4" s="311"/>
      <c r="J4" s="311"/>
    </row>
    <row r="5" spans="1:11" s="35" customFormat="1" ht="81.75" customHeight="1">
      <c r="A5" s="12"/>
      <c r="B5" s="310" t="s">
        <v>28</v>
      </c>
      <c r="C5" s="310"/>
      <c r="D5" s="312" t="s">
        <v>90</v>
      </c>
      <c r="E5" s="312"/>
      <c r="F5" s="312"/>
      <c r="G5" s="312"/>
      <c r="H5" s="312"/>
      <c r="I5" s="312"/>
      <c r="J5" s="312"/>
    </row>
    <row r="6" spans="1:11" s="35" customFormat="1" ht="78.75" customHeight="1">
      <c r="A6" s="12"/>
      <c r="B6" s="312" t="s">
        <v>30</v>
      </c>
      <c r="C6" s="312"/>
      <c r="D6" s="316" t="s">
        <v>114</v>
      </c>
      <c r="E6" s="316"/>
      <c r="F6" s="316"/>
      <c r="G6" s="316"/>
      <c r="H6" s="316"/>
      <c r="I6" s="316"/>
      <c r="J6" s="316"/>
    </row>
    <row r="7" spans="1:11" s="35" customFormat="1" ht="84" customHeight="1">
      <c r="A7" s="19"/>
      <c r="B7" s="317" t="s">
        <v>42</v>
      </c>
      <c r="C7" s="317"/>
      <c r="D7" s="282"/>
      <c r="E7" s="282"/>
      <c r="F7" s="282"/>
      <c r="G7" s="282"/>
      <c r="H7" s="282"/>
      <c r="I7" s="282"/>
      <c r="J7" s="282"/>
      <c r="K7" s="2"/>
    </row>
    <row r="8" spans="1:11" s="2" customFormat="1" ht="87" customHeight="1">
      <c r="A8" s="19"/>
      <c r="B8" s="317" t="s">
        <v>21</v>
      </c>
      <c r="C8" s="317"/>
      <c r="D8" s="318"/>
      <c r="E8" s="318"/>
      <c r="F8" s="318"/>
      <c r="G8" s="318"/>
      <c r="H8" s="318"/>
      <c r="I8" s="318"/>
      <c r="J8" s="319"/>
    </row>
    <row r="9" spans="1:11" ht="80.25" customHeight="1">
      <c r="B9" s="23" t="s">
        <v>1</v>
      </c>
      <c r="C9" s="24"/>
      <c r="D9" s="313"/>
      <c r="E9" s="313"/>
      <c r="F9" s="24"/>
      <c r="G9" s="25"/>
      <c r="H9" s="25"/>
      <c r="I9" s="25"/>
      <c r="J9" s="26"/>
    </row>
    <row r="10" spans="1:11" ht="97.5" customHeight="1">
      <c r="B10" s="23" t="s">
        <v>43</v>
      </c>
      <c r="C10" s="24"/>
      <c r="D10" s="313"/>
      <c r="E10" s="313"/>
      <c r="F10" s="25"/>
      <c r="G10" s="25"/>
      <c r="H10" s="25"/>
      <c r="I10" s="25"/>
      <c r="J10" s="26"/>
    </row>
    <row r="11" spans="1:11" ht="102" customHeight="1">
      <c r="B11" s="23" t="s">
        <v>75</v>
      </c>
      <c r="C11" s="27"/>
      <c r="D11" s="313"/>
      <c r="E11" s="313"/>
      <c r="F11" s="28"/>
      <c r="G11" s="29"/>
      <c r="H11" s="30"/>
      <c r="I11" s="31"/>
      <c r="J11" s="26"/>
    </row>
    <row r="12" spans="1:11" ht="102" customHeight="1">
      <c r="B12" s="23"/>
      <c r="C12" s="23" t="s">
        <v>74</v>
      </c>
      <c r="D12" s="313"/>
      <c r="E12" s="313"/>
      <c r="F12" s="28"/>
      <c r="G12" s="29"/>
      <c r="H12" s="30"/>
      <c r="I12" s="31"/>
      <c r="J12" s="26"/>
    </row>
    <row r="13" spans="1:11" s="113" customFormat="1" ht="130.5" customHeight="1">
      <c r="A13" s="20"/>
      <c r="B13" s="40" t="s">
        <v>55</v>
      </c>
      <c r="C13" s="125"/>
      <c r="D13" s="38"/>
      <c r="E13" s="33"/>
      <c r="F13" s="22"/>
      <c r="G13" s="22"/>
      <c r="H13" s="22"/>
      <c r="I13" s="41" t="s">
        <v>13</v>
      </c>
      <c r="J13" s="34"/>
      <c r="K13" s="14"/>
    </row>
    <row r="14" spans="1:11" s="35" customFormat="1" ht="54" customHeight="1">
      <c r="A14" s="42"/>
      <c r="B14" s="39" t="str">
        <f>B13</f>
        <v>Numer ewidencyjny wniosku:</v>
      </c>
      <c r="C14" s="124">
        <f>C13</f>
        <v>0</v>
      </c>
      <c r="D14" s="314"/>
      <c r="E14" s="315"/>
      <c r="F14" s="43"/>
      <c r="G14" s="44"/>
      <c r="H14" s="44"/>
      <c r="I14" s="44"/>
      <c r="J14" s="44"/>
    </row>
    <row r="15" spans="1:11" s="2" customFormat="1" ht="38.25" customHeight="1">
      <c r="A15" s="281" t="s">
        <v>44</v>
      </c>
      <c r="B15" s="281"/>
      <c r="C15" s="281"/>
      <c r="D15" s="281"/>
      <c r="E15" s="281"/>
      <c r="F15" s="281"/>
      <c r="G15" s="281"/>
      <c r="H15" s="281"/>
      <c r="I15" s="281"/>
      <c r="J15" s="281"/>
    </row>
    <row r="16" spans="1:11" s="2" customFormat="1" ht="27.75" customHeight="1">
      <c r="A16" s="45"/>
      <c r="B16" s="231"/>
      <c r="C16" s="231"/>
      <c r="D16" s="231"/>
      <c r="E16" s="231"/>
      <c r="F16" s="231"/>
      <c r="G16" s="231"/>
      <c r="H16" s="231"/>
      <c r="I16" s="231"/>
      <c r="J16" s="231"/>
    </row>
    <row r="17" spans="1:12" s="2" customFormat="1" ht="36.75" customHeight="1">
      <c r="A17" s="45"/>
      <c r="B17" s="281" t="s">
        <v>37</v>
      </c>
      <c r="C17" s="281"/>
      <c r="D17" s="281"/>
      <c r="E17" s="281"/>
      <c r="F17" s="281"/>
      <c r="G17" s="281"/>
      <c r="H17" s="281"/>
      <c r="I17" s="281"/>
      <c r="J17" s="281"/>
    </row>
    <row r="18" spans="1:12" s="2" customFormat="1" ht="53.25" customHeight="1" thickBot="1">
      <c r="A18" s="282" t="s">
        <v>36</v>
      </c>
      <c r="B18" s="282"/>
      <c r="C18" s="282"/>
      <c r="D18" s="282"/>
      <c r="E18" s="282"/>
      <c r="F18" s="282"/>
      <c r="G18" s="282"/>
      <c r="H18" s="282"/>
      <c r="I18" s="282"/>
      <c r="J18" s="282"/>
    </row>
    <row r="19" spans="1:12" s="18" customFormat="1" ht="66.75" customHeight="1" thickTop="1" thickBot="1">
      <c r="A19" s="138" t="s">
        <v>8</v>
      </c>
      <c r="B19" s="139" t="s">
        <v>33</v>
      </c>
      <c r="C19" s="140"/>
      <c r="D19" s="283" t="s">
        <v>34</v>
      </c>
      <c r="E19" s="284"/>
      <c r="F19" s="284"/>
      <c r="G19" s="285"/>
      <c r="H19" s="141" t="s">
        <v>2</v>
      </c>
      <c r="I19" s="141" t="s">
        <v>3</v>
      </c>
      <c r="J19" s="142" t="s">
        <v>4</v>
      </c>
      <c r="K19" s="54"/>
      <c r="L19" s="54"/>
    </row>
    <row r="20" spans="1:12" ht="78" customHeight="1" thickTop="1">
      <c r="A20" s="107">
        <v>1</v>
      </c>
      <c r="B20" s="286" t="s">
        <v>91</v>
      </c>
      <c r="C20" s="287"/>
      <c r="D20" s="258" t="s">
        <v>95</v>
      </c>
      <c r="E20" s="259"/>
      <c r="F20" s="259"/>
      <c r="G20" s="260"/>
      <c r="H20" s="136"/>
      <c r="I20" s="136"/>
      <c r="J20" s="137"/>
    </row>
    <row r="21" spans="1:12" ht="312.75" customHeight="1">
      <c r="A21" s="46">
        <v>2</v>
      </c>
      <c r="B21" s="254" t="s">
        <v>92</v>
      </c>
      <c r="C21" s="253"/>
      <c r="D21" s="324" t="s">
        <v>98</v>
      </c>
      <c r="E21" s="294"/>
      <c r="F21" s="294"/>
      <c r="G21" s="295"/>
      <c r="H21" s="128"/>
      <c r="I21" s="128"/>
      <c r="J21" s="48"/>
    </row>
    <row r="22" spans="1:12" ht="64.5" customHeight="1">
      <c r="A22" s="46">
        <v>3</v>
      </c>
      <c r="B22" s="292" t="s">
        <v>93</v>
      </c>
      <c r="C22" s="253"/>
      <c r="D22" s="293" t="s">
        <v>94</v>
      </c>
      <c r="E22" s="294"/>
      <c r="F22" s="294"/>
      <c r="G22" s="295"/>
      <c r="H22" s="128"/>
      <c r="I22" s="128"/>
      <c r="J22" s="48"/>
    </row>
    <row r="23" spans="1:12" ht="243.75" customHeight="1">
      <c r="A23" s="46">
        <v>4</v>
      </c>
      <c r="B23" s="292" t="s">
        <v>96</v>
      </c>
      <c r="C23" s="253"/>
      <c r="D23" s="293" t="s">
        <v>97</v>
      </c>
      <c r="E23" s="294"/>
      <c r="F23" s="294"/>
      <c r="G23" s="295"/>
      <c r="H23" s="128"/>
      <c r="I23" s="128"/>
      <c r="J23" s="48"/>
    </row>
    <row r="24" spans="1:12" ht="303" customHeight="1">
      <c r="A24" s="46">
        <v>5</v>
      </c>
      <c r="B24" s="292" t="s">
        <v>99</v>
      </c>
      <c r="C24" s="253"/>
      <c r="D24" s="293" t="s">
        <v>100</v>
      </c>
      <c r="E24" s="294"/>
      <c r="F24" s="294"/>
      <c r="G24" s="295"/>
      <c r="H24" s="128"/>
      <c r="I24" s="128"/>
      <c r="J24" s="48"/>
    </row>
    <row r="25" spans="1:12" ht="115.5" customHeight="1">
      <c r="A25" s="46">
        <v>6</v>
      </c>
      <c r="B25" s="292" t="s">
        <v>101</v>
      </c>
      <c r="C25" s="253"/>
      <c r="D25" s="293" t="s">
        <v>102</v>
      </c>
      <c r="E25" s="294"/>
      <c r="F25" s="294"/>
      <c r="G25" s="295"/>
      <c r="H25" s="128"/>
      <c r="I25" s="128"/>
      <c r="J25" s="48"/>
    </row>
    <row r="26" spans="1:12" ht="145.5" customHeight="1">
      <c r="A26" s="46">
        <v>7</v>
      </c>
      <c r="B26" s="292" t="s">
        <v>103</v>
      </c>
      <c r="C26" s="253"/>
      <c r="D26" s="293" t="s">
        <v>104</v>
      </c>
      <c r="E26" s="294"/>
      <c r="F26" s="294"/>
      <c r="G26" s="295"/>
      <c r="H26" s="128"/>
      <c r="I26" s="128"/>
      <c r="J26" s="48"/>
    </row>
    <row r="27" spans="1:12" ht="112.5" customHeight="1">
      <c r="A27" s="46">
        <v>8</v>
      </c>
      <c r="B27" s="292" t="s">
        <v>105</v>
      </c>
      <c r="C27" s="253"/>
      <c r="D27" s="293" t="s">
        <v>107</v>
      </c>
      <c r="E27" s="294"/>
      <c r="F27" s="294"/>
      <c r="G27" s="295"/>
      <c r="H27" s="128"/>
      <c r="I27" s="128"/>
      <c r="J27" s="48"/>
    </row>
    <row r="28" spans="1:12" ht="92.25" customHeight="1" thickBot="1">
      <c r="A28" s="52">
        <v>9</v>
      </c>
      <c r="B28" s="296" t="s">
        <v>106</v>
      </c>
      <c r="C28" s="297"/>
      <c r="D28" s="298" t="s">
        <v>108</v>
      </c>
      <c r="E28" s="299"/>
      <c r="F28" s="299"/>
      <c r="G28" s="300"/>
      <c r="H28" s="232"/>
      <c r="I28" s="232"/>
      <c r="J28" s="135"/>
    </row>
    <row r="29" spans="1:12" ht="92.25" customHeight="1" thickTop="1">
      <c r="A29" s="49"/>
      <c r="B29" s="133"/>
      <c r="C29" s="133"/>
      <c r="D29" s="129"/>
      <c r="E29" s="129"/>
      <c r="F29" s="129"/>
      <c r="G29" s="129"/>
      <c r="H29" s="50"/>
      <c r="I29" s="50"/>
      <c r="J29" s="50"/>
    </row>
    <row r="30" spans="1:12" ht="46.5" customHeight="1" thickBot="1">
      <c r="A30" s="49"/>
      <c r="B30" s="184" t="s">
        <v>55</v>
      </c>
      <c r="C30" s="133">
        <f>C13</f>
        <v>0</v>
      </c>
      <c r="D30" s="129"/>
      <c r="E30" s="129"/>
      <c r="F30" s="129"/>
      <c r="G30" s="129"/>
      <c r="H30" s="50"/>
      <c r="I30" s="50"/>
      <c r="J30" s="50"/>
      <c r="K30" s="2"/>
    </row>
    <row r="31" spans="1:12" ht="82.5" customHeight="1" thickTop="1">
      <c r="A31" s="131"/>
      <c r="B31" s="301" t="s">
        <v>35</v>
      </c>
      <c r="C31" s="302"/>
      <c r="D31" s="302"/>
      <c r="E31" s="302"/>
      <c r="F31" s="302"/>
      <c r="G31" s="302"/>
      <c r="H31" s="302"/>
      <c r="I31" s="302"/>
      <c r="J31" s="303"/>
    </row>
    <row r="32" spans="1:12" ht="36.75" customHeight="1" thickBot="1">
      <c r="A32" s="132"/>
      <c r="B32" s="304" t="s">
        <v>36</v>
      </c>
      <c r="C32" s="305"/>
      <c r="D32" s="305"/>
      <c r="E32" s="305"/>
      <c r="F32" s="305"/>
      <c r="G32" s="305"/>
      <c r="H32" s="305"/>
      <c r="I32" s="305"/>
      <c r="J32" s="306"/>
    </row>
    <row r="33" spans="1:11" s="17" customFormat="1" ht="76.5" customHeight="1" thickTop="1" thickBot="1">
      <c r="A33" s="143" t="s">
        <v>8</v>
      </c>
      <c r="B33" s="288" t="s">
        <v>33</v>
      </c>
      <c r="C33" s="289"/>
      <c r="D33" s="283" t="s">
        <v>34</v>
      </c>
      <c r="E33" s="284"/>
      <c r="F33" s="284"/>
      <c r="G33" s="285"/>
      <c r="H33" s="141" t="s">
        <v>2</v>
      </c>
      <c r="I33" s="141" t="s">
        <v>3</v>
      </c>
      <c r="J33" s="142" t="s">
        <v>4</v>
      </c>
      <c r="K33" s="36"/>
    </row>
    <row r="34" spans="1:11" s="36" customFormat="1" ht="143.25" customHeight="1" thickTop="1">
      <c r="A34" s="220" t="s">
        <v>5</v>
      </c>
      <c r="B34" s="307" t="s">
        <v>112</v>
      </c>
      <c r="C34" s="307"/>
      <c r="D34" s="290" t="s">
        <v>115</v>
      </c>
      <c r="E34" s="290"/>
      <c r="F34" s="290"/>
      <c r="G34" s="290"/>
      <c r="H34" s="221"/>
      <c r="I34" s="221"/>
      <c r="J34" s="222"/>
    </row>
    <row r="35" spans="1:11" s="36" customFormat="1" ht="233.25" hidden="1" customHeight="1">
      <c r="A35" s="223"/>
      <c r="B35" s="273"/>
      <c r="C35" s="273"/>
      <c r="D35" s="291"/>
      <c r="E35" s="291"/>
      <c r="F35" s="291"/>
      <c r="G35" s="291"/>
      <c r="H35" s="224"/>
      <c r="I35" s="224"/>
      <c r="J35" s="225"/>
    </row>
    <row r="36" spans="1:11" ht="57.75" hidden="1" customHeight="1" thickBot="1">
      <c r="A36" s="49"/>
      <c r="B36" s="239"/>
      <c r="C36" s="239"/>
      <c r="D36" s="129"/>
      <c r="E36" s="129"/>
      <c r="F36" s="129"/>
      <c r="G36" s="129"/>
      <c r="H36" s="50"/>
      <c r="I36" s="50"/>
      <c r="J36" s="144"/>
    </row>
    <row r="37" spans="1:11" ht="102" customHeight="1">
      <c r="A37" s="233" t="s">
        <v>6</v>
      </c>
      <c r="B37" s="256" t="s">
        <v>116</v>
      </c>
      <c r="C37" s="257"/>
      <c r="D37" s="258" t="s">
        <v>117</v>
      </c>
      <c r="E37" s="259"/>
      <c r="F37" s="259"/>
      <c r="G37" s="260"/>
      <c r="H37" s="136"/>
      <c r="I37" s="136"/>
      <c r="J37" s="234"/>
    </row>
    <row r="38" spans="1:11" ht="267" customHeight="1" thickBot="1">
      <c r="A38" s="235" t="s">
        <v>7</v>
      </c>
      <c r="B38" s="254" t="s">
        <v>118</v>
      </c>
      <c r="C38" s="253"/>
      <c r="D38" s="255" t="s">
        <v>119</v>
      </c>
      <c r="E38" s="255"/>
      <c r="F38" s="255"/>
      <c r="G38" s="255"/>
      <c r="H38" s="236"/>
      <c r="I38" s="236"/>
      <c r="J38" s="237"/>
    </row>
    <row r="39" spans="1:11" ht="30.75" customHeight="1" thickTop="1" thickBot="1">
      <c r="A39" s="226"/>
      <c r="B39" s="217"/>
      <c r="C39" s="217"/>
      <c r="D39" s="217"/>
      <c r="E39" s="217"/>
      <c r="F39" s="217"/>
      <c r="G39" s="217"/>
      <c r="H39" s="218"/>
      <c r="I39" s="218"/>
      <c r="J39" s="218"/>
      <c r="K39" s="2"/>
    </row>
    <row r="40" spans="1:11" ht="39.75" customHeight="1" thickTop="1">
      <c r="A40" s="150" t="s">
        <v>8</v>
      </c>
      <c r="B40" s="272" t="s">
        <v>80</v>
      </c>
      <c r="C40" s="272"/>
      <c r="D40" s="272"/>
      <c r="E40" s="272"/>
      <c r="F40" s="272"/>
      <c r="G40" s="272"/>
      <c r="H40" s="271" t="s">
        <v>15</v>
      </c>
      <c r="I40" s="271"/>
      <c r="J40" s="151" t="s">
        <v>16</v>
      </c>
    </row>
    <row r="41" spans="1:11" ht="57.75" customHeight="1" thickBot="1">
      <c r="A41" s="52" t="s">
        <v>5</v>
      </c>
      <c r="B41" s="273" t="s">
        <v>79</v>
      </c>
      <c r="C41" s="273"/>
      <c r="D41" s="273"/>
      <c r="E41" s="273"/>
      <c r="F41" s="273"/>
      <c r="G41" s="273"/>
      <c r="H41" s="274"/>
      <c r="I41" s="274"/>
      <c r="J41" s="135"/>
    </row>
    <row r="42" spans="1:11" ht="38.25" customHeight="1" thickTop="1" thickBot="1">
      <c r="A42" s="145"/>
      <c r="B42" s="130"/>
      <c r="C42" s="129"/>
      <c r="D42" s="129"/>
      <c r="E42" s="129"/>
      <c r="F42" s="129"/>
      <c r="G42" s="129"/>
      <c r="H42" s="50"/>
      <c r="I42" s="50"/>
      <c r="J42" s="50"/>
    </row>
    <row r="43" spans="1:11" ht="42" customHeight="1" thickTop="1" thickBot="1">
      <c r="A43" s="182" t="s">
        <v>8</v>
      </c>
      <c r="B43" s="277" t="s">
        <v>14</v>
      </c>
      <c r="C43" s="278"/>
      <c r="D43" s="278"/>
      <c r="E43" s="278"/>
      <c r="F43" s="278"/>
      <c r="G43" s="279"/>
      <c r="H43" s="265" t="s">
        <v>15</v>
      </c>
      <c r="I43" s="266"/>
      <c r="J43" s="189" t="s">
        <v>16</v>
      </c>
    </row>
    <row r="44" spans="1:11" ht="48" customHeight="1" thickTop="1">
      <c r="A44" s="131" t="s">
        <v>5</v>
      </c>
      <c r="B44" s="280" t="s">
        <v>38</v>
      </c>
      <c r="C44" s="280"/>
      <c r="D44" s="280"/>
      <c r="E44" s="280"/>
      <c r="F44" s="280"/>
      <c r="G44" s="280"/>
      <c r="H44" s="325"/>
      <c r="I44" s="326"/>
      <c r="J44" s="190"/>
    </row>
    <row r="45" spans="1:11" ht="48" customHeight="1">
      <c r="A45" s="46" t="s">
        <v>6</v>
      </c>
      <c r="B45" s="342" t="s">
        <v>72</v>
      </c>
      <c r="C45" s="342"/>
      <c r="D45" s="342"/>
      <c r="E45" s="342"/>
      <c r="F45" s="342"/>
      <c r="G45" s="342"/>
      <c r="H45" s="343"/>
      <c r="I45" s="343"/>
      <c r="J45" s="186"/>
      <c r="K45" s="2"/>
    </row>
    <row r="46" spans="1:11" ht="48" customHeight="1" thickBot="1">
      <c r="A46" s="52" t="s">
        <v>7</v>
      </c>
      <c r="B46" s="267" t="s">
        <v>73</v>
      </c>
      <c r="C46" s="267"/>
      <c r="D46" s="267"/>
      <c r="E46" s="267"/>
      <c r="F46" s="267"/>
      <c r="G46" s="267"/>
      <c r="H46" s="268"/>
      <c r="I46" s="268"/>
      <c r="J46" s="187"/>
      <c r="K46" s="2"/>
    </row>
    <row r="47" spans="1:11" ht="117" customHeight="1" thickTop="1">
      <c r="A47" s="146"/>
      <c r="B47" s="147" t="s">
        <v>22</v>
      </c>
      <c r="C47" s="148"/>
      <c r="D47" s="149"/>
      <c r="E47" s="149"/>
      <c r="F47" s="320"/>
      <c r="G47" s="321"/>
      <c r="H47" s="322" t="s">
        <v>26</v>
      </c>
      <c r="I47" s="322"/>
      <c r="J47" s="323"/>
    </row>
    <row r="48" spans="1:11" s="35" customFormat="1" ht="69" customHeight="1">
      <c r="A48" s="42"/>
      <c r="B48" s="39" t="str">
        <f>B13</f>
        <v>Numer ewidencyjny wniosku:</v>
      </c>
      <c r="C48" s="124">
        <f>C13</f>
        <v>0</v>
      </c>
      <c r="D48" s="351"/>
      <c r="E48" s="351"/>
      <c r="F48" s="43"/>
      <c r="G48" s="44"/>
      <c r="H48" s="44"/>
      <c r="I48" s="44"/>
      <c r="J48" s="44"/>
    </row>
    <row r="49" spans="1:11" ht="70.5" customHeight="1">
      <c r="A49" s="350" t="s">
        <v>49</v>
      </c>
      <c r="B49" s="350"/>
      <c r="C49" s="350"/>
      <c r="D49" s="350"/>
      <c r="E49" s="350"/>
      <c r="F49" s="350"/>
      <c r="G49" s="350"/>
      <c r="H49" s="350"/>
      <c r="I49" s="350"/>
      <c r="J49" s="350"/>
    </row>
    <row r="50" spans="1:11" ht="409" customHeight="1">
      <c r="D50" s="3"/>
    </row>
    <row r="51" spans="1:11" ht="409.5" customHeight="1">
      <c r="D51" s="3"/>
      <c r="F51" s="334"/>
      <c r="G51" s="335"/>
      <c r="H51" s="228"/>
      <c r="I51" s="228"/>
    </row>
    <row r="52" spans="1:11" ht="325.5" customHeight="1">
      <c r="B52" s="22"/>
      <c r="C52" s="22"/>
      <c r="D52" s="55"/>
      <c r="E52" s="22"/>
      <c r="F52" s="229"/>
      <c r="G52" s="230"/>
      <c r="H52" s="230"/>
      <c r="I52" s="230"/>
      <c r="J52" s="26"/>
    </row>
    <row r="53" spans="1:11" s="13" customFormat="1" ht="54.75" customHeight="1">
      <c r="A53" s="20"/>
      <c r="B53" s="37"/>
      <c r="C53" s="336" t="s">
        <v>45</v>
      </c>
      <c r="D53" s="336"/>
      <c r="E53" s="336"/>
      <c r="F53" s="336"/>
      <c r="G53" s="336"/>
      <c r="H53" s="56"/>
      <c r="I53" s="56"/>
      <c r="J53" s="32"/>
    </row>
    <row r="54" spans="1:11" ht="133.5" customHeight="1">
      <c r="B54" s="53" t="s">
        <v>22</v>
      </c>
      <c r="C54" s="227"/>
      <c r="D54" s="55"/>
      <c r="E54" s="22"/>
      <c r="F54" s="337"/>
      <c r="G54" s="338"/>
      <c r="H54" s="323" t="s">
        <v>25</v>
      </c>
      <c r="I54" s="323"/>
      <c r="J54" s="323"/>
      <c r="K54" s="6"/>
    </row>
    <row r="55" spans="1:11" s="35" customFormat="1" ht="81" customHeight="1">
      <c r="A55" s="12"/>
      <c r="B55" s="39" t="str">
        <f>B13</f>
        <v>Numer ewidencyjny wniosku:</v>
      </c>
      <c r="C55" s="152">
        <f>C13</f>
        <v>0</v>
      </c>
      <c r="D55" s="339"/>
      <c r="E55" s="339"/>
      <c r="F55" s="11"/>
    </row>
    <row r="56" spans="1:11" ht="81" customHeight="1">
      <c r="B56" s="57"/>
      <c r="C56" s="340" t="s">
        <v>46</v>
      </c>
      <c r="D56" s="340"/>
      <c r="E56" s="340"/>
      <c r="F56" s="340"/>
      <c r="G56" s="340"/>
      <c r="H56" s="341"/>
      <c r="I56" s="341"/>
      <c r="J56" s="341"/>
    </row>
    <row r="57" spans="1:11" ht="57.75" customHeight="1">
      <c r="B57" s="344" t="s">
        <v>39</v>
      </c>
      <c r="C57" s="344"/>
      <c r="D57" s="344"/>
      <c r="E57" s="344"/>
      <c r="F57" s="344"/>
      <c r="G57" s="344"/>
      <c r="H57" s="344"/>
      <c r="I57" s="344"/>
      <c r="J57" s="344"/>
    </row>
    <row r="58" spans="1:11" ht="54.75" customHeight="1" thickBot="1">
      <c r="B58" s="59"/>
      <c r="C58" s="42"/>
      <c r="D58" s="58"/>
      <c r="E58" s="22"/>
      <c r="F58" s="22"/>
      <c r="G58" s="26"/>
      <c r="H58" s="26"/>
      <c r="I58" s="26"/>
      <c r="J58" s="26"/>
    </row>
    <row r="59" spans="1:11" ht="72.75" customHeight="1" thickTop="1">
      <c r="A59" s="367" t="s">
        <v>8</v>
      </c>
      <c r="B59" s="266" t="s">
        <v>9</v>
      </c>
      <c r="C59" s="266"/>
      <c r="D59" s="327" t="s">
        <v>11</v>
      </c>
      <c r="E59" s="327" t="s">
        <v>10</v>
      </c>
      <c r="F59" s="327" t="s">
        <v>23</v>
      </c>
      <c r="G59" s="329" t="s">
        <v>20</v>
      </c>
      <c r="H59" s="330"/>
      <c r="I59" s="265" t="s">
        <v>32</v>
      </c>
      <c r="J59" s="331"/>
    </row>
    <row r="60" spans="1:11" s="4" customFormat="1" ht="115.5" customHeight="1" thickBot="1">
      <c r="A60" s="368"/>
      <c r="B60" s="369"/>
      <c r="C60" s="369"/>
      <c r="D60" s="328"/>
      <c r="E60" s="328"/>
      <c r="F60" s="328"/>
      <c r="G60" s="60" t="s">
        <v>24</v>
      </c>
      <c r="H60" s="61" t="s">
        <v>17</v>
      </c>
      <c r="I60" s="332"/>
      <c r="J60" s="333"/>
    </row>
    <row r="61" spans="1:11" ht="116.25" customHeight="1" thickTop="1">
      <c r="A61" s="105">
        <v>1</v>
      </c>
      <c r="B61" s="370" t="s">
        <v>120</v>
      </c>
      <c r="C61" s="371"/>
      <c r="D61" s="62" t="s">
        <v>84</v>
      </c>
      <c r="E61" s="63">
        <v>4</v>
      </c>
      <c r="F61" s="64">
        <v>16</v>
      </c>
      <c r="G61" s="65"/>
      <c r="H61" s="68">
        <f>IF((G61&lt;=4),E61*G61,"bład")</f>
        <v>0</v>
      </c>
      <c r="I61" s="372"/>
      <c r="J61" s="373"/>
    </row>
    <row r="62" spans="1:11" ht="127.5" customHeight="1">
      <c r="A62" s="105">
        <v>2</v>
      </c>
      <c r="B62" s="261" t="s">
        <v>122</v>
      </c>
      <c r="C62" s="262"/>
      <c r="D62" s="62" t="s">
        <v>84</v>
      </c>
      <c r="E62" s="66">
        <v>3</v>
      </c>
      <c r="F62" s="67">
        <v>12</v>
      </c>
      <c r="G62" s="126"/>
      <c r="H62" s="126">
        <f>IF((G62&lt;=4),E62*G62,"bład")</f>
        <v>0</v>
      </c>
      <c r="I62" s="275"/>
      <c r="J62" s="276"/>
    </row>
    <row r="63" spans="1:11" ht="123.75" customHeight="1">
      <c r="A63" s="105">
        <v>3</v>
      </c>
      <c r="B63" s="261" t="s">
        <v>124</v>
      </c>
      <c r="C63" s="262"/>
      <c r="D63" s="62" t="s">
        <v>113</v>
      </c>
      <c r="E63" s="66">
        <v>3</v>
      </c>
      <c r="F63" s="67">
        <v>12</v>
      </c>
      <c r="G63" s="126"/>
      <c r="H63" s="126">
        <f>IF((G63&lt;=3),E63*G63,"bład")</f>
        <v>0</v>
      </c>
      <c r="I63" s="263"/>
      <c r="J63" s="264"/>
    </row>
    <row r="64" spans="1:11" ht="82.5" customHeight="1">
      <c r="A64" s="105">
        <v>4</v>
      </c>
      <c r="B64" s="252" t="s">
        <v>126</v>
      </c>
      <c r="C64" s="253"/>
      <c r="D64" s="62" t="s">
        <v>111</v>
      </c>
      <c r="E64" s="66">
        <v>4</v>
      </c>
      <c r="F64" s="69">
        <v>12</v>
      </c>
      <c r="G64" s="126"/>
      <c r="H64" s="126">
        <f>IF((G64&lt;=4),E64*G64,"bład")</f>
        <v>0</v>
      </c>
      <c r="I64" s="269"/>
      <c r="J64" s="270"/>
    </row>
    <row r="65" spans="1:11" ht="82.5" customHeight="1">
      <c r="A65" s="105">
        <v>5</v>
      </c>
      <c r="B65" s="252" t="s">
        <v>128</v>
      </c>
      <c r="C65" s="253"/>
      <c r="D65" s="62" t="s">
        <v>84</v>
      </c>
      <c r="E65" s="66">
        <v>3</v>
      </c>
      <c r="F65" s="69">
        <v>12</v>
      </c>
      <c r="G65" s="126"/>
      <c r="H65" s="126">
        <f>IF((G65&lt;=3),E65*G65,"bład")</f>
        <v>0</v>
      </c>
      <c r="I65" s="269"/>
      <c r="J65" s="270"/>
    </row>
    <row r="66" spans="1:11" ht="82.5" customHeight="1">
      <c r="A66" s="105">
        <v>6</v>
      </c>
      <c r="B66" s="252" t="s">
        <v>131</v>
      </c>
      <c r="C66" s="253"/>
      <c r="D66" s="240" t="s">
        <v>111</v>
      </c>
      <c r="E66" s="241">
        <v>3</v>
      </c>
      <c r="F66" s="242">
        <v>9</v>
      </c>
      <c r="G66" s="211"/>
      <c r="H66" s="126">
        <f>IF((G66&lt;=3),E66*G66,"bład")</f>
        <v>0</v>
      </c>
      <c r="I66" s="269"/>
      <c r="J66" s="270"/>
    </row>
    <row r="67" spans="1:11" ht="85.5" customHeight="1" thickBot="1">
      <c r="A67" s="105">
        <v>7</v>
      </c>
      <c r="B67" s="365" t="s">
        <v>87</v>
      </c>
      <c r="C67" s="366"/>
      <c r="D67" s="62" t="s">
        <v>86</v>
      </c>
      <c r="E67" s="66">
        <v>1</v>
      </c>
      <c r="F67" s="67">
        <v>1</v>
      </c>
      <c r="G67" s="126"/>
      <c r="H67" s="126">
        <f>IF((G67&lt;=1),E67*G67,"bład")</f>
        <v>0</v>
      </c>
      <c r="I67" s="269"/>
      <c r="J67" s="270"/>
    </row>
    <row r="68" spans="1:11" ht="105" customHeight="1" thickTop="1" thickBot="1">
      <c r="A68" s="106"/>
      <c r="B68" s="355" t="s">
        <v>12</v>
      </c>
      <c r="C68" s="356"/>
      <c r="D68" s="70"/>
      <c r="E68" s="70"/>
      <c r="F68" s="71">
        <f>SUM(F61:F67)</f>
        <v>74</v>
      </c>
      <c r="G68" s="70"/>
      <c r="H68" s="104">
        <f>SUM(H61:H67)</f>
        <v>0</v>
      </c>
      <c r="I68" s="357"/>
      <c r="J68" s="358"/>
    </row>
    <row r="69" spans="1:11" ht="151.5" customHeight="1" thickTop="1">
      <c r="A69" s="49"/>
      <c r="B69" s="53" t="s">
        <v>22</v>
      </c>
      <c r="C69" s="72"/>
      <c r="D69" s="72"/>
      <c r="E69" s="72"/>
      <c r="F69" s="73"/>
      <c r="G69" s="72"/>
      <c r="H69" s="359" t="s">
        <v>25</v>
      </c>
      <c r="I69" s="359"/>
      <c r="J69" s="359"/>
    </row>
    <row r="70" spans="1:11" s="35" customFormat="1" ht="79.5" customHeight="1">
      <c r="A70" s="12"/>
      <c r="B70" s="39" t="str">
        <f>B13</f>
        <v>Numer ewidencyjny wniosku:</v>
      </c>
      <c r="C70" s="124">
        <f>C13</f>
        <v>0</v>
      </c>
      <c r="D70" s="351"/>
      <c r="E70" s="351"/>
      <c r="F70" s="43"/>
      <c r="G70" s="44"/>
      <c r="H70" s="44"/>
      <c r="I70" s="44"/>
      <c r="J70" s="44"/>
      <c r="K70" s="44"/>
    </row>
    <row r="71" spans="1:11" s="113" customFormat="1" ht="85.5" customHeight="1">
      <c r="A71" s="21"/>
      <c r="B71" s="350" t="s">
        <v>31</v>
      </c>
      <c r="C71" s="350"/>
      <c r="D71" s="350"/>
      <c r="E71" s="350"/>
      <c r="F71" s="350"/>
      <c r="G71" s="350"/>
      <c r="H71" s="350"/>
      <c r="I71" s="350"/>
      <c r="J71" s="350"/>
      <c r="K71" s="350"/>
    </row>
    <row r="72" spans="1:11" s="113" customFormat="1" ht="66" customHeight="1">
      <c r="A72" s="21"/>
      <c r="B72" s="9"/>
      <c r="C72" s="7"/>
      <c r="D72" s="7"/>
      <c r="E72" s="8"/>
      <c r="F72" s="8"/>
      <c r="G72" s="8"/>
      <c r="H72" s="8"/>
      <c r="I72" s="8"/>
      <c r="J72" s="8"/>
    </row>
    <row r="73" spans="1:11" s="113" customFormat="1" ht="409.5" customHeight="1">
      <c r="A73" s="20"/>
      <c r="B73" s="5"/>
      <c r="C73" s="5"/>
      <c r="D73" s="5"/>
      <c r="G73"/>
      <c r="H73"/>
      <c r="I73"/>
    </row>
    <row r="74" spans="1:11" ht="359.25" customHeight="1">
      <c r="D74" s="1"/>
    </row>
    <row r="75" spans="1:11" ht="284.25" customHeight="1">
      <c r="D75" s="1"/>
    </row>
    <row r="76" spans="1:11" s="35" customFormat="1" ht="92.25" customHeight="1">
      <c r="A76" s="360" t="s">
        <v>18</v>
      </c>
      <c r="B76" s="361"/>
      <c r="C76" s="74"/>
      <c r="D76" s="227" t="s">
        <v>19</v>
      </c>
      <c r="E76" s="346"/>
      <c r="F76" s="346"/>
      <c r="G76" s="346"/>
      <c r="H76" s="346"/>
      <c r="I76" s="345" t="s">
        <v>29</v>
      </c>
      <c r="J76" s="345"/>
      <c r="K76" s="44"/>
    </row>
    <row r="77" spans="1:11" s="35" customFormat="1" ht="105.75" customHeight="1">
      <c r="A77" s="81" t="s">
        <v>22</v>
      </c>
      <c r="B77" s="75"/>
      <c r="C77" s="82"/>
      <c r="D77" s="227"/>
      <c r="E77" s="227"/>
      <c r="F77" s="227"/>
      <c r="G77" s="227"/>
      <c r="H77" s="374" t="s">
        <v>50</v>
      </c>
      <c r="I77" s="374"/>
      <c r="J77" s="374"/>
      <c r="K77" s="44"/>
    </row>
    <row r="78" spans="1:11" s="35" customFormat="1" ht="105.75" customHeight="1">
      <c r="A78" s="81"/>
      <c r="B78" s="75"/>
      <c r="C78" s="82"/>
      <c r="D78" s="227"/>
      <c r="E78" s="227"/>
      <c r="F78" s="227"/>
      <c r="G78" s="227"/>
      <c r="H78" s="227"/>
      <c r="I78" s="227"/>
      <c r="J78" s="83"/>
      <c r="K78" s="44"/>
    </row>
    <row r="79" spans="1:11" s="35" customFormat="1" ht="46.5" customHeight="1" thickBot="1">
      <c r="A79" s="81"/>
      <c r="B79" s="181" t="str">
        <f>B70</f>
        <v>Numer ewidencyjny wniosku:</v>
      </c>
      <c r="C79" s="82">
        <f>C70</f>
        <v>0</v>
      </c>
      <c r="D79" s="227"/>
      <c r="E79" s="227"/>
      <c r="F79" s="227"/>
      <c r="G79" s="227"/>
      <c r="H79" s="227"/>
      <c r="I79" s="227"/>
      <c r="J79" s="83"/>
      <c r="K79" s="44"/>
    </row>
    <row r="80" spans="1:11" s="35" customFormat="1" ht="74.25" customHeight="1" thickTop="1" thickBot="1">
      <c r="A80" s="347" t="s">
        <v>48</v>
      </c>
      <c r="B80" s="348"/>
      <c r="C80" s="348"/>
      <c r="D80" s="348"/>
      <c r="E80" s="348"/>
      <c r="F80" s="348"/>
      <c r="G80" s="348"/>
      <c r="H80" s="348"/>
      <c r="I80" s="348"/>
      <c r="J80" s="349"/>
    </row>
    <row r="81" spans="1:10" s="10" customFormat="1" ht="78" customHeight="1" thickTop="1">
      <c r="A81" s="51" t="s">
        <v>8</v>
      </c>
      <c r="B81" s="76" t="s">
        <v>78</v>
      </c>
      <c r="C81" s="362" t="s">
        <v>34</v>
      </c>
      <c r="D81" s="363"/>
      <c r="E81" s="363"/>
      <c r="F81" s="363"/>
      <c r="G81" s="363"/>
      <c r="H81" s="363"/>
      <c r="I81" s="363"/>
      <c r="J81" s="364"/>
    </row>
    <row r="82" spans="1:10" s="35" customFormat="1" ht="302.25" customHeight="1">
      <c r="A82" s="185">
        <v>1</v>
      </c>
      <c r="B82" s="199" t="s">
        <v>120</v>
      </c>
      <c r="C82" s="249" t="s">
        <v>121</v>
      </c>
      <c r="D82" s="250"/>
      <c r="E82" s="250"/>
      <c r="F82" s="250"/>
      <c r="G82" s="250"/>
      <c r="H82" s="250"/>
      <c r="I82" s="250"/>
      <c r="J82" s="251"/>
    </row>
    <row r="83" spans="1:10" s="10" customFormat="1" ht="285" customHeight="1">
      <c r="A83" s="200">
        <v>2</v>
      </c>
      <c r="B83" s="199" t="s">
        <v>122</v>
      </c>
      <c r="C83" s="246" t="s">
        <v>123</v>
      </c>
      <c r="D83" s="247"/>
      <c r="E83" s="247"/>
      <c r="F83" s="247"/>
      <c r="G83" s="247"/>
      <c r="H83" s="247"/>
      <c r="I83" s="247"/>
      <c r="J83" s="248"/>
    </row>
    <row r="84" spans="1:10" ht="239.25" customHeight="1">
      <c r="A84" s="185">
        <v>3</v>
      </c>
      <c r="B84" s="199" t="s">
        <v>124</v>
      </c>
      <c r="C84" s="352" t="s">
        <v>125</v>
      </c>
      <c r="D84" s="353"/>
      <c r="E84" s="353"/>
      <c r="F84" s="353"/>
      <c r="G84" s="353"/>
      <c r="H84" s="353"/>
      <c r="I84" s="353"/>
      <c r="J84" s="354"/>
    </row>
    <row r="85" spans="1:10" ht="220.5" customHeight="1">
      <c r="A85" s="185">
        <v>4</v>
      </c>
      <c r="B85" s="199" t="s">
        <v>126</v>
      </c>
      <c r="C85" s="249" t="s">
        <v>127</v>
      </c>
      <c r="D85" s="250"/>
      <c r="E85" s="250"/>
      <c r="F85" s="250"/>
      <c r="G85" s="250"/>
      <c r="H85" s="250"/>
      <c r="I85" s="250"/>
      <c r="J85" s="251"/>
    </row>
    <row r="86" spans="1:10" ht="184.5" customHeight="1">
      <c r="A86" s="185">
        <v>5</v>
      </c>
      <c r="B86" s="199" t="s">
        <v>128</v>
      </c>
      <c r="C86" s="249" t="s">
        <v>129</v>
      </c>
      <c r="D86" s="250"/>
      <c r="E86" s="250"/>
      <c r="F86" s="250"/>
      <c r="G86" s="250"/>
      <c r="H86" s="250"/>
      <c r="I86" s="250"/>
      <c r="J86" s="251"/>
    </row>
    <row r="87" spans="1:10" ht="243" customHeight="1">
      <c r="A87" s="185">
        <v>6</v>
      </c>
      <c r="B87" s="212" t="s">
        <v>130</v>
      </c>
      <c r="C87" s="249" t="s">
        <v>132</v>
      </c>
      <c r="D87" s="250"/>
      <c r="E87" s="250"/>
      <c r="F87" s="250"/>
      <c r="G87" s="250"/>
      <c r="H87" s="250"/>
      <c r="I87" s="250"/>
      <c r="J87" s="251"/>
    </row>
    <row r="88" spans="1:10" ht="123.75" hidden="1" customHeight="1">
      <c r="A88" s="185"/>
      <c r="B88" s="201"/>
      <c r="C88" s="202"/>
      <c r="D88" s="203"/>
      <c r="E88" s="203"/>
      <c r="F88" s="203"/>
      <c r="G88" s="203"/>
      <c r="H88" s="203"/>
      <c r="I88" s="203"/>
      <c r="J88" s="204"/>
    </row>
    <row r="89" spans="1:10" ht="140.25" customHeight="1">
      <c r="A89" s="185">
        <v>7</v>
      </c>
      <c r="B89" s="212" t="s">
        <v>87</v>
      </c>
      <c r="C89" s="249" t="s">
        <v>133</v>
      </c>
      <c r="D89" s="250"/>
      <c r="E89" s="250"/>
      <c r="F89" s="250"/>
      <c r="G89" s="250"/>
      <c r="H89" s="250"/>
      <c r="I89" s="250"/>
      <c r="J89" s="251"/>
    </row>
  </sheetData>
  <sheetProtection formatCells="0" formatColumns="0" formatRows="0" autoFilter="0"/>
  <protectedRanges>
    <protectedRange sqref="H20:I21" name="Zakres5"/>
    <protectedRange sqref="G61:G67" name="Rozstęp2"/>
    <protectedRange sqref="A14:J14" name="Rozstęp1"/>
    <protectedRange sqref="A71:G79 K71:K79 I76 H78:J79 H77:I77 H71:H76 I71:J75" name="Rozstęp3"/>
    <protectedRange sqref="I61:J67" name="Rozstęp4"/>
    <protectedRange sqref="H20:I21" name="Zakres6"/>
    <protectedRange sqref="H44:J46" name="Zakres7"/>
    <protectedRange sqref="A50:J55" name="Zakres8"/>
    <protectedRange sqref="H23:I32 H36:I42" name="Zakres9"/>
    <protectedRange sqref="A13:J13 A8:J11" name="Rozstęp1_1"/>
    <protectedRange sqref="A12:J12" name="Rozstęp1_1_1"/>
  </protectedRanges>
  <mergeCells count="115">
    <mergeCell ref="C83:J83"/>
    <mergeCell ref="C84:J84"/>
    <mergeCell ref="C85:J85"/>
    <mergeCell ref="C86:J86"/>
    <mergeCell ref="C87:J87"/>
    <mergeCell ref="C89:J89"/>
    <mergeCell ref="B71:K71"/>
    <mergeCell ref="A76:B76"/>
    <mergeCell ref="A80:J80"/>
    <mergeCell ref="C81:J81"/>
    <mergeCell ref="C82:J82"/>
    <mergeCell ref="H77:J77"/>
    <mergeCell ref="I76:J76"/>
    <mergeCell ref="E76:H76"/>
    <mergeCell ref="B67:C67"/>
    <mergeCell ref="I67:J67"/>
    <mergeCell ref="B68:C68"/>
    <mergeCell ref="I68:J68"/>
    <mergeCell ref="H69:J69"/>
    <mergeCell ref="D70:E70"/>
    <mergeCell ref="B64:C64"/>
    <mergeCell ref="I64:J64"/>
    <mergeCell ref="B65:C65"/>
    <mergeCell ref="I65:J65"/>
    <mergeCell ref="B66:C66"/>
    <mergeCell ref="I66:J66"/>
    <mergeCell ref="B61:C61"/>
    <mergeCell ref="I61:J61"/>
    <mergeCell ref="B62:C62"/>
    <mergeCell ref="I62:J62"/>
    <mergeCell ref="B63:C63"/>
    <mergeCell ref="I63:J63"/>
    <mergeCell ref="B57:J57"/>
    <mergeCell ref="A59:A60"/>
    <mergeCell ref="B59:C60"/>
    <mergeCell ref="D59:D60"/>
    <mergeCell ref="E59:E60"/>
    <mergeCell ref="F59:F60"/>
    <mergeCell ref="G59:H59"/>
    <mergeCell ref="I59:J60"/>
    <mergeCell ref="F51:G51"/>
    <mergeCell ref="C53:G53"/>
    <mergeCell ref="F54:G54"/>
    <mergeCell ref="H54:J54"/>
    <mergeCell ref="D55:E55"/>
    <mergeCell ref="C56:G56"/>
    <mergeCell ref="H56:J56"/>
    <mergeCell ref="B46:G46"/>
    <mergeCell ref="H46:I46"/>
    <mergeCell ref="F47:G47"/>
    <mergeCell ref="H47:J47"/>
    <mergeCell ref="D48:E48"/>
    <mergeCell ref="A49:J49"/>
    <mergeCell ref="B43:G43"/>
    <mergeCell ref="H43:I43"/>
    <mergeCell ref="B44:G44"/>
    <mergeCell ref="H44:I44"/>
    <mergeCell ref="B45:G45"/>
    <mergeCell ref="H45:I45"/>
    <mergeCell ref="B38:C38"/>
    <mergeCell ref="D38:G38"/>
    <mergeCell ref="B40:G40"/>
    <mergeCell ref="H40:I40"/>
    <mergeCell ref="B41:G41"/>
    <mergeCell ref="H41:I41"/>
    <mergeCell ref="B34:C34"/>
    <mergeCell ref="D34:G34"/>
    <mergeCell ref="B35:C35"/>
    <mergeCell ref="D35:G35"/>
    <mergeCell ref="B37:C37"/>
    <mergeCell ref="D37:G37"/>
    <mergeCell ref="B28:C28"/>
    <mergeCell ref="D28:G28"/>
    <mergeCell ref="B31:J31"/>
    <mergeCell ref="B32:J32"/>
    <mergeCell ref="B33:C33"/>
    <mergeCell ref="D33:G33"/>
    <mergeCell ref="B25:C25"/>
    <mergeCell ref="D25:G25"/>
    <mergeCell ref="B26:C26"/>
    <mergeCell ref="D26:G26"/>
    <mergeCell ref="B27:C27"/>
    <mergeCell ref="D27:G27"/>
    <mergeCell ref="B22:C22"/>
    <mergeCell ref="D22:G22"/>
    <mergeCell ref="B23:C23"/>
    <mergeCell ref="D23:G23"/>
    <mergeCell ref="B24:C24"/>
    <mergeCell ref="D24:G24"/>
    <mergeCell ref="B17:J17"/>
    <mergeCell ref="A18:J18"/>
    <mergeCell ref="D19:G19"/>
    <mergeCell ref="B20:C20"/>
    <mergeCell ref="D20:G20"/>
    <mergeCell ref="B21:C21"/>
    <mergeCell ref="D21:G21"/>
    <mergeCell ref="D9:E9"/>
    <mergeCell ref="D10:E10"/>
    <mergeCell ref="D11:E11"/>
    <mergeCell ref="D12:E12"/>
    <mergeCell ref="D14:E14"/>
    <mergeCell ref="A15:J15"/>
    <mergeCell ref="B6:C6"/>
    <mergeCell ref="D6:J6"/>
    <mergeCell ref="B7:C7"/>
    <mergeCell ref="D7:J7"/>
    <mergeCell ref="B8:C8"/>
    <mergeCell ref="D8:J8"/>
    <mergeCell ref="A2:J2"/>
    <mergeCell ref="B3:C3"/>
    <mergeCell ref="D3:J3"/>
    <mergeCell ref="B4:C4"/>
    <mergeCell ref="D4:J4"/>
    <mergeCell ref="B5:C5"/>
    <mergeCell ref="D5:J5"/>
  </mergeCells>
  <printOptions horizontalCentered="1"/>
  <pageMargins left="0" right="0" top="0.51181102362204722" bottom="0.35433070866141736" header="0" footer="0"/>
  <pageSetup paperSize="9" scale="33" fitToHeight="5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7" manualBreakCount="7">
    <brk id="13" max="10" man="1"/>
    <brk id="25" max="10" man="1"/>
    <brk id="39" max="10" man="1"/>
    <brk id="47" max="10" man="1"/>
    <brk id="54" max="10" man="1"/>
    <brk id="69" max="10" man="1"/>
    <brk id="78" max="10"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7"/>
  <sheetViews>
    <sheetView view="pageBreakPreview" zoomScale="42" zoomScaleNormal="100" zoomScaleSheetLayoutView="42" zoomScalePageLayoutView="42" workbookViewId="0">
      <selection activeCell="D4" sqref="D4:I4"/>
    </sheetView>
  </sheetViews>
  <sheetFormatPr defaultRowHeight="25"/>
  <cols>
    <col min="1" max="1" width="14" style="20" customWidth="1"/>
    <col min="2" max="2" width="58.453125" style="15" customWidth="1"/>
    <col min="3" max="3" width="66.26953125" style="111" customWidth="1"/>
    <col min="4" max="4" width="34.26953125" style="111" customWidth="1"/>
    <col min="5" max="5" width="43" style="111" customWidth="1"/>
    <col min="6" max="6" width="58.81640625" style="111" customWidth="1"/>
    <col min="7" max="7" width="61" customWidth="1"/>
    <col min="8" max="8" width="27.7265625" customWidth="1"/>
    <col min="9" max="9" width="24.1796875" customWidth="1"/>
    <col min="10" max="10" width="45.7265625" customWidth="1"/>
  </cols>
  <sheetData>
    <row r="2" spans="1:12" ht="31">
      <c r="B2" s="114" t="str">
        <f>'Oceniający 1'!B13</f>
        <v>Numer ewidencyjny wniosku:</v>
      </c>
      <c r="C2" s="84">
        <f>'Oceniający 1'!C13</f>
        <v>0</v>
      </c>
      <c r="D2" s="84"/>
      <c r="E2" s="110"/>
      <c r="F2" s="110"/>
      <c r="G2" s="110"/>
      <c r="H2" s="110"/>
      <c r="I2" s="110"/>
      <c r="J2" s="110"/>
      <c r="K2" s="110"/>
      <c r="L2" s="22"/>
    </row>
    <row r="3" spans="1:12" ht="31">
      <c r="A3" s="77"/>
      <c r="B3" s="84"/>
      <c r="C3" s="84"/>
      <c r="D3" s="110"/>
      <c r="E3" s="110"/>
      <c r="F3" s="110"/>
      <c r="G3" s="110"/>
      <c r="H3" s="110"/>
      <c r="I3" s="110"/>
      <c r="J3" s="110"/>
      <c r="K3" s="22"/>
      <c r="L3" s="22"/>
    </row>
    <row r="4" spans="1:12" ht="208.5" customHeight="1">
      <c r="A4" s="77"/>
      <c r="B4" s="309" t="s">
        <v>41</v>
      </c>
      <c r="C4" s="309"/>
      <c r="D4" s="429" t="str">
        <f>'Oceniający 1'!D3:J3</f>
        <v>4e promowanie strategii niskoemisyjnych dla wszystkich rodzajów terytoriów, w szczególności dla obszarów miejskich, w tym wspieranie zrównoważonej multimodalnej mobilności miejskiej i działań adaptacyjnych mających oddziaływanie łagodzące dla zmiany klimatu</v>
      </c>
      <c r="E4" s="429"/>
      <c r="F4" s="429"/>
      <c r="G4" s="429"/>
      <c r="H4" s="429"/>
      <c r="I4" s="429"/>
      <c r="J4" s="110"/>
      <c r="K4" s="22"/>
      <c r="L4" s="22"/>
    </row>
    <row r="5" spans="1:12" ht="51.75" customHeight="1">
      <c r="A5" s="77"/>
      <c r="B5" s="310" t="s">
        <v>27</v>
      </c>
      <c r="C5" s="310"/>
      <c r="D5" s="430" t="str">
        <f>'Oceniający 1'!D4:J4</f>
        <v>3 EFEKTYWNA I ZIELONA ENERGIA</v>
      </c>
      <c r="E5" s="431"/>
      <c r="F5" s="431"/>
      <c r="G5" s="431"/>
      <c r="H5" s="85"/>
      <c r="I5" s="85"/>
      <c r="J5" s="110"/>
      <c r="K5" s="22"/>
      <c r="L5" s="22"/>
    </row>
    <row r="6" spans="1:12" ht="90.75" customHeight="1">
      <c r="A6" s="77"/>
      <c r="B6" s="310" t="s">
        <v>28</v>
      </c>
      <c r="C6" s="310"/>
      <c r="D6" s="316" t="str">
        <f>'Oceniający 1'!D5:J5</f>
        <v xml:space="preserve">3.4 Strategia niskoemisyjna, wsparcie zrównoważonej multimodalnej mobilności miejskiej </v>
      </c>
      <c r="E6" s="316"/>
      <c r="F6" s="316"/>
      <c r="G6" s="316"/>
      <c r="H6" s="85"/>
      <c r="I6" s="85"/>
      <c r="J6" s="110"/>
      <c r="K6" s="22"/>
      <c r="L6" s="22"/>
    </row>
    <row r="7" spans="1:12" ht="46.5" customHeight="1">
      <c r="A7" s="77"/>
      <c r="B7" s="312" t="s">
        <v>30</v>
      </c>
      <c r="C7" s="312"/>
      <c r="D7" s="431" t="str">
        <f>'Oceniający 1'!D6:J6</f>
        <v xml:space="preserve">Drogi rowerowe/Ścieżki rowerowe </v>
      </c>
      <c r="E7" s="431"/>
      <c r="F7" s="431"/>
      <c r="G7" s="431"/>
      <c r="H7" s="110"/>
      <c r="I7" s="110"/>
      <c r="J7" s="110"/>
      <c r="K7" s="22"/>
      <c r="L7" s="22"/>
    </row>
    <row r="8" spans="1:12" ht="48" customHeight="1">
      <c r="A8" s="77"/>
      <c r="B8" s="317" t="s">
        <v>42</v>
      </c>
      <c r="C8" s="317"/>
      <c r="D8" s="318">
        <f>'Oceniający 1'!D7:J7</f>
        <v>0</v>
      </c>
      <c r="E8" s="318"/>
      <c r="F8" s="318"/>
      <c r="G8" s="318"/>
      <c r="H8" s="110"/>
      <c r="I8" s="110"/>
      <c r="J8" s="110"/>
      <c r="K8" s="22"/>
      <c r="L8" s="22"/>
    </row>
    <row r="9" spans="1:12" ht="44.25" customHeight="1">
      <c r="A9" s="77"/>
      <c r="B9" s="108" t="s">
        <v>21</v>
      </c>
      <c r="C9" s="108"/>
      <c r="D9" s="318">
        <f>'Oceniający 1'!D8:J8</f>
        <v>0</v>
      </c>
      <c r="E9" s="318"/>
      <c r="F9" s="318"/>
      <c r="G9" s="318"/>
      <c r="H9" s="110"/>
      <c r="I9" s="110"/>
      <c r="J9" s="110"/>
      <c r="K9" s="22"/>
      <c r="L9" s="22"/>
    </row>
    <row r="10" spans="1:12" ht="44.25" customHeight="1">
      <c r="A10" s="77"/>
      <c r="B10" s="317" t="s">
        <v>1</v>
      </c>
      <c r="C10" s="317"/>
      <c r="D10" s="375">
        <f>'Oceniający 1'!D9:E9</f>
        <v>0</v>
      </c>
      <c r="E10" s="375"/>
      <c r="F10" s="375"/>
      <c r="G10" s="375"/>
      <c r="H10" s="110"/>
      <c r="I10" s="110"/>
      <c r="J10" s="110"/>
      <c r="K10" s="22"/>
      <c r="L10" s="22"/>
    </row>
    <row r="11" spans="1:12" ht="48" customHeight="1">
      <c r="A11" s="77"/>
      <c r="B11" s="23" t="s">
        <v>43</v>
      </c>
      <c r="C11" s="24"/>
      <c r="D11" s="375">
        <f>'Oceniający 1'!D10:E10</f>
        <v>0</v>
      </c>
      <c r="E11" s="375"/>
      <c r="F11" s="375"/>
      <c r="G11" s="375"/>
      <c r="H11" s="112"/>
      <c r="I11" s="110"/>
      <c r="J11" s="110"/>
      <c r="K11" s="22"/>
      <c r="L11" s="22"/>
    </row>
    <row r="12" spans="1:12" ht="49.5" customHeight="1">
      <c r="A12" s="77"/>
      <c r="B12" s="23" t="s">
        <v>77</v>
      </c>
      <c r="C12" s="24"/>
      <c r="D12" s="375">
        <f>'Oceniający 1'!D11:E11</f>
        <v>0</v>
      </c>
      <c r="E12" s="375"/>
      <c r="F12" s="375"/>
      <c r="G12" s="375"/>
      <c r="H12" s="110"/>
      <c r="I12" s="110"/>
      <c r="J12" s="110"/>
      <c r="K12" s="22"/>
      <c r="L12" s="22"/>
    </row>
    <row r="13" spans="1:12" ht="49.5" customHeight="1">
      <c r="A13" s="77"/>
      <c r="B13" s="23" t="s">
        <v>76</v>
      </c>
      <c r="C13" s="24"/>
      <c r="D13" s="375">
        <f>'Oceniający 1'!D12:E12</f>
        <v>0</v>
      </c>
      <c r="E13" s="375"/>
      <c r="F13" s="375"/>
      <c r="G13" s="375"/>
      <c r="H13" s="123"/>
      <c r="I13" s="123"/>
      <c r="J13" s="123"/>
      <c r="K13" s="22"/>
      <c r="L13" s="22"/>
    </row>
    <row r="14" spans="1:12" ht="33.5">
      <c r="A14" s="77"/>
      <c r="B14" s="23"/>
      <c r="C14" s="24"/>
      <c r="D14" s="110"/>
      <c r="E14" s="110"/>
      <c r="F14" s="110"/>
      <c r="G14" s="110"/>
      <c r="H14" s="110"/>
      <c r="I14" s="110"/>
      <c r="J14" s="110"/>
      <c r="K14" s="22"/>
      <c r="L14" s="22"/>
    </row>
    <row r="15" spans="1:12" ht="33.5">
      <c r="A15" s="77"/>
      <c r="B15" s="23"/>
      <c r="C15" s="24"/>
      <c r="D15" s="110"/>
      <c r="E15" s="378" t="s">
        <v>54</v>
      </c>
      <c r="F15" s="378"/>
      <c r="G15" s="378"/>
      <c r="H15" s="378"/>
      <c r="I15" s="110"/>
      <c r="J15" s="110"/>
      <c r="K15" s="22"/>
      <c r="L15" s="22"/>
    </row>
    <row r="16" spans="1:12" ht="34" thickBot="1">
      <c r="A16" s="77"/>
      <c r="B16" s="23"/>
      <c r="C16" s="24"/>
      <c r="D16" s="110"/>
      <c r="E16" s="110"/>
      <c r="F16" s="110"/>
      <c r="G16" s="110"/>
      <c r="H16" s="110"/>
      <c r="I16" s="110"/>
      <c r="J16" s="110"/>
      <c r="K16" s="22"/>
      <c r="L16" s="22"/>
    </row>
    <row r="17" spans="1:12" ht="54" customHeight="1" thickTop="1" thickBot="1">
      <c r="A17" s="77"/>
      <c r="B17" s="23"/>
      <c r="C17" s="28"/>
      <c r="D17" s="219"/>
      <c r="E17" s="381" t="s">
        <v>56</v>
      </c>
      <c r="F17" s="382"/>
      <c r="G17" s="79" t="s">
        <v>51</v>
      </c>
      <c r="H17" s="379" t="s">
        <v>52</v>
      </c>
      <c r="I17" s="380"/>
      <c r="J17" s="110"/>
      <c r="K17" s="22"/>
      <c r="L17" s="22"/>
    </row>
    <row r="18" spans="1:12" ht="57" customHeight="1" thickTop="1">
      <c r="A18" s="77"/>
      <c r="B18" s="86"/>
      <c r="C18" s="391" t="s">
        <v>57</v>
      </c>
      <c r="D18" s="392"/>
      <c r="E18" s="388"/>
      <c r="F18" s="390"/>
      <c r="G18" s="87"/>
      <c r="H18" s="388"/>
      <c r="I18" s="389"/>
      <c r="J18" s="110"/>
      <c r="K18" s="22"/>
      <c r="L18" s="22"/>
    </row>
    <row r="19" spans="1:12" ht="51.75" customHeight="1">
      <c r="A19" s="77"/>
      <c r="B19" s="109"/>
      <c r="C19" s="393" t="s">
        <v>60</v>
      </c>
      <c r="D19" s="394"/>
      <c r="E19" s="388"/>
      <c r="F19" s="390"/>
      <c r="G19" s="87"/>
      <c r="H19" s="388"/>
      <c r="I19" s="389"/>
      <c r="J19" s="110"/>
      <c r="K19" s="22"/>
      <c r="L19" s="22"/>
    </row>
    <row r="20" spans="1:12" ht="59.25" customHeight="1" thickBot="1">
      <c r="A20" s="77"/>
      <c r="B20" s="109"/>
      <c r="C20" s="395" t="s">
        <v>58</v>
      </c>
      <c r="D20" s="396"/>
      <c r="E20" s="383"/>
      <c r="F20" s="384"/>
      <c r="G20" s="88"/>
      <c r="H20" s="383"/>
      <c r="I20" s="385"/>
      <c r="J20" s="110"/>
      <c r="K20" s="22"/>
      <c r="L20" s="22"/>
    </row>
    <row r="21" spans="1:12" ht="26.5" thickTop="1">
      <c r="A21" s="77"/>
      <c r="B21" s="109"/>
      <c r="C21" s="110"/>
      <c r="D21" s="110"/>
      <c r="E21" s="110"/>
      <c r="F21" s="110"/>
      <c r="G21" s="110"/>
      <c r="H21" s="110"/>
      <c r="I21" s="110"/>
      <c r="J21" s="110"/>
      <c r="K21" s="22"/>
      <c r="L21" s="22"/>
    </row>
    <row r="22" spans="1:12" ht="58.5" customHeight="1">
      <c r="A22" s="89"/>
      <c r="B22" s="90"/>
      <c r="C22" s="78"/>
      <c r="D22" s="78"/>
      <c r="E22" s="425" t="s">
        <v>53</v>
      </c>
      <c r="F22" s="425"/>
      <c r="G22" s="425"/>
      <c r="H22" s="425"/>
      <c r="I22" s="78"/>
      <c r="J22" s="78"/>
      <c r="K22" s="26"/>
      <c r="L22" s="26"/>
    </row>
    <row r="23" spans="1:12" ht="26.5" thickBot="1">
      <c r="A23" s="89"/>
      <c r="B23" s="22"/>
      <c r="C23" s="22"/>
      <c r="D23" s="22"/>
      <c r="E23" s="22"/>
      <c r="F23" s="22"/>
      <c r="G23" s="26"/>
      <c r="H23" s="26"/>
      <c r="I23" s="26"/>
      <c r="J23" s="26"/>
      <c r="K23" s="26"/>
      <c r="L23" s="26"/>
    </row>
    <row r="24" spans="1:12" ht="85.5" customHeight="1" thickTop="1" thickBot="1">
      <c r="A24" s="89"/>
      <c r="B24" s="22"/>
      <c r="C24" s="427"/>
      <c r="D24" s="428"/>
      <c r="E24" s="376" t="s">
        <v>59</v>
      </c>
      <c r="F24" s="377"/>
      <c r="G24" s="377"/>
      <c r="H24" s="386" t="s">
        <v>20</v>
      </c>
      <c r="I24" s="387"/>
      <c r="J24" s="91"/>
      <c r="K24" s="91"/>
      <c r="L24" s="26"/>
    </row>
    <row r="25" spans="1:12" ht="47.25" customHeight="1" thickTop="1">
      <c r="A25" s="89"/>
      <c r="B25" s="22"/>
      <c r="C25" s="411" t="s">
        <v>57</v>
      </c>
      <c r="D25" s="412"/>
      <c r="E25" s="426">
        <f>E18</f>
        <v>0</v>
      </c>
      <c r="F25" s="426"/>
      <c r="G25" s="426"/>
      <c r="H25" s="423">
        <f>'Oceniający 1'!H68</f>
        <v>0</v>
      </c>
      <c r="I25" s="424"/>
      <c r="J25" s="92"/>
      <c r="K25" s="93"/>
      <c r="L25" s="26"/>
    </row>
    <row r="26" spans="1:12" ht="55.5" customHeight="1">
      <c r="A26" s="89"/>
      <c r="B26" s="22"/>
      <c r="C26" s="411" t="s">
        <v>60</v>
      </c>
      <c r="D26" s="412"/>
      <c r="E26" s="413">
        <f>E19</f>
        <v>0</v>
      </c>
      <c r="F26" s="414"/>
      <c r="G26" s="415"/>
      <c r="H26" s="415">
        <f>'Oceniający 2'!H68</f>
        <v>0</v>
      </c>
      <c r="I26" s="416"/>
      <c r="J26" s="92"/>
      <c r="K26" s="94"/>
      <c r="L26" s="26"/>
    </row>
    <row r="27" spans="1:12" ht="51" customHeight="1" thickBot="1">
      <c r="A27" s="89"/>
      <c r="B27" s="22"/>
      <c r="C27" s="417" t="s">
        <v>61</v>
      </c>
      <c r="D27" s="418"/>
      <c r="E27" s="419"/>
      <c r="F27" s="420"/>
      <c r="G27" s="420"/>
      <c r="H27" s="421"/>
      <c r="I27" s="422"/>
      <c r="J27" s="92"/>
      <c r="K27" s="94"/>
      <c r="L27" s="26"/>
    </row>
    <row r="28" spans="1:12" ht="58.5" customHeight="1" thickTop="1" thickBot="1">
      <c r="A28" s="89"/>
      <c r="B28" s="22"/>
      <c r="C28" s="399" t="s">
        <v>62</v>
      </c>
      <c r="D28" s="400"/>
      <c r="E28" s="401"/>
      <c r="F28" s="402"/>
      <c r="G28" s="403"/>
      <c r="H28" s="404">
        <f>H25+H26+H27</f>
        <v>0</v>
      </c>
      <c r="I28" s="405"/>
      <c r="J28" s="92"/>
      <c r="K28" s="94"/>
      <c r="L28" s="26"/>
    </row>
    <row r="29" spans="1:12" ht="53.5" thickTop="1" thickBot="1">
      <c r="A29" s="89"/>
      <c r="B29" s="22"/>
      <c r="C29" s="406" t="s">
        <v>63</v>
      </c>
      <c r="D29" s="407"/>
      <c r="E29" s="407"/>
      <c r="F29" s="407"/>
      <c r="G29" s="408"/>
      <c r="H29" s="409">
        <f>H28/2</f>
        <v>0</v>
      </c>
      <c r="I29" s="410"/>
      <c r="J29" s="95"/>
      <c r="K29" s="96"/>
      <c r="L29" s="26"/>
    </row>
    <row r="30" spans="1:12" ht="53" thickTop="1">
      <c r="A30" s="89"/>
      <c r="B30" s="22"/>
      <c r="C30" s="97"/>
      <c r="D30" s="97"/>
      <c r="E30" s="97"/>
      <c r="F30" s="97"/>
      <c r="G30" s="97"/>
      <c r="H30" s="98"/>
      <c r="I30" s="98"/>
      <c r="J30" s="95"/>
      <c r="K30" s="96"/>
      <c r="L30" s="26"/>
    </row>
    <row r="31" spans="1:12" ht="31">
      <c r="A31" s="89"/>
      <c r="B31" s="99" t="s">
        <v>64</v>
      </c>
      <c r="C31" s="37"/>
      <c r="D31" s="37">
        <f>'Oceniający 1'!C76</f>
        <v>0</v>
      </c>
      <c r="E31" s="99" t="s">
        <v>19</v>
      </c>
      <c r="F31" s="122">
        <f>'Oceniający 1'!E76:I76</f>
        <v>0</v>
      </c>
      <c r="G31" s="26"/>
      <c r="H31" s="26"/>
      <c r="I31" s="26"/>
      <c r="J31" s="26"/>
      <c r="K31" s="26"/>
      <c r="L31" s="26"/>
    </row>
    <row r="32" spans="1:12" ht="31">
      <c r="A32" s="89"/>
      <c r="B32" s="99"/>
      <c r="C32" s="22"/>
      <c r="D32" s="22"/>
      <c r="E32" s="99"/>
      <c r="F32" s="22"/>
      <c r="G32" s="26"/>
      <c r="H32" s="26"/>
      <c r="I32" s="26"/>
      <c r="J32" s="26"/>
      <c r="K32" s="26"/>
      <c r="L32" s="26"/>
    </row>
    <row r="33" spans="1:12" ht="31">
      <c r="A33" s="89"/>
      <c r="B33" s="37"/>
      <c r="C33" s="37"/>
      <c r="D33" s="100" t="s">
        <v>65</v>
      </c>
      <c r="E33" s="100"/>
      <c r="F33" s="37"/>
      <c r="G33" s="32"/>
      <c r="H33" s="32"/>
      <c r="I33" s="32"/>
      <c r="J33" s="32"/>
      <c r="K33" s="26"/>
      <c r="L33" s="26"/>
    </row>
    <row r="34" spans="1:12" ht="31">
      <c r="A34" s="89"/>
      <c r="B34" s="37"/>
      <c r="C34" s="37"/>
      <c r="D34" s="37"/>
      <c r="E34" s="37"/>
      <c r="F34" s="37"/>
      <c r="G34" s="32"/>
      <c r="H34" s="32"/>
      <c r="I34" s="32"/>
      <c r="J34" s="32"/>
      <c r="K34" s="26"/>
      <c r="L34" s="26"/>
    </row>
    <row r="35" spans="1:12" ht="31">
      <c r="A35" s="101"/>
      <c r="B35" s="37"/>
      <c r="C35" s="37" t="s">
        <v>66</v>
      </c>
      <c r="D35" s="100" t="s">
        <v>67</v>
      </c>
      <c r="E35" s="37"/>
      <c r="F35" s="115"/>
      <c r="G35" s="37"/>
      <c r="H35" s="341" t="s">
        <v>69</v>
      </c>
      <c r="I35" s="341"/>
      <c r="J35" s="100" t="s">
        <v>68</v>
      </c>
      <c r="K35" s="102"/>
      <c r="L35" s="102"/>
    </row>
    <row r="36" spans="1:12" ht="26">
      <c r="A36" s="89"/>
      <c r="B36" s="22"/>
      <c r="C36" s="22"/>
      <c r="D36" s="22"/>
      <c r="E36" s="22"/>
      <c r="F36" s="22"/>
      <c r="G36" s="26"/>
      <c r="H36" s="26"/>
      <c r="I36" s="26"/>
      <c r="J36" s="26"/>
      <c r="K36" s="26"/>
      <c r="L36" s="26"/>
    </row>
    <row r="37" spans="1:12" ht="28.5">
      <c r="A37" s="103" t="s">
        <v>70</v>
      </c>
      <c r="B37" s="397" t="s">
        <v>71</v>
      </c>
      <c r="C37" s="398"/>
      <c r="D37" s="398"/>
      <c r="E37" s="398"/>
      <c r="F37" s="398"/>
      <c r="G37" s="398"/>
      <c r="H37" s="398"/>
      <c r="I37" s="398"/>
      <c r="J37" s="398"/>
      <c r="K37" s="26"/>
      <c r="L37" s="26"/>
    </row>
  </sheetData>
  <sheetProtection formatCells="0" formatColumns="0" formatRows="0" autoFilter="0"/>
  <protectedRanges>
    <protectedRange sqref="B10:B18 C10:C17" name="Rozstęp1_1_2"/>
    <protectedRange sqref="C35:K35" name="Rozstęp1_2_1"/>
  </protectedRanges>
  <mergeCells count="48">
    <mergeCell ref="D11:G11"/>
    <mergeCell ref="D12:G12"/>
    <mergeCell ref="B4:C4"/>
    <mergeCell ref="D4:I4"/>
    <mergeCell ref="D8:G8"/>
    <mergeCell ref="D9:G9"/>
    <mergeCell ref="D10:G10"/>
    <mergeCell ref="B5:C5"/>
    <mergeCell ref="D5:G5"/>
    <mergeCell ref="B6:C6"/>
    <mergeCell ref="D6:G6"/>
    <mergeCell ref="B7:C7"/>
    <mergeCell ref="D7:G7"/>
    <mergeCell ref="B8:C8"/>
    <mergeCell ref="B10:C10"/>
    <mergeCell ref="H25:I25"/>
    <mergeCell ref="E22:H22"/>
    <mergeCell ref="C25:D25"/>
    <mergeCell ref="E25:G25"/>
    <mergeCell ref="C24:D24"/>
    <mergeCell ref="C26:D26"/>
    <mergeCell ref="E26:G26"/>
    <mergeCell ref="H26:I26"/>
    <mergeCell ref="C27:D27"/>
    <mergeCell ref="E27:G27"/>
    <mergeCell ref="H27:I27"/>
    <mergeCell ref="B37:J37"/>
    <mergeCell ref="C28:D28"/>
    <mergeCell ref="E28:G28"/>
    <mergeCell ref="H28:I28"/>
    <mergeCell ref="C29:G29"/>
    <mergeCell ref="H29:I29"/>
    <mergeCell ref="H35:I35"/>
    <mergeCell ref="D13:G13"/>
    <mergeCell ref="E24:G24"/>
    <mergeCell ref="E15:H15"/>
    <mergeCell ref="H17:I17"/>
    <mergeCell ref="E17:F17"/>
    <mergeCell ref="E20:F20"/>
    <mergeCell ref="H20:I20"/>
    <mergeCell ref="H24:I24"/>
    <mergeCell ref="H18:I18"/>
    <mergeCell ref="H19:I19"/>
    <mergeCell ref="E18:F18"/>
    <mergeCell ref="E19:F19"/>
    <mergeCell ref="C18:D18"/>
    <mergeCell ref="C19:D19"/>
    <mergeCell ref="C20:D20"/>
  </mergeCells>
  <printOptions horizontalCentered="1"/>
  <pageMargins left="0.15748031496062992" right="0.19685039370078741" top="0.51181102362204722" bottom="0.35433070866141736" header="0.31496062992125984" footer="0.31496062992125984"/>
  <pageSetup paperSize="9" scale="28" fitToHeight="2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6"/>
  <sheetViews>
    <sheetView tabSelected="1" view="pageBreakPreview" zoomScale="42" zoomScaleNormal="100" zoomScaleSheetLayoutView="42" zoomScalePageLayoutView="42" workbookViewId="0">
      <selection activeCell="B3" sqref="B3:C3"/>
    </sheetView>
  </sheetViews>
  <sheetFormatPr defaultRowHeight="25"/>
  <cols>
    <col min="1" max="1" width="14" style="20" customWidth="1"/>
    <col min="2" max="2" width="58.453125" style="15" customWidth="1"/>
    <col min="3" max="3" width="63.54296875" style="113" customWidth="1"/>
    <col min="4" max="4" width="34.26953125" style="113" customWidth="1"/>
    <col min="5" max="5" width="43" style="113" customWidth="1"/>
    <col min="6" max="6" width="21.453125" style="113" customWidth="1"/>
    <col min="7" max="7" width="97.7265625" customWidth="1"/>
    <col min="8" max="8" width="22.54296875" customWidth="1"/>
    <col min="9" max="9" width="25.453125" customWidth="1"/>
    <col min="10" max="10" width="34.453125" customWidth="1"/>
  </cols>
  <sheetData>
    <row r="1" spans="1:11" ht="106.5" customHeight="1"/>
    <row r="2" spans="1:11" s="35" customFormat="1" ht="132.75" customHeight="1">
      <c r="A2" s="308" t="s">
        <v>88</v>
      </c>
      <c r="B2" s="308"/>
      <c r="C2" s="308"/>
      <c r="D2" s="308"/>
      <c r="E2" s="308"/>
      <c r="F2" s="308"/>
      <c r="G2" s="308"/>
      <c r="H2" s="308"/>
      <c r="I2" s="308"/>
      <c r="J2" s="308"/>
    </row>
    <row r="3" spans="1:11" s="35" customFormat="1" ht="226.5" customHeight="1">
      <c r="A3" s="16"/>
      <c r="B3" s="309" t="s">
        <v>41</v>
      </c>
      <c r="C3" s="309"/>
      <c r="D3" s="309" t="s">
        <v>89</v>
      </c>
      <c r="E3" s="309"/>
      <c r="F3" s="309"/>
      <c r="G3" s="309"/>
      <c r="H3" s="309"/>
      <c r="I3" s="309"/>
      <c r="J3" s="309"/>
    </row>
    <row r="4" spans="1:11" s="35" customFormat="1" ht="70.5" customHeight="1">
      <c r="A4" s="12"/>
      <c r="B4" s="310" t="s">
        <v>27</v>
      </c>
      <c r="C4" s="310"/>
      <c r="D4" s="311" t="s">
        <v>85</v>
      </c>
      <c r="E4" s="311"/>
      <c r="F4" s="311"/>
      <c r="G4" s="311"/>
      <c r="H4" s="311"/>
      <c r="I4" s="311"/>
      <c r="J4" s="311"/>
    </row>
    <row r="5" spans="1:11" s="35" customFormat="1" ht="81.75" customHeight="1">
      <c r="A5" s="12"/>
      <c r="B5" s="310" t="s">
        <v>28</v>
      </c>
      <c r="C5" s="310"/>
      <c r="D5" s="312" t="str">
        <f>'Oceniający 1'!D5:J5</f>
        <v xml:space="preserve">3.4 Strategia niskoemisyjna, wsparcie zrównoważonej multimodalnej mobilności miejskiej </v>
      </c>
      <c r="E5" s="312"/>
      <c r="F5" s="312"/>
      <c r="G5" s="312"/>
      <c r="H5" s="312"/>
      <c r="I5" s="312"/>
      <c r="J5" s="312"/>
    </row>
    <row r="6" spans="1:11" s="35" customFormat="1" ht="78.75" customHeight="1">
      <c r="A6" s="12"/>
      <c r="B6" s="312" t="s">
        <v>30</v>
      </c>
      <c r="C6" s="312"/>
      <c r="D6" s="316" t="str">
        <f>'Oceniający 1'!D6:J6</f>
        <v xml:space="preserve">Drogi rowerowe/Ścieżki rowerowe </v>
      </c>
      <c r="E6" s="316"/>
      <c r="F6" s="316"/>
      <c r="G6" s="316"/>
      <c r="H6" s="316"/>
      <c r="I6" s="316"/>
      <c r="J6" s="316"/>
    </row>
    <row r="7" spans="1:11" s="35" customFormat="1" ht="84" customHeight="1">
      <c r="A7" s="19"/>
      <c r="B7" s="317" t="s">
        <v>42</v>
      </c>
      <c r="C7" s="317"/>
      <c r="D7" s="282">
        <f>'Oceniający 1'!D7:J7</f>
        <v>0</v>
      </c>
      <c r="E7" s="282"/>
      <c r="F7" s="282"/>
      <c r="G7" s="282"/>
      <c r="H7" s="282"/>
      <c r="I7" s="282"/>
      <c r="J7" s="282"/>
      <c r="K7" s="2"/>
    </row>
    <row r="8" spans="1:11" s="2" customFormat="1" ht="87" customHeight="1">
      <c r="A8" s="19"/>
      <c r="B8" s="317" t="s">
        <v>21</v>
      </c>
      <c r="C8" s="317"/>
      <c r="D8" s="318">
        <f>'Oceniający 1'!D8:J8</f>
        <v>0</v>
      </c>
      <c r="E8" s="318"/>
      <c r="F8" s="318"/>
      <c r="G8" s="318"/>
      <c r="H8" s="318"/>
      <c r="I8" s="318"/>
      <c r="J8" s="319"/>
    </row>
    <row r="9" spans="1:11" ht="80.25" customHeight="1">
      <c r="B9" s="23" t="s">
        <v>1</v>
      </c>
      <c r="C9" s="24"/>
      <c r="D9" s="313">
        <f>'Oceniający 1'!D9:E9</f>
        <v>0</v>
      </c>
      <c r="E9" s="313"/>
      <c r="F9" s="24"/>
      <c r="G9" s="25"/>
      <c r="H9" s="25"/>
      <c r="I9" s="25"/>
      <c r="J9" s="26"/>
    </row>
    <row r="10" spans="1:11" ht="97.5" customHeight="1">
      <c r="B10" s="23" t="s">
        <v>43</v>
      </c>
      <c r="C10" s="24"/>
      <c r="D10" s="313">
        <f>'Oceniający 1'!D10:E10</f>
        <v>0</v>
      </c>
      <c r="E10" s="313"/>
      <c r="F10" s="25"/>
      <c r="G10" s="25"/>
      <c r="H10" s="25"/>
      <c r="I10" s="25"/>
      <c r="J10" s="26"/>
    </row>
    <row r="11" spans="1:11" ht="102" customHeight="1">
      <c r="B11" s="23" t="s">
        <v>75</v>
      </c>
      <c r="C11" s="27"/>
      <c r="D11" s="313">
        <f>'Oceniający 1'!D11:E11</f>
        <v>0</v>
      </c>
      <c r="E11" s="313"/>
      <c r="F11" s="28"/>
      <c r="G11" s="29"/>
      <c r="H11" s="30"/>
      <c r="I11" s="31"/>
      <c r="J11" s="26"/>
    </row>
    <row r="12" spans="1:11" ht="102" customHeight="1">
      <c r="B12" s="23"/>
      <c r="C12" s="23" t="s">
        <v>74</v>
      </c>
      <c r="D12" s="313">
        <f>'Oceniający 1'!D12:E12</f>
        <v>0</v>
      </c>
      <c r="E12" s="313"/>
      <c r="F12" s="28"/>
      <c r="G12" s="29"/>
      <c r="H12" s="30"/>
      <c r="I12" s="31"/>
      <c r="J12" s="26"/>
    </row>
    <row r="13" spans="1:11" s="113" customFormat="1" ht="130.5" customHeight="1">
      <c r="A13" s="20"/>
      <c r="B13" s="40" t="s">
        <v>55</v>
      </c>
      <c r="C13" s="125">
        <f>'Oceniający 1'!C13</f>
        <v>0</v>
      </c>
      <c r="D13" s="38"/>
      <c r="E13" s="33"/>
      <c r="F13" s="22"/>
      <c r="G13" s="22"/>
      <c r="H13" s="22"/>
      <c r="I13" s="41" t="s">
        <v>13</v>
      </c>
      <c r="J13" s="34">
        <f>'Oceniający 1'!J13</f>
        <v>0</v>
      </c>
      <c r="K13" s="14"/>
    </row>
    <row r="14" spans="1:11" s="35" customFormat="1" ht="54" customHeight="1">
      <c r="A14" s="42"/>
      <c r="B14" s="39" t="str">
        <f>B13</f>
        <v>Numer ewidencyjny wniosku:</v>
      </c>
      <c r="C14" s="124">
        <f>C13</f>
        <v>0</v>
      </c>
      <c r="D14" s="314"/>
      <c r="E14" s="315"/>
      <c r="F14" s="43"/>
      <c r="G14" s="44"/>
      <c r="H14" s="44"/>
      <c r="I14" s="44"/>
      <c r="J14" s="44"/>
    </row>
    <row r="15" spans="1:11" s="2" customFormat="1" ht="38.25" customHeight="1">
      <c r="A15" s="281" t="s">
        <v>44</v>
      </c>
      <c r="B15" s="281"/>
      <c r="C15" s="281"/>
      <c r="D15" s="281"/>
      <c r="E15" s="281"/>
      <c r="F15" s="281"/>
      <c r="G15" s="281"/>
      <c r="H15" s="281"/>
      <c r="I15" s="281"/>
      <c r="J15" s="281"/>
    </row>
    <row r="16" spans="1:11" s="2" customFormat="1" ht="27.75" customHeight="1">
      <c r="A16" s="45"/>
      <c r="B16" s="205"/>
      <c r="C16" s="205"/>
      <c r="D16" s="205"/>
      <c r="E16" s="205"/>
      <c r="F16" s="205"/>
      <c r="G16" s="205"/>
      <c r="H16" s="205"/>
      <c r="I16" s="205"/>
      <c r="J16" s="205"/>
    </row>
    <row r="17" spans="1:12" s="2" customFormat="1" ht="36.75" customHeight="1">
      <c r="A17" s="45"/>
      <c r="B17" s="281" t="s">
        <v>37</v>
      </c>
      <c r="C17" s="281"/>
      <c r="D17" s="281"/>
      <c r="E17" s="281"/>
      <c r="F17" s="281"/>
      <c r="G17" s="281"/>
      <c r="H17" s="281"/>
      <c r="I17" s="281"/>
      <c r="J17" s="281"/>
    </row>
    <row r="18" spans="1:12" s="2" customFormat="1" ht="53.25" customHeight="1" thickBot="1">
      <c r="A18" s="282" t="s">
        <v>36</v>
      </c>
      <c r="B18" s="282"/>
      <c r="C18" s="282"/>
      <c r="D18" s="282"/>
      <c r="E18" s="282"/>
      <c r="F18" s="282"/>
      <c r="G18" s="282"/>
      <c r="H18" s="282"/>
      <c r="I18" s="282"/>
      <c r="J18" s="282"/>
    </row>
    <row r="19" spans="1:12" s="18" customFormat="1" ht="66.75" customHeight="1" thickTop="1" thickBot="1">
      <c r="A19" s="138" t="s">
        <v>8</v>
      </c>
      <c r="B19" s="139" t="s">
        <v>33</v>
      </c>
      <c r="C19" s="140"/>
      <c r="D19" s="283" t="s">
        <v>34</v>
      </c>
      <c r="E19" s="284"/>
      <c r="F19" s="284"/>
      <c r="G19" s="285"/>
      <c r="H19" s="141" t="s">
        <v>2</v>
      </c>
      <c r="I19" s="141" t="s">
        <v>3</v>
      </c>
      <c r="J19" s="142" t="s">
        <v>4</v>
      </c>
      <c r="K19" s="54"/>
      <c r="L19" s="54"/>
    </row>
    <row r="20" spans="1:12" ht="65.25" customHeight="1" thickTop="1">
      <c r="A20" s="107">
        <v>1</v>
      </c>
      <c r="B20" s="286" t="s">
        <v>91</v>
      </c>
      <c r="C20" s="287"/>
      <c r="D20" s="258" t="s">
        <v>95</v>
      </c>
      <c r="E20" s="259"/>
      <c r="F20" s="259"/>
      <c r="G20" s="260"/>
      <c r="H20" s="136"/>
      <c r="I20" s="136"/>
      <c r="J20" s="137"/>
    </row>
    <row r="21" spans="1:12" ht="312.75" customHeight="1">
      <c r="A21" s="46">
        <v>2</v>
      </c>
      <c r="B21" s="254" t="s">
        <v>92</v>
      </c>
      <c r="C21" s="253"/>
      <c r="D21" s="324" t="s">
        <v>110</v>
      </c>
      <c r="E21" s="294"/>
      <c r="F21" s="294"/>
      <c r="G21" s="295"/>
      <c r="H21" s="128"/>
      <c r="I21" s="128"/>
      <c r="J21" s="48"/>
    </row>
    <row r="22" spans="1:12" ht="64.5" customHeight="1">
      <c r="A22" s="46">
        <v>3</v>
      </c>
      <c r="B22" s="292" t="s">
        <v>93</v>
      </c>
      <c r="C22" s="253"/>
      <c r="D22" s="293" t="s">
        <v>94</v>
      </c>
      <c r="E22" s="294"/>
      <c r="F22" s="294"/>
      <c r="G22" s="295"/>
      <c r="H22" s="128"/>
      <c r="I22" s="128"/>
      <c r="J22" s="48"/>
    </row>
    <row r="23" spans="1:12" ht="243.75" customHeight="1">
      <c r="A23" s="46">
        <v>4</v>
      </c>
      <c r="B23" s="292" t="s">
        <v>96</v>
      </c>
      <c r="C23" s="253"/>
      <c r="D23" s="293" t="s">
        <v>97</v>
      </c>
      <c r="E23" s="294"/>
      <c r="F23" s="294"/>
      <c r="G23" s="295"/>
      <c r="H23" s="128"/>
      <c r="I23" s="128"/>
      <c r="J23" s="48"/>
    </row>
    <row r="24" spans="1:12" ht="300" customHeight="1">
      <c r="A24" s="46">
        <v>5</v>
      </c>
      <c r="B24" s="292" t="s">
        <v>99</v>
      </c>
      <c r="C24" s="253"/>
      <c r="D24" s="293" t="s">
        <v>109</v>
      </c>
      <c r="E24" s="294"/>
      <c r="F24" s="294"/>
      <c r="G24" s="295"/>
      <c r="H24" s="128"/>
      <c r="I24" s="128"/>
      <c r="J24" s="48"/>
    </row>
    <row r="25" spans="1:12" ht="115.5" customHeight="1">
      <c r="A25" s="46">
        <v>6</v>
      </c>
      <c r="B25" s="292" t="s">
        <v>101</v>
      </c>
      <c r="C25" s="253"/>
      <c r="D25" s="293" t="s">
        <v>102</v>
      </c>
      <c r="E25" s="294"/>
      <c r="F25" s="294"/>
      <c r="G25" s="295"/>
      <c r="H25" s="128"/>
      <c r="I25" s="128"/>
      <c r="J25" s="48"/>
    </row>
    <row r="26" spans="1:12" ht="145.5" customHeight="1">
      <c r="A26" s="46">
        <v>7</v>
      </c>
      <c r="B26" s="292" t="s">
        <v>103</v>
      </c>
      <c r="C26" s="253"/>
      <c r="D26" s="293" t="s">
        <v>104</v>
      </c>
      <c r="E26" s="294"/>
      <c r="F26" s="294"/>
      <c r="G26" s="295"/>
      <c r="H26" s="128"/>
      <c r="I26" s="128"/>
      <c r="J26" s="48"/>
    </row>
    <row r="27" spans="1:12" ht="112.5" customHeight="1">
      <c r="A27" s="46">
        <v>8</v>
      </c>
      <c r="B27" s="292" t="s">
        <v>105</v>
      </c>
      <c r="C27" s="253"/>
      <c r="D27" s="293" t="s">
        <v>107</v>
      </c>
      <c r="E27" s="294"/>
      <c r="F27" s="294"/>
      <c r="G27" s="295"/>
      <c r="H27" s="128"/>
      <c r="I27" s="128"/>
      <c r="J27" s="48"/>
    </row>
    <row r="28" spans="1:12" ht="92.25" customHeight="1" thickBot="1">
      <c r="A28" s="52">
        <v>9</v>
      </c>
      <c r="B28" s="296" t="s">
        <v>106</v>
      </c>
      <c r="C28" s="297"/>
      <c r="D28" s="298" t="s">
        <v>108</v>
      </c>
      <c r="E28" s="299"/>
      <c r="F28" s="299"/>
      <c r="G28" s="300"/>
      <c r="H28" s="216"/>
      <c r="I28" s="206"/>
      <c r="J28" s="135"/>
    </row>
    <row r="29" spans="1:12" ht="92.25" customHeight="1" thickTop="1">
      <c r="A29" s="49"/>
      <c r="B29" s="133"/>
      <c r="C29" s="133"/>
      <c r="D29" s="129"/>
      <c r="E29" s="129"/>
      <c r="F29" s="129"/>
      <c r="G29" s="129"/>
      <c r="H29" s="50"/>
      <c r="I29" s="50"/>
      <c r="J29" s="50"/>
    </row>
    <row r="30" spans="1:12" ht="46.5" customHeight="1" thickBot="1">
      <c r="A30" s="49"/>
      <c r="B30" s="184" t="s">
        <v>55</v>
      </c>
      <c r="C30" s="133">
        <f>C13</f>
        <v>0</v>
      </c>
      <c r="D30" s="129"/>
      <c r="E30" s="129"/>
      <c r="F30" s="129"/>
      <c r="G30" s="129"/>
      <c r="H30" s="50"/>
      <c r="I30" s="50"/>
      <c r="J30" s="50"/>
      <c r="K30" s="2"/>
    </row>
    <row r="31" spans="1:12" ht="82.5" customHeight="1" thickTop="1">
      <c r="A31" s="131"/>
      <c r="B31" s="301" t="s">
        <v>35</v>
      </c>
      <c r="C31" s="302"/>
      <c r="D31" s="302"/>
      <c r="E31" s="302"/>
      <c r="F31" s="302"/>
      <c r="G31" s="302"/>
      <c r="H31" s="302"/>
      <c r="I31" s="302"/>
      <c r="J31" s="303"/>
    </row>
    <row r="32" spans="1:12" ht="36.75" customHeight="1" thickBot="1">
      <c r="A32" s="132"/>
      <c r="B32" s="440" t="s">
        <v>36</v>
      </c>
      <c r="C32" s="441"/>
      <c r="D32" s="441"/>
      <c r="E32" s="441"/>
      <c r="F32" s="441"/>
      <c r="G32" s="441"/>
      <c r="H32" s="441"/>
      <c r="I32" s="441"/>
      <c r="J32" s="442"/>
    </row>
    <row r="33" spans="1:11" s="17" customFormat="1" ht="76.5" customHeight="1" thickTop="1" thickBot="1">
      <c r="A33" s="143" t="s">
        <v>8</v>
      </c>
      <c r="B33" s="288" t="s">
        <v>33</v>
      </c>
      <c r="C33" s="289"/>
      <c r="D33" s="283" t="s">
        <v>34</v>
      </c>
      <c r="E33" s="284"/>
      <c r="F33" s="284"/>
      <c r="G33" s="285"/>
      <c r="H33" s="141" t="s">
        <v>2</v>
      </c>
      <c r="I33" s="141" t="s">
        <v>3</v>
      </c>
      <c r="J33" s="142" t="s">
        <v>4</v>
      </c>
      <c r="K33" s="36"/>
    </row>
    <row r="34" spans="1:11" s="36" customFormat="1" ht="143.25" customHeight="1" thickTop="1">
      <c r="A34" s="220" t="s">
        <v>5</v>
      </c>
      <c r="B34" s="307" t="s">
        <v>112</v>
      </c>
      <c r="C34" s="307"/>
      <c r="D34" s="290" t="s">
        <v>115</v>
      </c>
      <c r="E34" s="290"/>
      <c r="F34" s="290"/>
      <c r="G34" s="290"/>
      <c r="H34" s="221"/>
      <c r="I34" s="221"/>
      <c r="J34" s="222"/>
    </row>
    <row r="35" spans="1:11" s="36" customFormat="1" ht="233.25" hidden="1" customHeight="1">
      <c r="A35" s="223"/>
      <c r="B35" s="273"/>
      <c r="C35" s="273"/>
      <c r="D35" s="291"/>
      <c r="E35" s="291"/>
      <c r="F35" s="291"/>
      <c r="G35" s="291"/>
      <c r="H35" s="224"/>
      <c r="I35" s="224"/>
      <c r="J35" s="225"/>
    </row>
    <row r="36" spans="1:11" ht="57.75" hidden="1" customHeight="1" thickBot="1">
      <c r="A36" s="49"/>
      <c r="B36" s="239"/>
      <c r="C36" s="239"/>
      <c r="D36" s="129"/>
      <c r="E36" s="129"/>
      <c r="F36" s="129"/>
      <c r="G36" s="129"/>
      <c r="H36" s="50"/>
      <c r="I36" s="50"/>
      <c r="J36" s="144"/>
    </row>
    <row r="37" spans="1:11" ht="102" customHeight="1">
      <c r="A37" s="233" t="s">
        <v>6</v>
      </c>
      <c r="B37" s="256" t="s">
        <v>116</v>
      </c>
      <c r="C37" s="257"/>
      <c r="D37" s="258" t="s">
        <v>117</v>
      </c>
      <c r="E37" s="259"/>
      <c r="F37" s="259"/>
      <c r="G37" s="260"/>
      <c r="H37" s="136"/>
      <c r="I37" s="136"/>
      <c r="J37" s="234"/>
    </row>
    <row r="38" spans="1:11" ht="267" customHeight="1">
      <c r="A38" s="235" t="s">
        <v>7</v>
      </c>
      <c r="B38" s="254" t="s">
        <v>118</v>
      </c>
      <c r="C38" s="253"/>
      <c r="D38" s="255" t="s">
        <v>119</v>
      </c>
      <c r="E38" s="255"/>
      <c r="F38" s="255"/>
      <c r="G38" s="255"/>
      <c r="H38" s="236"/>
      <c r="I38" s="236"/>
      <c r="J38" s="237"/>
    </row>
    <row r="39" spans="1:11" ht="30.75" customHeight="1" thickBot="1">
      <c r="A39" s="243"/>
      <c r="B39" s="244"/>
      <c r="C39" s="244"/>
      <c r="D39" s="244"/>
      <c r="E39" s="244"/>
      <c r="F39" s="244"/>
      <c r="G39" s="244"/>
      <c r="H39" s="238"/>
      <c r="I39" s="238"/>
      <c r="J39" s="238"/>
      <c r="K39" s="2"/>
    </row>
    <row r="40" spans="1:11" ht="39.75" customHeight="1" thickTop="1">
      <c r="A40" s="150" t="s">
        <v>8</v>
      </c>
      <c r="B40" s="443" t="s">
        <v>80</v>
      </c>
      <c r="C40" s="444"/>
      <c r="D40" s="444"/>
      <c r="E40" s="444"/>
      <c r="F40" s="444"/>
      <c r="G40" s="445"/>
      <c r="H40" s="446" t="s">
        <v>15</v>
      </c>
      <c r="I40" s="447"/>
      <c r="J40" s="151" t="s">
        <v>16</v>
      </c>
    </row>
    <row r="41" spans="1:11" ht="57.75" customHeight="1" thickBot="1">
      <c r="A41" s="52" t="s">
        <v>5</v>
      </c>
      <c r="B41" s="296" t="s">
        <v>79</v>
      </c>
      <c r="C41" s="448"/>
      <c r="D41" s="448"/>
      <c r="E41" s="448"/>
      <c r="F41" s="448"/>
      <c r="G41" s="297"/>
      <c r="H41" s="449"/>
      <c r="I41" s="450"/>
      <c r="J41" s="135"/>
    </row>
    <row r="42" spans="1:11" ht="38.25" customHeight="1" thickTop="1" thickBot="1">
      <c r="A42" s="145"/>
      <c r="B42" s="130"/>
      <c r="C42" s="129"/>
      <c r="D42" s="129"/>
      <c r="E42" s="129"/>
      <c r="F42" s="129"/>
      <c r="G42" s="129"/>
      <c r="H42" s="50"/>
      <c r="I42" s="50"/>
      <c r="J42" s="50"/>
    </row>
    <row r="43" spans="1:11" ht="42" customHeight="1" thickTop="1" thickBot="1">
      <c r="A43" s="182" t="s">
        <v>8</v>
      </c>
      <c r="B43" s="432" t="s">
        <v>14</v>
      </c>
      <c r="C43" s="433"/>
      <c r="D43" s="433"/>
      <c r="E43" s="433"/>
      <c r="F43" s="433"/>
      <c r="G43" s="434"/>
      <c r="H43" s="435" t="s">
        <v>15</v>
      </c>
      <c r="I43" s="436"/>
      <c r="J43" s="189" t="s">
        <v>16</v>
      </c>
    </row>
    <row r="44" spans="1:11" ht="48" customHeight="1" thickTop="1">
      <c r="A44" s="131" t="s">
        <v>5</v>
      </c>
      <c r="B44" s="437" t="s">
        <v>38</v>
      </c>
      <c r="C44" s="438"/>
      <c r="D44" s="438"/>
      <c r="E44" s="438"/>
      <c r="F44" s="438"/>
      <c r="G44" s="439"/>
      <c r="H44" s="325"/>
      <c r="I44" s="326"/>
      <c r="J44" s="190"/>
    </row>
    <row r="45" spans="1:11" ht="48" customHeight="1">
      <c r="A45" s="46" t="s">
        <v>6</v>
      </c>
      <c r="B45" s="342" t="s">
        <v>72</v>
      </c>
      <c r="C45" s="342"/>
      <c r="D45" s="342"/>
      <c r="E45" s="342"/>
      <c r="F45" s="342"/>
      <c r="G45" s="342"/>
      <c r="H45" s="343"/>
      <c r="I45" s="343"/>
      <c r="J45" s="186"/>
      <c r="K45" s="2"/>
    </row>
    <row r="46" spans="1:11" ht="48" customHeight="1" thickBot="1">
      <c r="A46" s="52" t="s">
        <v>7</v>
      </c>
      <c r="B46" s="267" t="s">
        <v>73</v>
      </c>
      <c r="C46" s="267"/>
      <c r="D46" s="267"/>
      <c r="E46" s="267"/>
      <c r="F46" s="267"/>
      <c r="G46" s="267"/>
      <c r="H46" s="268"/>
      <c r="I46" s="268"/>
      <c r="J46" s="187"/>
      <c r="K46" s="2"/>
    </row>
    <row r="47" spans="1:11" ht="117" customHeight="1" thickTop="1">
      <c r="A47" s="146"/>
      <c r="B47" s="147"/>
      <c r="C47" s="148"/>
      <c r="D47" s="149"/>
      <c r="E47" s="149"/>
      <c r="F47" s="320"/>
      <c r="G47" s="321"/>
      <c r="H47" s="322"/>
      <c r="I47" s="322"/>
      <c r="J47" s="323"/>
    </row>
    <row r="48" spans="1:11" s="35" customFormat="1" ht="69" customHeight="1">
      <c r="A48" s="42"/>
      <c r="B48" s="39" t="str">
        <f>B13</f>
        <v>Numer ewidencyjny wniosku:</v>
      </c>
      <c r="C48" s="124">
        <f>C13</f>
        <v>0</v>
      </c>
      <c r="D48" s="351"/>
      <c r="E48" s="351"/>
      <c r="F48" s="43"/>
      <c r="G48" s="44"/>
      <c r="H48" s="44"/>
      <c r="I48" s="44"/>
      <c r="J48" s="44"/>
    </row>
    <row r="49" spans="1:11" ht="70.5" customHeight="1">
      <c r="A49" s="350" t="s">
        <v>49</v>
      </c>
      <c r="B49" s="350"/>
      <c r="C49" s="350"/>
      <c r="D49" s="350"/>
      <c r="E49" s="350"/>
      <c r="F49" s="350"/>
      <c r="G49" s="350"/>
      <c r="H49" s="350"/>
      <c r="I49" s="350"/>
      <c r="J49" s="350"/>
    </row>
    <row r="50" spans="1:11" ht="409" customHeight="1">
      <c r="D50" s="3"/>
    </row>
    <row r="51" spans="1:11" ht="409.5" customHeight="1">
      <c r="D51" s="3"/>
      <c r="F51" s="334"/>
      <c r="G51" s="335"/>
      <c r="H51" s="207"/>
      <c r="I51" s="207"/>
    </row>
    <row r="52" spans="1:11" ht="325.5" customHeight="1">
      <c r="B52" s="22"/>
      <c r="C52" s="22"/>
      <c r="D52" s="55"/>
      <c r="E52" s="22"/>
      <c r="F52" s="208"/>
      <c r="G52" s="209"/>
      <c r="H52" s="209"/>
      <c r="I52" s="209"/>
      <c r="J52" s="26"/>
    </row>
    <row r="53" spans="1:11" s="13" customFormat="1" ht="54.75" customHeight="1">
      <c r="A53" s="20"/>
      <c r="B53" s="37"/>
      <c r="C53" s="336" t="s">
        <v>45</v>
      </c>
      <c r="D53" s="336"/>
      <c r="E53" s="336"/>
      <c r="F53" s="336"/>
      <c r="G53" s="336"/>
      <c r="H53" s="56"/>
      <c r="I53" s="56"/>
      <c r="J53" s="32"/>
    </row>
    <row r="54" spans="1:11" ht="133.5" customHeight="1">
      <c r="B54" s="53"/>
      <c r="C54" s="210"/>
      <c r="D54" s="55"/>
      <c r="E54" s="22"/>
      <c r="F54" s="337"/>
      <c r="G54" s="338"/>
      <c r="H54" s="323"/>
      <c r="I54" s="323"/>
      <c r="J54" s="323"/>
      <c r="K54" s="6"/>
    </row>
    <row r="55" spans="1:11" s="35" customFormat="1" ht="81" customHeight="1">
      <c r="A55" s="12"/>
      <c r="B55" s="39" t="str">
        <f>B13</f>
        <v>Numer ewidencyjny wniosku:</v>
      </c>
      <c r="C55" s="152">
        <f>C13</f>
        <v>0</v>
      </c>
      <c r="D55" s="339"/>
      <c r="E55" s="339"/>
      <c r="F55" s="11"/>
    </row>
    <row r="56" spans="1:11" ht="81" customHeight="1">
      <c r="B56" s="57"/>
      <c r="C56" s="340" t="s">
        <v>46</v>
      </c>
      <c r="D56" s="340"/>
      <c r="E56" s="340"/>
      <c r="F56" s="340"/>
      <c r="G56" s="340"/>
      <c r="H56" s="341"/>
      <c r="I56" s="341"/>
      <c r="J56" s="341"/>
    </row>
    <row r="57" spans="1:11" ht="57.75" customHeight="1">
      <c r="B57" s="344" t="s">
        <v>39</v>
      </c>
      <c r="C57" s="344"/>
      <c r="D57" s="344"/>
      <c r="E57" s="344"/>
      <c r="F57" s="344"/>
      <c r="G57" s="344"/>
      <c r="H57" s="344"/>
      <c r="I57" s="344"/>
      <c r="J57" s="344"/>
    </row>
    <row r="58" spans="1:11" ht="54.75" customHeight="1" thickBot="1">
      <c r="B58" s="59"/>
      <c r="C58" s="42"/>
      <c r="D58" s="58"/>
      <c r="E58" s="22"/>
      <c r="F58" s="22"/>
      <c r="G58" s="26"/>
      <c r="H58" s="26"/>
      <c r="I58" s="26"/>
      <c r="J58" s="26"/>
    </row>
    <row r="59" spans="1:11" ht="72.75" customHeight="1" thickTop="1">
      <c r="A59" s="367" t="s">
        <v>8</v>
      </c>
      <c r="B59" s="266" t="s">
        <v>9</v>
      </c>
      <c r="C59" s="266"/>
      <c r="D59" s="327" t="s">
        <v>11</v>
      </c>
      <c r="E59" s="327" t="s">
        <v>10</v>
      </c>
      <c r="F59" s="327" t="s">
        <v>23</v>
      </c>
      <c r="G59" s="327" t="s">
        <v>0</v>
      </c>
      <c r="H59" s="265" t="s">
        <v>47</v>
      </c>
      <c r="I59" s="266"/>
      <c r="J59" s="331"/>
    </row>
    <row r="60" spans="1:11" s="4" customFormat="1" ht="115.5" customHeight="1" thickBot="1">
      <c r="A60" s="368"/>
      <c r="B60" s="369"/>
      <c r="C60" s="369"/>
      <c r="D60" s="328"/>
      <c r="E60" s="328"/>
      <c r="F60" s="328"/>
      <c r="G60" s="451"/>
      <c r="H60" s="332"/>
      <c r="I60" s="369"/>
      <c r="J60" s="333"/>
    </row>
    <row r="61" spans="1:11" ht="116.25" customHeight="1" thickTop="1">
      <c r="A61" s="105">
        <v>1</v>
      </c>
      <c r="B61" s="370" t="s">
        <v>120</v>
      </c>
      <c r="C61" s="371"/>
      <c r="D61" s="62" t="s">
        <v>84</v>
      </c>
      <c r="E61" s="63">
        <v>4</v>
      </c>
      <c r="F61" s="64">
        <v>16</v>
      </c>
      <c r="G61" s="65"/>
      <c r="H61" s="458"/>
      <c r="I61" s="459"/>
      <c r="J61" s="460"/>
    </row>
    <row r="62" spans="1:11" ht="127.5" customHeight="1">
      <c r="A62" s="105">
        <v>2</v>
      </c>
      <c r="B62" s="261" t="s">
        <v>122</v>
      </c>
      <c r="C62" s="262"/>
      <c r="D62" s="62" t="s">
        <v>84</v>
      </c>
      <c r="E62" s="66">
        <v>3</v>
      </c>
      <c r="F62" s="67">
        <v>12</v>
      </c>
      <c r="G62" s="211"/>
      <c r="H62" s="461"/>
      <c r="I62" s="462"/>
      <c r="J62" s="463"/>
    </row>
    <row r="63" spans="1:11" ht="123.75" customHeight="1">
      <c r="A63" s="105">
        <v>3</v>
      </c>
      <c r="B63" s="261" t="s">
        <v>124</v>
      </c>
      <c r="C63" s="262"/>
      <c r="D63" s="62" t="s">
        <v>113</v>
      </c>
      <c r="E63" s="66">
        <v>3</v>
      </c>
      <c r="F63" s="67">
        <v>12</v>
      </c>
      <c r="G63" s="211"/>
      <c r="H63" s="461"/>
      <c r="I63" s="462"/>
      <c r="J63" s="463"/>
    </row>
    <row r="64" spans="1:11" ht="82.5" customHeight="1">
      <c r="A64" s="105">
        <v>4</v>
      </c>
      <c r="B64" s="252" t="s">
        <v>126</v>
      </c>
      <c r="C64" s="253"/>
      <c r="D64" s="62" t="s">
        <v>111</v>
      </c>
      <c r="E64" s="66">
        <v>4</v>
      </c>
      <c r="F64" s="69">
        <v>12</v>
      </c>
      <c r="G64" s="211"/>
      <c r="H64" s="461"/>
      <c r="I64" s="462"/>
      <c r="J64" s="463"/>
    </row>
    <row r="65" spans="1:11" ht="82.5" customHeight="1">
      <c r="A65" s="105">
        <v>5</v>
      </c>
      <c r="B65" s="252" t="s">
        <v>128</v>
      </c>
      <c r="C65" s="253"/>
      <c r="D65" s="62" t="s">
        <v>84</v>
      </c>
      <c r="E65" s="66">
        <v>3</v>
      </c>
      <c r="F65" s="69">
        <v>12</v>
      </c>
      <c r="G65" s="211"/>
      <c r="H65" s="461"/>
      <c r="I65" s="462"/>
      <c r="J65" s="463"/>
    </row>
    <row r="66" spans="1:11" ht="82.5" customHeight="1">
      <c r="A66" s="105">
        <v>6</v>
      </c>
      <c r="B66" s="252" t="s">
        <v>131</v>
      </c>
      <c r="C66" s="253"/>
      <c r="D66" s="240" t="s">
        <v>111</v>
      </c>
      <c r="E66" s="241">
        <v>3</v>
      </c>
      <c r="F66" s="242">
        <v>9</v>
      </c>
      <c r="G66" s="211"/>
      <c r="H66" s="461"/>
      <c r="I66" s="462"/>
      <c r="J66" s="463"/>
    </row>
    <row r="67" spans="1:11" ht="85.5" customHeight="1" thickBot="1">
      <c r="A67" s="105">
        <v>7</v>
      </c>
      <c r="B67" s="365" t="s">
        <v>87</v>
      </c>
      <c r="C67" s="366"/>
      <c r="D67" s="62" t="s">
        <v>86</v>
      </c>
      <c r="E67" s="66">
        <v>1</v>
      </c>
      <c r="F67" s="67">
        <v>1</v>
      </c>
      <c r="G67" s="211"/>
      <c r="H67" s="461"/>
      <c r="I67" s="462"/>
      <c r="J67" s="463"/>
    </row>
    <row r="68" spans="1:11" ht="105" customHeight="1" thickTop="1" thickBot="1">
      <c r="A68" s="106"/>
      <c r="B68" s="355" t="s">
        <v>12</v>
      </c>
      <c r="C68" s="356"/>
      <c r="D68" s="70"/>
      <c r="E68" s="70"/>
      <c r="F68" s="71">
        <f>SUM(F61:F67)</f>
        <v>74</v>
      </c>
      <c r="G68" s="214"/>
      <c r="H68" s="464"/>
      <c r="I68" s="465"/>
      <c r="J68" s="466"/>
    </row>
    <row r="69" spans="1:11" ht="151.5" customHeight="1" thickTop="1">
      <c r="A69" s="49"/>
      <c r="B69" s="53"/>
      <c r="C69" s="72"/>
      <c r="D69" s="72"/>
      <c r="E69" s="72"/>
      <c r="F69" s="73"/>
      <c r="G69" s="72"/>
      <c r="H69" s="359"/>
      <c r="I69" s="359"/>
      <c r="J69" s="359"/>
    </row>
    <row r="70" spans="1:11" s="35" customFormat="1" ht="79.5" customHeight="1">
      <c r="A70" s="12"/>
      <c r="B70" s="39" t="str">
        <f>B13</f>
        <v>Numer ewidencyjny wniosku:</v>
      </c>
      <c r="C70" s="124">
        <f>C13</f>
        <v>0</v>
      </c>
      <c r="D70" s="351"/>
      <c r="E70" s="351"/>
      <c r="F70" s="43"/>
      <c r="G70" s="44"/>
      <c r="H70" s="44"/>
      <c r="I70" s="44"/>
      <c r="J70" s="44"/>
      <c r="K70" s="44"/>
    </row>
    <row r="71" spans="1:11" s="113" customFormat="1" ht="85.5" customHeight="1">
      <c r="A71" s="21"/>
      <c r="B71" s="350" t="s">
        <v>31</v>
      </c>
      <c r="C71" s="350"/>
      <c r="D71" s="350"/>
      <c r="E71" s="350"/>
      <c r="F71" s="350"/>
      <c r="G71" s="350"/>
      <c r="H71" s="350"/>
      <c r="I71" s="350"/>
      <c r="J71" s="350"/>
      <c r="K71" s="350"/>
    </row>
    <row r="72" spans="1:11" s="113" customFormat="1" ht="66" customHeight="1">
      <c r="A72" s="21"/>
      <c r="B72" s="9"/>
      <c r="C72" s="7"/>
      <c r="D72" s="7"/>
      <c r="E72" s="8"/>
      <c r="F72" s="8"/>
      <c r="G72" s="8"/>
      <c r="H72" s="8"/>
      <c r="I72" s="8"/>
      <c r="J72" s="8"/>
    </row>
    <row r="73" spans="1:11" s="113" customFormat="1" ht="409.5" customHeight="1">
      <c r="A73" s="20"/>
      <c r="B73" s="5"/>
      <c r="C73" s="5"/>
      <c r="D73" s="5"/>
      <c r="G73"/>
      <c r="H73"/>
      <c r="I73"/>
    </row>
    <row r="74" spans="1:11" ht="359.25" customHeight="1">
      <c r="D74" s="1"/>
    </row>
    <row r="75" spans="1:11" ht="284.25" customHeight="1">
      <c r="D75" s="1"/>
    </row>
    <row r="76" spans="1:11" s="35" customFormat="1" ht="92.25" customHeight="1">
      <c r="A76" s="360" t="s">
        <v>18</v>
      </c>
      <c r="B76" s="361"/>
      <c r="C76" s="74"/>
      <c r="D76" s="210" t="s">
        <v>19</v>
      </c>
      <c r="E76" s="467"/>
      <c r="F76" s="467"/>
      <c r="G76" s="467"/>
      <c r="H76" s="467"/>
      <c r="I76" s="467"/>
      <c r="J76" s="80"/>
      <c r="K76" s="44"/>
    </row>
    <row r="77" spans="1:11" s="35" customFormat="1" ht="105.75" customHeight="1">
      <c r="A77" s="81"/>
      <c r="B77" s="75"/>
      <c r="C77" s="82"/>
      <c r="D77" s="210"/>
      <c r="E77" s="210"/>
      <c r="F77" s="210"/>
      <c r="G77" s="210"/>
      <c r="H77" s="210"/>
      <c r="I77" s="210"/>
      <c r="J77" s="83"/>
      <c r="K77" s="44"/>
    </row>
    <row r="78" spans="1:11" s="35" customFormat="1" ht="105.75" customHeight="1">
      <c r="A78" s="81"/>
      <c r="B78" s="75"/>
      <c r="C78" s="82"/>
      <c r="D78" s="210"/>
      <c r="E78" s="210"/>
      <c r="F78" s="210"/>
      <c r="G78" s="210"/>
      <c r="H78" s="210"/>
      <c r="I78" s="210"/>
      <c r="J78" s="83"/>
      <c r="K78" s="44"/>
    </row>
    <row r="79" spans="1:11" s="35" customFormat="1" ht="46.5" customHeight="1" thickBot="1">
      <c r="A79" s="81"/>
      <c r="B79" s="181" t="str">
        <f>B70</f>
        <v>Numer ewidencyjny wniosku:</v>
      </c>
      <c r="C79" s="82">
        <f>C70</f>
        <v>0</v>
      </c>
      <c r="D79" s="210"/>
      <c r="E79" s="210"/>
      <c r="F79" s="210"/>
      <c r="G79" s="210"/>
      <c r="H79" s="210"/>
      <c r="I79" s="210"/>
      <c r="J79" s="83"/>
      <c r="K79" s="44"/>
    </row>
    <row r="80" spans="1:11" s="35" customFormat="1" ht="74.25" customHeight="1" thickTop="1" thickBot="1">
      <c r="A80" s="347" t="s">
        <v>48</v>
      </c>
      <c r="B80" s="348"/>
      <c r="C80" s="348"/>
      <c r="D80" s="348"/>
      <c r="E80" s="348"/>
      <c r="F80" s="348"/>
      <c r="G80" s="348"/>
      <c r="H80" s="348"/>
      <c r="I80" s="348"/>
      <c r="J80" s="349"/>
    </row>
    <row r="81" spans="1:10" s="10" customFormat="1" ht="78" customHeight="1" thickTop="1">
      <c r="A81" s="51" t="s">
        <v>8</v>
      </c>
      <c r="B81" s="76" t="s">
        <v>78</v>
      </c>
      <c r="C81" s="362" t="s">
        <v>34</v>
      </c>
      <c r="D81" s="363"/>
      <c r="E81" s="363"/>
      <c r="F81" s="363"/>
      <c r="G81" s="363"/>
      <c r="H81" s="363"/>
      <c r="I81" s="363"/>
      <c r="J81" s="364"/>
    </row>
    <row r="82" spans="1:10" s="35" customFormat="1" ht="297" customHeight="1">
      <c r="A82" s="185">
        <v>1</v>
      </c>
      <c r="B82" s="199" t="s">
        <v>120</v>
      </c>
      <c r="C82" s="249" t="s">
        <v>121</v>
      </c>
      <c r="D82" s="250"/>
      <c r="E82" s="250"/>
      <c r="F82" s="250"/>
      <c r="G82" s="250"/>
      <c r="H82" s="250"/>
      <c r="I82" s="250"/>
      <c r="J82" s="251"/>
    </row>
    <row r="83" spans="1:10" s="10" customFormat="1" ht="281.25" customHeight="1">
      <c r="A83" s="200">
        <v>2</v>
      </c>
      <c r="B83" s="199" t="s">
        <v>122</v>
      </c>
      <c r="C83" s="246" t="s">
        <v>123</v>
      </c>
      <c r="D83" s="247"/>
      <c r="E83" s="247"/>
      <c r="F83" s="247"/>
      <c r="G83" s="247"/>
      <c r="H83" s="247"/>
      <c r="I83" s="247"/>
      <c r="J83" s="248"/>
    </row>
    <row r="84" spans="1:10" ht="206.25" customHeight="1">
      <c r="A84" s="185">
        <v>3</v>
      </c>
      <c r="B84" s="199" t="s">
        <v>124</v>
      </c>
      <c r="C84" s="352" t="s">
        <v>125</v>
      </c>
      <c r="D84" s="353"/>
      <c r="E84" s="353"/>
      <c r="F84" s="353"/>
      <c r="G84" s="353"/>
      <c r="H84" s="353"/>
      <c r="I84" s="353"/>
      <c r="J84" s="354"/>
    </row>
    <row r="85" spans="1:10" ht="218.25" customHeight="1">
      <c r="A85" s="185">
        <v>4</v>
      </c>
      <c r="B85" s="199" t="s">
        <v>126</v>
      </c>
      <c r="C85" s="249" t="s">
        <v>127</v>
      </c>
      <c r="D85" s="250"/>
      <c r="E85" s="250"/>
      <c r="F85" s="250"/>
      <c r="G85" s="250"/>
      <c r="H85" s="250"/>
      <c r="I85" s="250"/>
      <c r="J85" s="251"/>
    </row>
    <row r="86" spans="1:10" ht="200.25" customHeight="1">
      <c r="A86" s="185">
        <v>5</v>
      </c>
      <c r="B86" s="199" t="s">
        <v>128</v>
      </c>
      <c r="C86" s="249" t="s">
        <v>129</v>
      </c>
      <c r="D86" s="250"/>
      <c r="E86" s="250"/>
      <c r="F86" s="250"/>
      <c r="G86" s="250"/>
      <c r="H86" s="250"/>
      <c r="I86" s="250"/>
      <c r="J86" s="251"/>
    </row>
    <row r="87" spans="1:10" ht="123.75" hidden="1" customHeight="1">
      <c r="A87" s="185">
        <v>6</v>
      </c>
      <c r="B87" s="212" t="s">
        <v>130</v>
      </c>
      <c r="C87" s="249" t="s">
        <v>132</v>
      </c>
      <c r="D87" s="250"/>
      <c r="E87" s="250"/>
      <c r="F87" s="250"/>
      <c r="G87" s="250"/>
      <c r="H87" s="250"/>
      <c r="I87" s="250"/>
      <c r="J87" s="251"/>
    </row>
    <row r="88" spans="1:10" ht="229.5" customHeight="1">
      <c r="A88" s="185">
        <v>6</v>
      </c>
      <c r="B88" s="212" t="s">
        <v>130</v>
      </c>
      <c r="C88" s="249" t="s">
        <v>132</v>
      </c>
      <c r="D88" s="250"/>
      <c r="E88" s="250"/>
      <c r="F88" s="250"/>
      <c r="G88" s="250"/>
      <c r="H88" s="250"/>
      <c r="I88" s="250"/>
      <c r="J88" s="251"/>
    </row>
    <row r="89" spans="1:10" ht="150.75" customHeight="1">
      <c r="A89" s="185">
        <v>7</v>
      </c>
      <c r="B89" s="212" t="s">
        <v>87</v>
      </c>
      <c r="C89" s="249" t="s">
        <v>133</v>
      </c>
      <c r="D89" s="250"/>
      <c r="E89" s="250"/>
      <c r="F89" s="250"/>
      <c r="G89" s="250"/>
      <c r="H89" s="250"/>
      <c r="I89" s="250"/>
      <c r="J89" s="251"/>
    </row>
    <row r="90" spans="1:10" ht="81.75" customHeight="1">
      <c r="A90" s="153"/>
      <c r="B90" s="213" t="str">
        <f>B79</f>
        <v>Numer ewidencyjny wniosku:</v>
      </c>
      <c r="C90" s="154">
        <f>C79</f>
        <v>0</v>
      </c>
      <c r="D90" s="153"/>
      <c r="E90" s="153"/>
      <c r="F90" s="153"/>
      <c r="G90" s="153"/>
      <c r="H90" s="153"/>
      <c r="I90" s="153"/>
      <c r="J90" s="153"/>
    </row>
    <row r="91" spans="1:10" ht="36" customHeight="1">
      <c r="A91" s="155"/>
      <c r="B91" s="156"/>
      <c r="C91" s="157"/>
      <c r="D91" s="156"/>
      <c r="E91" s="158"/>
      <c r="F91" s="157"/>
      <c r="G91" s="159"/>
      <c r="H91" s="159"/>
      <c r="I91" s="159"/>
      <c r="J91" s="159"/>
    </row>
    <row r="92" spans="1:10" ht="52.5" customHeight="1">
      <c r="A92" s="155"/>
      <c r="B92" s="156"/>
      <c r="C92" s="157"/>
      <c r="D92" s="156"/>
      <c r="E92" s="158"/>
      <c r="F92" s="157"/>
      <c r="G92" s="159"/>
      <c r="H92" s="159"/>
      <c r="I92" s="159"/>
      <c r="J92" s="159"/>
    </row>
    <row r="93" spans="1:10" ht="36" customHeight="1">
      <c r="A93" s="155"/>
      <c r="B93" s="156"/>
      <c r="C93" s="157"/>
      <c r="D93" s="156"/>
      <c r="E93" s="158"/>
      <c r="F93" s="157"/>
      <c r="G93" s="159"/>
      <c r="H93" s="159"/>
      <c r="I93" s="159"/>
      <c r="J93" s="159"/>
    </row>
    <row r="94" spans="1:10" ht="42.75" customHeight="1">
      <c r="A94" s="160"/>
      <c r="B94" s="160"/>
      <c r="C94" s="160"/>
      <c r="D94" s="161"/>
      <c r="E94" s="161"/>
      <c r="F94" s="161"/>
      <c r="G94" s="161"/>
      <c r="H94" s="160"/>
      <c r="I94" s="160"/>
      <c r="J94" s="160"/>
    </row>
    <row r="95" spans="1:10" ht="64.5" customHeight="1" thickBot="1">
      <c r="A95" s="197"/>
      <c r="B95" s="162"/>
      <c r="C95" s="162"/>
      <c r="D95" s="474" t="s">
        <v>54</v>
      </c>
      <c r="E95" s="474"/>
      <c r="F95" s="474"/>
      <c r="G95" s="474"/>
      <c r="H95" s="474"/>
      <c r="I95" s="197"/>
      <c r="J95" s="164"/>
    </row>
    <row r="96" spans="1:10" s="113" customFormat="1" ht="69" customHeight="1" thickTop="1" thickBot="1">
      <c r="A96" s="475"/>
      <c r="B96" s="163"/>
      <c r="C96" s="163"/>
      <c r="D96" s="476" t="s">
        <v>51</v>
      </c>
      <c r="E96" s="477"/>
      <c r="F96" s="477" t="s">
        <v>52</v>
      </c>
      <c r="G96" s="478"/>
      <c r="H96" s="163"/>
      <c r="I96" s="163"/>
      <c r="J96" s="163"/>
    </row>
    <row r="97" spans="1:10" ht="91.5" customHeight="1" thickTop="1" thickBot="1">
      <c r="A97" s="475"/>
      <c r="B97" s="163"/>
      <c r="C97" s="163"/>
      <c r="D97" s="452"/>
      <c r="E97" s="452"/>
      <c r="F97" s="452"/>
      <c r="G97" s="193"/>
      <c r="H97" s="163"/>
      <c r="I97" s="163"/>
      <c r="J97" s="163"/>
    </row>
    <row r="98" spans="1:10" ht="52.5" customHeight="1" thickTop="1">
      <c r="A98" s="165"/>
      <c r="B98" s="166"/>
      <c r="C98" s="166"/>
      <c r="D98" s="470"/>
      <c r="E98" s="470"/>
      <c r="F98" s="470"/>
      <c r="G98" s="470"/>
      <c r="H98" s="167"/>
      <c r="I98" s="167"/>
      <c r="J98" s="167"/>
    </row>
    <row r="99" spans="1:10" ht="121.5" customHeight="1">
      <c r="A99" s="165"/>
      <c r="B99" s="166"/>
      <c r="C99" s="166"/>
      <c r="D99" s="168"/>
      <c r="E99" s="169" t="s">
        <v>53</v>
      </c>
      <c r="F99" s="170"/>
      <c r="G99" s="170"/>
      <c r="H99" s="167"/>
      <c r="I99" s="167"/>
      <c r="J99" s="167"/>
    </row>
    <row r="100" spans="1:10" ht="48" customHeight="1">
      <c r="A100" s="165"/>
      <c r="B100" s="171"/>
      <c r="C100" s="171"/>
      <c r="D100" s="471" t="s">
        <v>81</v>
      </c>
      <c r="E100" s="471"/>
      <c r="F100" s="471"/>
      <c r="G100" s="172">
        <f>'Karta wynikowa'!H29</f>
        <v>0</v>
      </c>
      <c r="H100" s="173"/>
      <c r="I100" s="173"/>
      <c r="J100" s="173"/>
    </row>
    <row r="101" spans="1:10" ht="30" customHeight="1">
      <c r="A101" s="472"/>
      <c r="B101" s="473"/>
      <c r="C101" s="473"/>
      <c r="D101" s="473"/>
      <c r="E101" s="473"/>
      <c r="F101" s="473"/>
      <c r="G101" s="473"/>
      <c r="H101" s="163"/>
      <c r="I101" s="163"/>
      <c r="J101" s="174"/>
    </row>
    <row r="102" spans="1:10" ht="34.5" hidden="1" customHeight="1">
      <c r="A102" s="174"/>
      <c r="B102" s="453"/>
      <c r="C102" s="453"/>
      <c r="D102" s="453"/>
      <c r="E102" s="453"/>
      <c r="F102" s="167"/>
      <c r="G102" s="194"/>
      <c r="H102" s="163"/>
      <c r="I102" s="163"/>
      <c r="J102" s="174"/>
    </row>
    <row r="103" spans="1:10" ht="35.25" hidden="1" customHeight="1">
      <c r="A103" s="163"/>
      <c r="B103" s="453"/>
      <c r="C103" s="453"/>
      <c r="D103" s="453"/>
      <c r="E103" s="453"/>
      <c r="F103" s="167"/>
      <c r="G103" s="194"/>
      <c r="H103" s="163"/>
      <c r="I103" s="163"/>
      <c r="J103" s="163"/>
    </row>
    <row r="104" spans="1:10" ht="35.25" hidden="1" customHeight="1">
      <c r="A104" s="197"/>
      <c r="B104" s="453"/>
      <c r="C104" s="453"/>
      <c r="D104" s="453"/>
      <c r="E104" s="453"/>
      <c r="F104" s="167"/>
      <c r="G104" s="167"/>
      <c r="H104" s="163"/>
      <c r="I104" s="163"/>
      <c r="J104" s="164"/>
    </row>
    <row r="105" spans="1:10" ht="35.25" hidden="1" customHeight="1">
      <c r="A105" s="197"/>
      <c r="B105" s="453"/>
      <c r="C105" s="453"/>
      <c r="D105" s="454"/>
      <c r="E105" s="194"/>
      <c r="F105" s="167"/>
      <c r="G105" s="167"/>
      <c r="H105" s="163"/>
      <c r="I105" s="163"/>
      <c r="J105" s="164"/>
    </row>
    <row r="106" spans="1:10" ht="35.25" hidden="1" customHeight="1">
      <c r="A106" s="163"/>
      <c r="B106" s="194"/>
      <c r="C106" s="194"/>
      <c r="D106" s="194"/>
      <c r="E106" s="194"/>
      <c r="F106" s="167"/>
      <c r="G106" s="167"/>
      <c r="H106" s="163"/>
      <c r="I106" s="163"/>
      <c r="J106" s="163"/>
    </row>
    <row r="107" spans="1:10" ht="35.25" hidden="1" customHeight="1">
      <c r="A107" s="163"/>
      <c r="B107" s="453"/>
      <c r="C107" s="453"/>
      <c r="D107" s="454"/>
      <c r="E107" s="194"/>
      <c r="F107" s="167"/>
      <c r="G107" s="167"/>
      <c r="H107" s="163"/>
      <c r="I107" s="163"/>
      <c r="J107" s="163"/>
    </row>
    <row r="108" spans="1:10" ht="35.25" customHeight="1">
      <c r="A108" s="163"/>
      <c r="B108" s="194"/>
      <c r="C108" s="194"/>
      <c r="D108" s="195"/>
      <c r="E108" s="194"/>
      <c r="F108" s="167"/>
      <c r="G108" s="167"/>
      <c r="H108" s="163"/>
      <c r="I108" s="163"/>
      <c r="J108" s="163"/>
    </row>
    <row r="109" spans="1:10" ht="35.25" customHeight="1">
      <c r="A109" s="163"/>
      <c r="B109" s="194"/>
      <c r="C109" s="175" t="s">
        <v>82</v>
      </c>
      <c r="D109" s="195"/>
      <c r="E109" s="176"/>
      <c r="F109" s="167"/>
      <c r="G109" s="175" t="s">
        <v>19</v>
      </c>
      <c r="H109" s="455"/>
      <c r="I109" s="456"/>
      <c r="J109" s="456"/>
    </row>
    <row r="110" spans="1:10" ht="35.25" customHeight="1">
      <c r="A110" s="163"/>
      <c r="B110" s="194"/>
      <c r="C110" s="175"/>
      <c r="D110" s="195"/>
      <c r="E110" s="194"/>
      <c r="F110" s="167"/>
      <c r="G110" s="177"/>
      <c r="H110" s="163"/>
      <c r="I110" s="163"/>
      <c r="J110" s="163"/>
    </row>
    <row r="111" spans="1:10" ht="35.25" customHeight="1">
      <c r="A111" s="163"/>
      <c r="B111" s="194"/>
      <c r="C111" s="175"/>
      <c r="D111" s="195"/>
      <c r="E111" s="194"/>
      <c r="F111" s="167"/>
      <c r="G111" s="177"/>
      <c r="H111" s="163"/>
      <c r="I111" s="163"/>
      <c r="J111" s="163"/>
    </row>
    <row r="112" spans="1:10" ht="35.25" customHeight="1">
      <c r="A112" s="163"/>
      <c r="B112" s="194"/>
      <c r="C112" s="457" t="s">
        <v>83</v>
      </c>
      <c r="D112" s="457"/>
      <c r="E112" s="457"/>
      <c r="F112" s="457"/>
      <c r="G112" s="457"/>
      <c r="H112" s="457"/>
      <c r="I112" s="457"/>
      <c r="J112" s="163"/>
    </row>
    <row r="113" spans="1:10" s="26" customFormat="1" ht="56.25" customHeight="1">
      <c r="A113" s="178"/>
      <c r="B113" s="191"/>
      <c r="C113" s="175"/>
      <c r="D113" s="188"/>
      <c r="E113" s="196"/>
      <c r="F113" s="196"/>
      <c r="G113" s="196"/>
      <c r="H113" s="178"/>
      <c r="I113" s="178"/>
      <c r="J113" s="179"/>
    </row>
    <row r="114" spans="1:10" ht="169.5" customHeight="1">
      <c r="A114" s="180"/>
      <c r="B114" s="198"/>
      <c r="C114" s="468" t="s">
        <v>134</v>
      </c>
      <c r="D114" s="468"/>
      <c r="E114" s="468"/>
      <c r="F114" s="468"/>
      <c r="G114" s="468"/>
      <c r="H114" s="468"/>
      <c r="I114" s="468"/>
      <c r="J114" s="180"/>
    </row>
    <row r="115" spans="1:10" ht="78" customHeight="1">
      <c r="A115" s="180"/>
      <c r="B115" s="192"/>
      <c r="C115" s="469" t="s">
        <v>135</v>
      </c>
      <c r="D115" s="469"/>
      <c r="E115" s="469"/>
      <c r="F115" s="469"/>
      <c r="G115" s="469"/>
      <c r="H115" s="469"/>
      <c r="I115" s="469"/>
      <c r="J115" s="180"/>
    </row>
    <row r="116" spans="1:10" ht="63.75" customHeight="1">
      <c r="A116"/>
      <c r="B116" s="192"/>
      <c r="C116" s="469"/>
      <c r="D116" s="469"/>
      <c r="E116" s="469"/>
      <c r="F116" s="469"/>
      <c r="G116" s="469"/>
      <c r="H116" s="469"/>
      <c r="I116" s="469"/>
    </row>
  </sheetData>
  <sheetProtection formatCells="0" formatColumns="0" formatRows="0" autoFilter="0"/>
  <protectedRanges>
    <protectedRange sqref="I20:I21" name="Zakres5"/>
    <protectedRange sqref="A14:J14" name="Rozstęp1"/>
    <protectedRange sqref="A71:K79" name="Rozstęp3"/>
    <protectedRange sqref="I61:J67" name="Rozstęp4"/>
    <protectedRange sqref="I20:I21" name="Zakres6"/>
    <protectedRange sqref="H45:J46" name="Zakres7"/>
    <protectedRange sqref="A50:J55" name="Zakres8"/>
    <protectedRange sqref="A13:J13 A8:J11" name="Rozstęp1_1"/>
    <protectedRange sqref="A12:J12" name="Rozstęp1_1_1"/>
    <protectedRange sqref="H36:I38" name="Zakres9"/>
  </protectedRanges>
  <mergeCells count="131">
    <mergeCell ref="B71:K71"/>
    <mergeCell ref="A76:B76"/>
    <mergeCell ref="E76:I76"/>
    <mergeCell ref="A80:J80"/>
    <mergeCell ref="C81:J81"/>
    <mergeCell ref="C83:J83"/>
    <mergeCell ref="C82:J82"/>
    <mergeCell ref="C114:I114"/>
    <mergeCell ref="C115:I116"/>
    <mergeCell ref="D98:G98"/>
    <mergeCell ref="D100:F100"/>
    <mergeCell ref="A101:G101"/>
    <mergeCell ref="B102:E102"/>
    <mergeCell ref="B103:E103"/>
    <mergeCell ref="B104:E104"/>
    <mergeCell ref="C84:J84"/>
    <mergeCell ref="C85:J85"/>
    <mergeCell ref="C86:J86"/>
    <mergeCell ref="C87:J87"/>
    <mergeCell ref="C89:J89"/>
    <mergeCell ref="D95:H95"/>
    <mergeCell ref="A96:A97"/>
    <mergeCell ref="D96:E96"/>
    <mergeCell ref="F96:G96"/>
    <mergeCell ref="C88:J88"/>
    <mergeCell ref="D97:F97"/>
    <mergeCell ref="B105:D105"/>
    <mergeCell ref="B107:D107"/>
    <mergeCell ref="H109:J109"/>
    <mergeCell ref="C112:I112"/>
    <mergeCell ref="H61:J61"/>
    <mergeCell ref="H63:J63"/>
    <mergeCell ref="H62:J62"/>
    <mergeCell ref="H64:J64"/>
    <mergeCell ref="B68:C68"/>
    <mergeCell ref="H69:J69"/>
    <mergeCell ref="D70:E70"/>
    <mergeCell ref="B63:C63"/>
    <mergeCell ref="B64:C64"/>
    <mergeCell ref="B65:C65"/>
    <mergeCell ref="B67:C67"/>
    <mergeCell ref="H65:J65"/>
    <mergeCell ref="H67:J67"/>
    <mergeCell ref="B61:C61"/>
    <mergeCell ref="B62:C62"/>
    <mergeCell ref="H68:J68"/>
    <mergeCell ref="B66:C66"/>
    <mergeCell ref="H66:J66"/>
    <mergeCell ref="B57:J57"/>
    <mergeCell ref="A59:A60"/>
    <mergeCell ref="B59:C60"/>
    <mergeCell ref="D59:D60"/>
    <mergeCell ref="E59:E60"/>
    <mergeCell ref="F59:F60"/>
    <mergeCell ref="G59:G60"/>
    <mergeCell ref="H59:J60"/>
    <mergeCell ref="C53:G53"/>
    <mergeCell ref="F54:G54"/>
    <mergeCell ref="H54:J54"/>
    <mergeCell ref="D55:E55"/>
    <mergeCell ref="C56:G56"/>
    <mergeCell ref="H56:J56"/>
    <mergeCell ref="B28:C28"/>
    <mergeCell ref="D28:G28"/>
    <mergeCell ref="B31:J31"/>
    <mergeCell ref="B32:J32"/>
    <mergeCell ref="B33:C33"/>
    <mergeCell ref="D33:G33"/>
    <mergeCell ref="B40:G40"/>
    <mergeCell ref="H40:I40"/>
    <mergeCell ref="B41:G41"/>
    <mergeCell ref="H41:I41"/>
    <mergeCell ref="B34:C34"/>
    <mergeCell ref="D34:G34"/>
    <mergeCell ref="B35:C35"/>
    <mergeCell ref="D35:G35"/>
    <mergeCell ref="B37:C37"/>
    <mergeCell ref="D37:G37"/>
    <mergeCell ref="B38:C38"/>
    <mergeCell ref="D38:G38"/>
    <mergeCell ref="A2:J2"/>
    <mergeCell ref="B3:C3"/>
    <mergeCell ref="D3:J3"/>
    <mergeCell ref="B4:C4"/>
    <mergeCell ref="D4:J4"/>
    <mergeCell ref="B5:C5"/>
    <mergeCell ref="D5:J5"/>
    <mergeCell ref="D26:G26"/>
    <mergeCell ref="B27:C27"/>
    <mergeCell ref="D27:G27"/>
    <mergeCell ref="B22:C22"/>
    <mergeCell ref="D22:G22"/>
    <mergeCell ref="B23:C23"/>
    <mergeCell ref="D23:G23"/>
    <mergeCell ref="B24:C24"/>
    <mergeCell ref="D24:G24"/>
    <mergeCell ref="B25:C25"/>
    <mergeCell ref="D25:G25"/>
    <mergeCell ref="B26:C26"/>
    <mergeCell ref="B6:C6"/>
    <mergeCell ref="D6:J6"/>
    <mergeCell ref="B7:C7"/>
    <mergeCell ref="D7:J7"/>
    <mergeCell ref="B8:C8"/>
    <mergeCell ref="D8:J8"/>
    <mergeCell ref="D9:E9"/>
    <mergeCell ref="D10:E10"/>
    <mergeCell ref="B17:J17"/>
    <mergeCell ref="A18:J18"/>
    <mergeCell ref="D19:G19"/>
    <mergeCell ref="B20:C20"/>
    <mergeCell ref="D20:G20"/>
    <mergeCell ref="B21:C21"/>
    <mergeCell ref="D21:G21"/>
    <mergeCell ref="D11:E11"/>
    <mergeCell ref="D12:E12"/>
    <mergeCell ref="D14:E14"/>
    <mergeCell ref="A15:J15"/>
    <mergeCell ref="B43:G43"/>
    <mergeCell ref="H43:I43"/>
    <mergeCell ref="F51:G51"/>
    <mergeCell ref="B46:G46"/>
    <mergeCell ref="H46:I46"/>
    <mergeCell ref="F47:G47"/>
    <mergeCell ref="H47:J47"/>
    <mergeCell ref="D48:E48"/>
    <mergeCell ref="A49:J49"/>
    <mergeCell ref="B44:G44"/>
    <mergeCell ref="H44:I44"/>
    <mergeCell ref="B45:G45"/>
    <mergeCell ref="H45:I45"/>
  </mergeCells>
  <printOptions horizontalCentered="1"/>
  <pageMargins left="0.15748031496062992" right="0.19685039370078741" top="0.51181102362204722" bottom="0.35433070866141736" header="0.11811023622047245" footer="0.31496062992125984"/>
  <pageSetup paperSize="9" scale="33" fitToHeight="2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6" manualBreakCount="6">
    <brk id="13" max="9" man="1"/>
    <brk id="47" max="9" man="1"/>
    <brk id="54" max="9" man="1"/>
    <brk id="69" max="9" man="1"/>
    <brk id="77" max="9" man="1"/>
    <brk id="89"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7</vt:i4>
      </vt:variant>
    </vt:vector>
  </HeadingPairs>
  <TitlesOfParts>
    <vt:vector size="11" baseType="lpstr">
      <vt:lpstr>Oceniający 1</vt:lpstr>
      <vt:lpstr>Oceniający 2</vt:lpstr>
      <vt:lpstr>Karta wynikowa</vt:lpstr>
      <vt:lpstr>Karta info dla Wnioskodawcy</vt:lpstr>
      <vt:lpstr>'Karta info dla Wnioskodawcy'!Obszar_wydruku</vt:lpstr>
      <vt:lpstr>'Karta wynikowa'!Obszar_wydruku</vt:lpstr>
      <vt:lpstr>'Oceniający 1'!Obszar_wydruku</vt:lpstr>
      <vt:lpstr>'Oceniający 2'!Obszar_wydruku</vt:lpstr>
      <vt:lpstr>'Karta info dla Wnioskodawcy'!OLE_LINK1</vt:lpstr>
      <vt:lpstr>'Oceniający 1'!OLE_LINK1</vt:lpstr>
      <vt:lpstr>'Oceniający 2'!OLE_LINK1</vt:lpstr>
    </vt:vector>
  </TitlesOfParts>
  <Company>Urząd Marszałkowski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Ćwiek, Aneta</cp:lastModifiedBy>
  <cp:lastPrinted>2017-05-15T12:47:06Z</cp:lastPrinted>
  <dcterms:created xsi:type="dcterms:W3CDTF">2008-04-25T12:39:43Z</dcterms:created>
  <dcterms:modified xsi:type="dcterms:W3CDTF">2017-05-26T06:17:40Z</dcterms:modified>
</cp:coreProperties>
</file>