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mikro" defaultThemeVersion="124226"/>
  <bookViews>
    <workbookView xWindow="0" yWindow="255" windowWidth="15480" windowHeight="10530" tabRatio="617" activeTab="3"/>
  </bookViews>
  <sheets>
    <sheet name="Oceniający 1" sheetId="17" r:id="rId1"/>
    <sheet name="Oceniający 2" sheetId="38" r:id="rId2"/>
    <sheet name="Karta wynikowa" sheetId="16" r:id="rId3"/>
    <sheet name="Karta info dla Wnioskodawcy" sheetId="36" r:id="rId4"/>
  </sheets>
  <definedNames>
    <definedName name="_ftn1" localSheetId="3">'Karta info dla Wnioskodawcy'!#REF!</definedName>
    <definedName name="_ftn1" localSheetId="2">'Karta wynikowa'!#REF!</definedName>
    <definedName name="_ftn1" localSheetId="0">'Oceniający 1'!#REF!</definedName>
    <definedName name="_ftn1" localSheetId="1">'Oceniający 2'!#REF!</definedName>
    <definedName name="_ftnref1" localSheetId="3">'Karta info dla Wnioskodawcy'!#REF!</definedName>
    <definedName name="_ftnref1" localSheetId="2">'Karta wynikowa'!#REF!</definedName>
    <definedName name="_ftnref1" localSheetId="0">'Oceniający 1'!#REF!</definedName>
    <definedName name="_ftnref1" localSheetId="1">'Oceniający 2'!#REF!</definedName>
    <definedName name="dd" localSheetId="3">#REF!</definedName>
    <definedName name="dd" localSheetId="1">#REF!</definedName>
    <definedName name="dd">#REF!</definedName>
    <definedName name="excelblog_Dziesiatki">{"dziesięć";"dwadzieścia";"trzydzieści";"czterdzieści";"pięćdziesiąt";"sześćdziesiąt";"siedemdziesiąt";"osiemdziesiąt";"dziewięćdziesiąt"}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>{"sto";"dwieście";"trzysta";"czterysta";"pięćset";"sześćset";"siedemset";"osiemset";"dziewięcset"}</definedName>
    <definedName name="_xlnm.Print_Area" localSheetId="3">'Karta info dla Wnioskodawcy'!$A$1:$J$144</definedName>
    <definedName name="_xlnm.Print_Area" localSheetId="2">'Karta wynikowa'!$A$1:$J$38</definedName>
    <definedName name="_xlnm.Print_Area" localSheetId="0">'Oceniający 1'!$A$1:$J$117</definedName>
    <definedName name="_xlnm.Print_Area" localSheetId="1">'Oceniający 2'!$A$1:$J$117</definedName>
    <definedName name="OLE_LINK1" localSheetId="3">'Karta info dla Wnioskodawcy'!$D$13</definedName>
    <definedName name="OLE_LINK1" localSheetId="2">'Karta wynikowa'!#REF!</definedName>
    <definedName name="OLE_LINK1" localSheetId="0">'Oceniający 1'!$D$13</definedName>
    <definedName name="OLE_LINK1" localSheetId="1">'Oceniający 2'!$D$13</definedName>
    <definedName name="slownie" localSheetId="3">#REF!</definedName>
    <definedName name="slownie" localSheetId="2">#REF!</definedName>
    <definedName name="slownie" localSheetId="0">#REF!</definedName>
    <definedName name="slownie" localSheetId="1">#REF!</definedName>
    <definedName name="slownie">#REF!</definedName>
  </definedNames>
  <calcPr calcId="125725"/>
</workbook>
</file>

<file path=xl/calcChain.xml><?xml version="1.0" encoding="utf-8"?>
<calcChain xmlns="http://schemas.openxmlformats.org/spreadsheetml/2006/main">
  <c r="C87" i="38"/>
  <c r="C96" s="1"/>
  <c r="B87"/>
  <c r="B96" s="1"/>
  <c r="F85"/>
  <c r="H84"/>
  <c r="H83"/>
  <c r="H82"/>
  <c r="H81"/>
  <c r="H80"/>
  <c r="H79"/>
  <c r="H78"/>
  <c r="H77"/>
  <c r="H76"/>
  <c r="H75"/>
  <c r="H74"/>
  <c r="H73"/>
  <c r="H72"/>
  <c r="H71"/>
  <c r="H70"/>
  <c r="C64"/>
  <c r="B64"/>
  <c r="C57"/>
  <c r="B57"/>
  <c r="C30"/>
  <c r="C14"/>
  <c r="B14"/>
  <c r="F85" i="17"/>
  <c r="H77"/>
  <c r="H78"/>
  <c r="H79"/>
  <c r="H80"/>
  <c r="H81"/>
  <c r="H82"/>
  <c r="H83"/>
  <c r="H84"/>
  <c r="D6" i="36"/>
  <c r="D5"/>
  <c r="D4"/>
  <c r="D3"/>
  <c r="D7" i="16"/>
  <c r="E26"/>
  <c r="E25"/>
  <c r="H76" i="17"/>
  <c r="H75"/>
  <c r="H74"/>
  <c r="H70"/>
  <c r="B87" i="36"/>
  <c r="B96" s="1"/>
  <c r="B118" s="1"/>
  <c r="F85"/>
  <c r="B64"/>
  <c r="B57"/>
  <c r="B14"/>
  <c r="J13"/>
  <c r="C13"/>
  <c r="C14" s="1"/>
  <c r="D12"/>
  <c r="D11"/>
  <c r="D10"/>
  <c r="D9"/>
  <c r="D8"/>
  <c r="D7"/>
  <c r="D31" i="16"/>
  <c r="C30" i="17"/>
  <c r="H85" i="38" l="1"/>
  <c r="H26" i="16" s="1"/>
  <c r="C30" i="36"/>
  <c r="C57"/>
  <c r="C64"/>
  <c r="C87"/>
  <c r="C96" s="1"/>
  <c r="C118" s="1"/>
  <c r="C2" i="16" l="1"/>
  <c r="B2"/>
  <c r="F31" l="1"/>
  <c r="D13"/>
  <c r="D12"/>
  <c r="D11"/>
  <c r="D10"/>
  <c r="D9"/>
  <c r="D8"/>
  <c r="D6" l="1"/>
  <c r="D5"/>
  <c r="D4"/>
  <c r="C87" i="17"/>
  <c r="C96" s="1"/>
  <c r="B87"/>
  <c r="B96" s="1"/>
  <c r="H73"/>
  <c r="H72"/>
  <c r="H71"/>
  <c r="H85" s="1"/>
  <c r="C64"/>
  <c r="B64"/>
  <c r="C57"/>
  <c r="B57"/>
  <c r="C14"/>
  <c r="B14"/>
  <c r="H25" i="16" l="1"/>
  <c r="H28" s="1"/>
  <c r="H29" s="1"/>
  <c r="G128" i="36" s="1"/>
</calcChain>
</file>

<file path=xl/sharedStrings.xml><?xml version="1.0" encoding="utf-8"?>
<sst xmlns="http://schemas.openxmlformats.org/spreadsheetml/2006/main" count="710" uniqueCount="191">
  <si>
    <t>Liczba punktów uzyskanych po zważeniu</t>
  </si>
  <si>
    <t>Wartość całkowita projektu:</t>
  </si>
  <si>
    <t>Tak</t>
  </si>
  <si>
    <t>Nie</t>
  </si>
  <si>
    <t>Nie dotyczy</t>
  </si>
  <si>
    <t>1.</t>
  </si>
  <si>
    <t>2.</t>
  </si>
  <si>
    <t>3.</t>
  </si>
  <si>
    <t>4.</t>
  </si>
  <si>
    <t>5.</t>
  </si>
  <si>
    <t>Lp.</t>
  </si>
  <si>
    <t>Kryterium</t>
  </si>
  <si>
    <t>Waga</t>
  </si>
  <si>
    <t>Punktacja</t>
  </si>
  <si>
    <t>RAZEM</t>
  </si>
  <si>
    <t xml:space="preserve">Data złożenia do Sekretariatu Naboru Wniosków : </t>
  </si>
  <si>
    <t>Wynik oceny dopuszczającej</t>
  </si>
  <si>
    <t>TAK</t>
  </si>
  <si>
    <t>NIE</t>
  </si>
  <si>
    <t>po zważeniu</t>
  </si>
  <si>
    <t>Proponowana kwota dofinansowania:</t>
  </si>
  <si>
    <t>słownie:</t>
  </si>
  <si>
    <t>Liczba punktów uzyskanych</t>
  </si>
  <si>
    <t xml:space="preserve">Tytuł projektu: </t>
  </si>
  <si>
    <t>Data:</t>
  </si>
  <si>
    <t>Maks. 
liczba 
pkt.</t>
  </si>
  <si>
    <t>przed  zważeniem</t>
  </si>
  <si>
    <t>Podpis  Oceniającego:
……………………………………….</t>
  </si>
  <si>
    <t xml:space="preserve">
Podpis  Oceniającego:
……………………………………….</t>
  </si>
  <si>
    <t>OŚ PRIORYTETOWA:</t>
  </si>
  <si>
    <t>DZIAŁANIE:</t>
  </si>
  <si>
    <t xml:space="preserve"> 
Podpis oceniającego:</t>
  </si>
  <si>
    <t xml:space="preserve">Typ projektu: </t>
  </si>
  <si>
    <t>Uzasadnienie oceny punktowej</t>
  </si>
  <si>
    <t xml:space="preserve">
uwagi 
oceniającego</t>
  </si>
  <si>
    <t xml:space="preserve">Nazwa kryterium </t>
  </si>
  <si>
    <t>Definicja kryterium (informacja o zasadach oceny)</t>
  </si>
  <si>
    <t xml:space="preserve">KRYTERIA DOPUSZCZAJĄCE SEKTOROWE </t>
  </si>
  <si>
    <t>(Niespełnienie co najmniej jednego z wymienionych poniżej kryteriów powoduje odrzucenie projektu)</t>
  </si>
  <si>
    <t xml:space="preserve">KRYTERIA DOPUSZCZAJĄCE OGÓLNE </t>
  </si>
  <si>
    <t xml:space="preserve">Przekazanie projektu do oceny punktowej </t>
  </si>
  <si>
    <t>(Nie uzyskanie co najmniej 60% maksymalnej liczby punktów powoduje odrzucenie projektu)</t>
  </si>
  <si>
    <t>KARTA OCENY MERYTORYCZNEJ
WNIOSKU O DOFINANSOWANIE PROJEKTU W RAMACH RPOWŚ 2014-2020</t>
  </si>
  <si>
    <t>PRIORYTET INWESTYCYJNY:</t>
  </si>
  <si>
    <t xml:space="preserve">Wnioskodawca: </t>
  </si>
  <si>
    <t>Koszty kwalifikowalne:</t>
  </si>
  <si>
    <t>6.</t>
  </si>
  <si>
    <t>7.</t>
  </si>
  <si>
    <t>OCENA MERYTORYCZNA</t>
  </si>
  <si>
    <t>Na II etapie oceny merytorycznej karta kończy się w tym miejscu</t>
  </si>
  <si>
    <t xml:space="preserve">KRYTERIA PUNKTOWE </t>
  </si>
  <si>
    <t>Uzasadnienie oceny</t>
  </si>
  <si>
    <t xml:space="preserve">Instrukcja dokonywania oceny punktowej projektu </t>
  </si>
  <si>
    <t>Uwagi do oceny dopuszczającej ogólnej/sektorowej:</t>
  </si>
  <si>
    <t>………………………………………………</t>
  </si>
  <si>
    <t>Pozytywny</t>
  </si>
  <si>
    <t>Negatywny</t>
  </si>
  <si>
    <t>WYNIK OCENY PUNKTOWEJ:</t>
  </si>
  <si>
    <t>WYNIK OCENY DOPUSZCZAJĄCEJ OGÓLNEJ I DOPUSZCZAJĄCEJ SEKTOROWEJ:</t>
  </si>
  <si>
    <t>Numer ewidencyjny wniosku:</t>
  </si>
  <si>
    <t>Imie i nazwisko oceniającego</t>
  </si>
  <si>
    <t>Oceniający 1</t>
  </si>
  <si>
    <t>Oceiający 2</t>
  </si>
  <si>
    <r>
      <t>Oceniający 3</t>
    </r>
    <r>
      <rPr>
        <b/>
        <vertAlign val="superscript"/>
        <sz val="22"/>
        <rFont val="Calibri"/>
        <family val="2"/>
        <charset val="238"/>
        <scheme val="minor"/>
      </rPr>
      <t>1)</t>
    </r>
  </si>
  <si>
    <t>Imię i nazwisko oceniającego</t>
  </si>
  <si>
    <t>Oceniający 2</t>
  </si>
  <si>
    <r>
      <t>Oceniający 3</t>
    </r>
    <r>
      <rPr>
        <vertAlign val="superscript"/>
        <sz val="22"/>
        <rFont val="Calibri"/>
        <family val="2"/>
        <charset val="238"/>
        <scheme val="minor"/>
      </rPr>
      <t>2)</t>
    </r>
  </si>
  <si>
    <t>Łączna liczba przyznanych punktów</t>
  </si>
  <si>
    <t>Średnia uzyskana punktacja</t>
  </si>
  <si>
    <t>Proponowana kwota dofinansowania w PLN:</t>
  </si>
  <si>
    <t>Po weryfikacji, potwierdzam zgodność danych</t>
  </si>
  <si>
    <t>Data: ………………</t>
  </si>
  <si>
    <t>Imię i nazwisko Sekretarza KOP-OM:</t>
  </si>
  <si>
    <t>………………………………….</t>
  </si>
  <si>
    <t>Podpis :</t>
  </si>
  <si>
    <t>1,2)</t>
  </si>
  <si>
    <t>Pole wypełniane w przypadku znacznej rozbieżności w ocenie, dokonanej przez  Oceniającego 1 i 2.</t>
  </si>
  <si>
    <t>8.</t>
  </si>
  <si>
    <t xml:space="preserve">Odrzucenie projektu z powodu niespełnienia kryteriów dopuszczających ogólnych </t>
  </si>
  <si>
    <t>Odrzucenie projektu z powodu niespełnienia kryteriów dopuszczających sektorowych</t>
  </si>
  <si>
    <t xml:space="preserve">w tym EFRR: </t>
  </si>
  <si>
    <t>Wnioskowana kwota dofinansowania  :</t>
  </si>
  <si>
    <t>w tym EFRR:</t>
  </si>
  <si>
    <t>Wnioskowana kwota dofinansowania:</t>
  </si>
  <si>
    <t>Nazwa kryterium</t>
  </si>
  <si>
    <t>Czy wniosek o dofinansowanie zwrócono do oceny formalnej z uwagi na błędy formalne?</t>
  </si>
  <si>
    <t>Zwrot wniosku do oceny formalnej</t>
  </si>
  <si>
    <t>Liczba punktów uzyskanych przez projekt:</t>
  </si>
  <si>
    <t>Proponowana kwota dofinansowania PLN:</t>
  </si>
  <si>
    <t>KRYTERIA ROZSTRZYGAJĄCE</t>
  </si>
  <si>
    <t>0-1</t>
  </si>
  <si>
    <t>0-2</t>
  </si>
  <si>
    <t>WYNIK OCENY MERYTORYCZNEJ
WNIOSKU O DOFINANSOWANIE PROJEKTU W RAMACH RPOWŚ 2014-2020</t>
  </si>
  <si>
    <t>Właściwie przygotowana analiza finansowa i/lub ekonomiczna projektu</t>
  </si>
  <si>
    <t xml:space="preserve">Przy ocenie kryterium sprawdzane będzie w szczególności, czy projekt jest zgodny z obowiązującymi przepisami prawa odnoszącymi się do jego stosowania oraz wytycznymi Ministra właściwego ds. rozwoju regionalnego i wytycznymi Instytucji Zarządzającej RPOWŚ na lata 2014-2020. Przedmiotem analizy będzie zgodność podstawowych parametrów technicznych z obowiązującymi aktami prawnymi dotyczącymi realizowanej inwestycji oraz kwestie prawne związane z realizacją projektu np. własność gruntów/obiektów, posiadanie niezbędnych dokumentów/decyzji umożliwiających jego realizację (m.in. decyzje pozwolenia na budowę lub zgłoszenia robót budowlanych nie wymagających pozwolenia na budowę do których organ nie wniósł sprzeciwu), zgodność z branżowymi aktami prawnymi (w zależności od zakresu rzeczowego projektu) takimi jak np. Ustawa z 7 lipca 1994 r. Prawo budowlane, Rozporządzenie Ministra Infrastruktury z 12 kwietnia 2002 r. w sprawie warunków technicznych, jakim powinny odpowiadać budynki i ich usytuowanie, Rozporządzenie Ministra Transportu i Gospodarki Morskiej z 2 marca 1999 r. w sprawie warunków technicznych, jakim powinny odpowiadać drogi publiczne i ich usytuowanie, itp. </t>
  </si>
  <si>
    <t>Efektywność ekonomiczna projektu</t>
  </si>
  <si>
    <t xml:space="preserve">W przypadku projektów przewidujących wystąpienie pomocy publicznej weryfikowana będzie poprawność ustalenia wartości pomocy publicznej, w tym jej intensywności, w kontekście odpowiednich limitów obowiązujących w tym zakresie. W przypadku projektów generujących dochód weryfikowana będzie poprawność ustalenia wielkości dofinansowania, w szczególności prawidłowe obliczenie tzw. luki w finansowaniu lub zastosowanie tzw. stawek ryczałtowych. </t>
  </si>
  <si>
    <t>Potencjalna kwalifikowalność wydatków</t>
  </si>
  <si>
    <t>Poprawność przeprowadzenia procedury Oceny Oddziaływania na Środowisko (OOŚ)</t>
  </si>
  <si>
    <t xml:space="preserve">W kryterium badana będzie w szczególności adekwatność przedstawionych wskaźników do typu projektu, poprawność ich sformułowania, właściwy dobór do każdego zakresu rzeczowego. Analizie poddana zostanie również wiarygodność, osiągalność zakładanych wartości wskaźników, jak również to, czy w sposób kompleksowy opisują one zakres rzeczowy inwestycji i odzwierciedlają zakładane cele działania/priorytetu. </t>
  </si>
  <si>
    <t>0-3</t>
  </si>
  <si>
    <t>Zgodność projektu z dokumentami programowymi na lata 2014-2020</t>
  </si>
  <si>
    <t>Przy ocenie kryterium pod uwagę brana będzie w szczególności zgodność projektu z zapisami Umowy Partnerstwa, z zapisami RPOWŚ 2014-2020, z zapisami SZOOP 2014-2020 oraz z wymogami Regulaminu konkursu.</t>
  </si>
  <si>
    <t>Zgodność projektu z obowiązującymi przepisami prawa oraz obowiązującymi wytycznymi</t>
  </si>
  <si>
    <t>Spójność dokumentacji projektowej</t>
  </si>
  <si>
    <t>Przy ocenie kryterium badana będzie w szczególności spójność pomiędzy Wnioskiem 
o dofinansowanie, a pozostałą dokumentacją aplikacyjną (tj. Studium wykonalności/Biznes plan, załączniki do Wniosku o dofinansowanie).</t>
  </si>
  <si>
    <t>Właściwie ustalony/obliczony poziom dofinansowania z uwzględnieniem przepisów pomocy publicznej lub przepisów dot. projektów generujących dochód</t>
  </si>
  <si>
    <t>W kryterium badana będzie w szczególności potencjalna kwalifikowalność przedstawionych we wniosku aplikacyjnym wydatków. Analiza dotyczyć będzie zasadności przedstawionych w projekcie wydatków niezbędnych do osiągnięcia planowanych celów i rezultatów oraz ich kwalifikowalność w kontekście zgodności z zapisami stosownych dokumentów dotyczących kwalifikowalności (m.in. wytyczne Ministra właściwego ds. rozwoju regionalnego i Instytucji Zarządzającej RPOWŚ).</t>
  </si>
  <si>
    <t>Adekwatność rodzaju wskaźników do typu projektu i realność ich wartości docelowych</t>
  </si>
  <si>
    <t>W kryterium tym badana będzie w szczególności prawidłowość przeprowadzenia procedury OOŚ zgodnie 
z obowiązującymi przepisami prawa w tym zakresie (tj. m.in. Ustawą OOŚ, Ustawą Prawo Ochrony Środowiska, Ustawą Prawo wodne, Rozporządzeniem OOŚ).</t>
  </si>
  <si>
    <t xml:space="preserve">W kryterium sprawdzane będzie w szczególności, czy  przedsięwzięcie jest uzasadnione z ekonomicznego punktu widzenia. W przypadku projektów, dla których wymagane będzie obliczenie wskaźników ekonomicznych (ENPV, ERR, B/C) weryfikacja efektywności ekonomicznej projektu odbywać się będzie na podstawie wartości wymienionych powyżej wskaźników przy założeniu, że dla projektu efektywnego ekonomicznie:   
- wartość wskaźnika ENPV powinna być &gt; 0; 
- wartość wskaźnika ERR powinna przewyższać przyjętą stopę dyskontową; 
- relacja korzyści do kosztów (B/C) powinna być &gt; 1.               
W przypadku projektów, dla których nie jest możliwe oszacowanie ww. wskaźników, ocena kryterium  polegać będzie na rozstrzygnięciu, czy korzyści społeczne przekraczają koszty społeczne inwestycji i czy realizacja danego projektu stanowi dla społeczeństwa najkorzystniejszy wariant. Wówczas ocena dokonywana będzie na podstawie uproszczonej analizy jakościowej i ilościowej (np. sporządzonej w formie analizy wielokryterialnej lub opisu korzyści i kosztów społecznych). </t>
  </si>
  <si>
    <t>Przy ocenie projektu weryfikacji podlegać będzie w szczególności metodologia i poprawność sporządzenia analiz w oparciu o obowiązujące przepisy prawa w tym zakresie (np. m.in. Ustawa o rachunkowości) i wytyczne (m.in. wytyczne Ministra właściwego ds. rozwoju regionalnego w zakresie zagadnień związanych z przygotowaniem projektów inwestycyjnych, w tym projektów generujących dochód i projektów hybrydowych na lata 2014-2020, wytyczne Instytucji Zarządzającej RPOWŚ na lata 2014-2020 w zakresie sporządzania studium wykonalności/biznes planu). W przypadku gdy wymagane będzie obliczenie wskaźników finansowych/ ekonomicznych sprawdzane będą m.in. realność i rzetelność przyjętych założeń  oraz poprawność obliczeń. Ponadto, badana będzie również trwałość finansowa Wnioskodawcy (również ewentualnych partnerów projektu) tj. m.in. czy Wnioskodawca/partnerzy posiadają środki finansowe na zrealizowanie i utrzymanie inwestycji w wymaganym okresie trwałości.</t>
  </si>
  <si>
    <t>9a: Inwestycje w infrastrukturę zdrowotną i społeczną, które przyczyniają się do rozwoju krajowego, regionalnego i lokalnego, zmniejszania nierówności w zakresie stanu zdrowia, promowanie włączenia społecznego poprzez lepszy dostęp do usług społecznych, kulturalnych i rekreacyjnych, oraz przejścia z usług instytucjonalnych na usługi na poziomie społeczności lokalnych</t>
  </si>
  <si>
    <t>7 Sprawne usługi publiczne</t>
  </si>
  <si>
    <t>7.3:  Infrastruktura zdrowotna i społeczna</t>
  </si>
  <si>
    <t>Inwestycje w infrastrukturę usług ochrony zdrowia – CHOROBY UKŁADU KRĄŻENIA</t>
  </si>
  <si>
    <t>9.</t>
  </si>
  <si>
    <t>10.</t>
  </si>
  <si>
    <t>11.</t>
  </si>
  <si>
    <t>12.</t>
  </si>
  <si>
    <t>Czy projekt wpisuje się w narzędzie Policy paper dla ochrony zdrowia, którego dotyczy wsparcie oraz czy jest zgodny z Planem działań w sektorze zdrowia na dany rok?</t>
  </si>
  <si>
    <t>Czy świadczenia opieki zdrowotnej, mieszczące się w zakresie lub pozostające w związku z zakresem objętym wsparciem, są finansowane ze środków publicznych?</t>
  </si>
  <si>
    <t xml:space="preserve">Czy projekt jest zgodny z właściwą mapą potrzeb zdrowotnych? </t>
  </si>
  <si>
    <t>Ocena zgodności projektu z właściwą mapą potrzeb zdrowotnych dokonywana będzie przez Komisję Oceny Projektów na podstawie uzasadnienia wnioskodawcy zawartego we wniosku o dofinansowanie oraz OCI.
W uzasadnionych sytuacjach będą również brane pod uwagę dane źródłowe do właściwych map, które będą dostępne na internetowej platformie danych Baza Analiz Systemowych i Wdrożeniowych udostępnionej przez Ministerstwo Zdrowia.
Zgodnie z przyjętym Planem działań w sektorze zdrowia na rok 2017 w zakresie RPO Województwa Świętokrzyskiego (Uchwała nr 87/2016 Komitetu Sterującego do spraw koordynacji interwencji EFSI w sektorze zdrowia z dnia 15 grudnia 2016 roku) w przypadku chorób układu krążenia zastosowanie ma Mapa potrzeb zdrowotnych w zakresie kardiologii dla województwa świętokrzyskiego oraz Mapa potrzeb zdrowotnych w zakresie lecznictwa szpitalnego dla województwa świętokrzyskiego,</t>
  </si>
  <si>
    <t>Czy projekt posiada pozytywną opinię Wojewody Świętokrzyskiego o celowości inwestycji?</t>
  </si>
  <si>
    <t>Do dofinansowania może być przyjęty wyłącznie projekt posiadający pozytywną opinię o celowości inwestycji, o której mowa w ustawie o świadczeniach opieki zdrowotnej finansowanych ze środków publicznych.</t>
  </si>
  <si>
    <t>Czy projekt jest uzasadniony z punktu widzenia rzeczywistego zapotrzebowania na świadczenia zdrowotne objęte projektem?</t>
  </si>
  <si>
    <t>Ocenie podlegać będą działania planowane do realizacji w ramach projektu, w szczególności dotyczące zakupu wyrobów medycznych, w zakresie w jakim są one uzasadnione z punktu widzenia rzeczywistego zapotrzebowania na dany produkt / świadczenie zdrowotne. Wytworzona w ramach projektu infrastruktura, parametry wyrobu medycznego muszą być adekwatne do zakresu udzielanych przez podmiot świadczeń opieki zdrowotnej lub w przypadku poszerzania oferty medycznej, odpowiadać na zidentyfikowane potrzeby wynikające z sytuacji epidemiologiczno - demograficzne oraz deficyty podaży świadczeń zdrowotnych na danym obszarze.</t>
  </si>
  <si>
    <t>Czy wnioskodawca dysponuje kadrą medyczną niezbędną do obsługi wyrobów medycznych objętych projektem (jeśli dotyczy)?</t>
  </si>
  <si>
    <t>Ocenie podlegać będzie dysponowanie, najpóźniej w dniu zakończenia okresu kwalifikowalności wydatków określonego w umowie o dofinansowanie projektu, kadrą medyczną, która posiada odpowiednie kwalifikacje do obsługi wyrobów medycznych objętych projektem.</t>
  </si>
  <si>
    <t>Czy wnioskodawca dysponuje infrastrukturą techniczną niezbędną do instalacji i użytkowania wyrobów medycznych objętych projektem (jeśli dotyczy)?</t>
  </si>
  <si>
    <t>Ocenie podlegać będzie dysponowanie, najpóźniej w dniu zakończenia okresu kwalifikowalności wydatków określonego w umowie o dofinansowanie projektu, infrastrukturą techniczną niezbędną do instalacji i użytkowania wyrobów medycznych objętych projektem.</t>
  </si>
  <si>
    <t>Czy w wyniku realizacji projektu szpital regionalny będzie zapewniał realizację świadczeń zdrowotnych finansowanych ze środków publicznych w ramach oddziałów szpitalnych i AOS, SOR-u lub Izby Przyjęć oraz OAiIT?</t>
  </si>
  <si>
    <t>Ocenie podlegać będzie zakres świadczeń zdrowotnych udzielanych przez szpitale regionalne, które zapewniają lub będą zapewniać najpóźniej w kolejnym okresie kontraktowania świadczeń opieki zdrowotnej po zakończeniu realizacji projektu, udzielanie świadczeń zdrowotnych finansowanych ze środków publicznych w ramach oddziałów szpitalnych i AOS oraz szpitalnego oddziału ratunkowego lub izby przyjęć.
Ocena dotycząca udzielania świadczeń zdrowotnych w oddziale anestezjologii i intensywnej terapii obejmować będzie udzielanie ich, najpóźniej w kolejnym okresie kontraktowania świadczeń opieki zdrowotnej po zakończeniu realizacji projektu, samodzielnie przez wnioskodawcę lub na podstawie umowy zawartej z innym podmiotem leczniczym. Ocena projektu w zakresie udzielania świadczeń w OAiITM nie będzie prowadzona w stosunku do wnioskodawców, którzy udokumentują że zgodnie z umową zawartą z płatnikiem wnioskodawca nie musi realizować tego zakresu świadczeń samodzielnie lub na podstawie umowy zawartej z innym podmiotem leczniczym.</t>
  </si>
  <si>
    <t>Czy odsetek świadczeń zabiegowych w oddziałach o charakterze zabiegowym wynosi co najmniej 50% (jeśli dotyczy)?</t>
  </si>
  <si>
    <t xml:space="preserve">Projekty dotyczące oddziałów o charakterze zabiegowym będą mogły być realizowane wyłącznie przez podmioty lecznicze, które najpóźniej po zakończeniu realizacji projektu osiągną co najmniej 50% udział świadczeń zabiegowych we wszystkich udzielanych świadczeniach. Ocenie podlegać będzie odsetek świadczeń zabiegowych we wszystkich świadczeniach udzielanych w oddziale/łach zabiegowym/ch, 
w którym/ch realizowany jest projekt. Spełnienie tego warunku będzie elementem kontroli po zakończeniu realizacji projektu. </t>
  </si>
  <si>
    <t>Czy w wyniku realizacji projektu Nie nastąpi zwiększenie liczby łóżek szpitalnych?</t>
  </si>
  <si>
    <t>Ocenie podlegać będzie liczba łóżek w oddziałach szpitalnych, która zostanie osiągnięta w wyniku realizacji projektu. Projekt nie może zakładać zwiększenia liczby łóżek w oddziałach szpitalnych. Odstępstwo od tej zasady możliwe jest w przypadku gdy:
1. taka potrzeba wynika z danych  zawartych we właściwych mapach lub danych źródłowych do tych map udostępnionych przez Ministerstwo Zdrowia na internetowej platformie danych Baza Analiz Systemowych i Wdrożeniowych lub na podstawie sprawozdawczości Narodowego Funduszu Zdrowia za ostatni rok sprawozdawczy, o ile dane wymagane do oceny projektu nie zostały uwzględnione w obowiązującej mapie lub
2. projekt zakłada konsolidację dwóch lub więcej oddziałów szpitalnych/ szpitali, przy czym liczba łóżek szpitalnych w skonsolidowanej jednostce nie może być większa niż suma łóżek w konsolidowanych oddziałach szpitalnych/ szpitalach - chyba, że w skonsolidowanej jednostce spełniony jest jednocześnie warunek wymieniony w pkt 1.</t>
  </si>
  <si>
    <t>Czy projekt wykazuje zdolność do adaptacji do zmian klimatu i reagowania na ryzyko powodziowe? (jeśli dotyczy)</t>
  </si>
  <si>
    <t>Zdolność do reagowania i adaptacji do zmian klimatu (w szczególności w obszarze zagrożenia powodziowego). Wszelkie elementy infrastruktury zlokalizowane na obszarach zagrożonych powodzią (oceniana zgodnie z dyrektywą 2007/60/WE), powinny być zaprojektowane w sposób, który uwzględnia to ryzyko. Dokumentacja projektowa powinna wyraźnie wskazywać czy inwestycja ma wpływ na ryzyko powodziowe, a jeśli tak, to w jaki sposób zarządza się tym ryzykiem. Kryterium to nie dotyczy projektu o charakterze nieinfrastrukturalnym1.
(1) Projekt o charakterze nieinfrastrukturalnym należy rozumieć jako projekt zakupowy, szkoleniowy, edukacyjny, reklamowy, badawczy, który nie powoduje ingerencji w środowisku lub nie polega na przekształceniu terenu lub zmianie jego wykorzystywania.</t>
  </si>
  <si>
    <t>Czy w projekcie zastosowano koncepcję uniwersalnego projektowania (jeśli dotyczy)?</t>
  </si>
  <si>
    <t xml:space="preserve">W kryterium badane będzie czy budowa nowego lub znacząca przebudowa istniejącego obiektu budowlanego realizowana będzie zgodnie z koncepcją uniwersalnego projektowania (tzw. projektowania dla wszystkich), które jest jednym z narzędzi realizacji zasady równości, pełnego uczestnictwa w życiu społecznym oraz dostępności do infrastruktury i świadczeń wszystkim osobom objętych ulepszonymi usługami zdrowotnymi, niezależnie od ich stopnia sprawności i wieku. 
Kryterium nie dotyczy projektów innych niż wymienionych powyżej. </t>
  </si>
  <si>
    <t>13.</t>
  </si>
  <si>
    <t>14.</t>
  </si>
  <si>
    <t>15.</t>
  </si>
  <si>
    <t>Rozwój opieki koordynowanej</t>
  </si>
  <si>
    <t>Ocenie podlegać będą rozwiązania organizacyjne wprowadzane przez podmiot leczniczy służące optymalizacji procesu udzielania świadczeń zdrowotnych celem poprawy efektów zdrowotnych poprzez przezwyciężanie fragmentaryzacji procesu leczenia w wyniku zarządzania i koordynacji procesem udzielania usług zdrowotnych w oparciu o zasadę ciągłości leczenia pacjenta.
1 pkt - podmiot leczniczy udokumentował, że udziela lub będzie udzielał w wyniku realizacji projektu świadczeń zdrowotnych w ramach opieki koordynowanej, rozumianej zgodnie z definicją opieki koordynowanej zawartej w Podrozdziale 6.3.2.3 Krajowych ram strategicznych. Policy paper dla ochrony zdrowia na lata 2014-2020 (str. 191)
0 pkt – podmiot leczniczy nie udokumentował udzielania świadczeń zdrowotnych w ramach opieki koordynowanej</t>
  </si>
  <si>
    <t>Przejście od opieki realizowanej w warunkach szpitalnych do leczenia w warunkach ambulatoryjnych</t>
  </si>
  <si>
    <t>Ocenie podlegać będą aspekty związane z przejściem od opieki instytucjonalnej (świadczenia zdrowotne realizowane w warunkach szpitalnych) do prowadzenia procesu diagnozy i terapii pacjentów w warunkach ambulatoryjnych.
1 pkt - podmiot leczniczy udokumentował, że projekt obejmuje działania mające na celu przejście od opieki instytucjonalnej do środowiskowej zgodnie z „Ogólnoeuropejskimi wytycznymi dotyczącymi przejścia od opieki instytucjonalnej do opieki świadczonej na poziomie lokalnych społeczności” oraz z „Krajowym Programem Przeciwdziałania Ubóstwu i Wykluczeniu Społecznemu 2020”
1 pkt - podmiot leczniczy udokumentował, że w wyniku realizacji projektu nastąpi zwiększenie jakości oraz dostępności pacjentów do diagnozy i terapii w warunkach ambulatoryjnych (dotyczy pacjentów diagnozowanych i leczonych samodzielnie przez podmiot leczniczy będący wnioskodawcą),  
1 pkt - podmiot leczniczy udokumentował, że zakupione w wyniku realizacji projektu wyroby medyczne wykorzystywane będą, na podstawie zawartych umów, do udzielania świadczeń zdrowotnych realizowanych w zakresie Ambulatoryjnej Opieki Specjalistycznej przez inne podmioty lecznicze
0 pkt - podmiot leczniczy nie udokumentował spełnienia żadnego ze wskazanych powyżej warunków
Punkty podlegają sumowaniu.</t>
  </si>
  <si>
    <t>Konsolidacja oraz współpraca instytucjonalna</t>
  </si>
  <si>
    <t>Ocenie podlegać będą aspekty związane z realizacją procesów konsolidacyjnych oraz podejmowaniem współpracy pomiędzy podmiotami leczniczymi udzielającymi świadczeń opieki zdrowotnej finansowanych ze środków publicznych.
1 pkt – podmiot leczniczy udokumentował, że zrealizował, realizuje lub planuje w ramach projektu realizację działań konsolidacyjnych
1 pkt -  podmiot leczniczy udokumentował (umowa), że podjął lub planuje w wyniku realizacji projektu podjąć inną niż konsolidacja formę współpracy z podmiotami udzielającymi świadczeń opieki zdrowotnej finansowanych ze środków publicznych, w tym opartych o umowę podwykonawstwa lub związanych z rozwojem modelu opieki koordynowanej
0 pkt - podmiot leczniczy nie udokumentował realizacji działań konsolidacyjnych lub innych form współpracy pomiędzy pomiotami leczniczymi 
Punkty podlegają sumowaniu.</t>
  </si>
  <si>
    <t>Program restrukturyzacji szpitala</t>
  </si>
  <si>
    <t>Promowane będą projekty, które stanowią element zatwierdzonego przez podmiot tworzący programu restrukturyzacji podmiotu leczniczego posiadającego w swojej strukturze organizacyjnej szpital.
1 pkt - podmiot leczniczy posiada zaktualizowany o dane wynikające z właściwych map potrzeb zdrowotnych dla województwa świętokrzyskiego oraz zatwierdzony przez podmiot tworzący program restrukturyzacji, zawierający rozwiązania organizacyjno - zarządcze prowadzące do poprawy efektywności oraz lepszego wykorzystania środków finansowych będących w dyspozycji podmiotu leczniczego. Przedmiot projektu wynika ze wskazanych w programie działań dotyczących reorganizacji i restrukturyzacji wewnątrz podmiotu leczniczego, które prowadzą do maksymalizacji wykorzystania posiadanej infrastruktury i dostosowania jej do deficytów wynikających z map potrzeb zdrowotnych
0 pkt - podmiot leczniczy nie posiada programu restrukturyzacji zaktualizowanego o dane wynikające z właściwych map potrzeb zdrowotnych dla województwa świętokrzyskiego  który został zatwierdzony przez podmiot tworzący lub projekt nie wynika z programu restrukturyzacji, który spełnia warunki opisane w punkcie 1</t>
  </si>
  <si>
    <t>Działalność oddziałów zabiegowych</t>
  </si>
  <si>
    <t>Promowane będą projekty, które mają w przypadku oddziałów zabiegowych - wysoki odsetek świadczeń zabiegowych we wszystkich świadczeniach udzielanych w danym oddziale.
2 pkt - udział świadczeń zabiegowych we wszystkich świadczeniach udzielanych na tym oddziale wynosi powyżej 75,0% 
1 pkt - udział świadczeń zabiegowych we wszystkich świadczeniach udzielanych na tym oddziale wynosi powyżej 50,0% do 75,0%
0 pkt - udział świadczeń zabiegowych we wszystkich świadczeniach udzielanych na tym oddziale wynosi równo 50,0% i poniżej</t>
  </si>
  <si>
    <t>Działalność oddziałów zachowawczych</t>
  </si>
  <si>
    <t>Promowane będą projekty, które mają w przypadku oddziałów zachowawczych - wysoki odsetek przyjęć 
w trybie nagłym we wszystkich przyjęciach do danego oddziału.
2 pkt - udział przyjęć w trybie nagłym we wszystkich przyjęciach do oddziału wynosi powyżej 50,0% 
1 pkt - udział przyjęć w trybie nagłym we wszystkich przyjęciach do oddziału wynosi powyżej 30,0% do 50,0%
0 pkt - udział przyjęć w trybie nagłym we wszystkich przyjęciach do oddziału wynosi równo 30,0% i poniżej</t>
  </si>
  <si>
    <t>Efektywność finansowa podmiotu leczniczego</t>
  </si>
  <si>
    <t>Rehabilitacja kardiologiczna</t>
  </si>
  <si>
    <t xml:space="preserve">Premiowane będą projekty, które zapewniają lub będą zapewniać najpóźniej w kolejnym okresie kontraktowania świadczeń opieki zdrowotnej po zakończeniu realizacji projektu zwiększenie dostępu do rehabilitacji kardiologicznej.
1 pkt – projekt przewiduje działania mające na celu zwiększenie dostępu do rehabilitacji kardiologicznej
0 pkt – projekt nie przewiduje działań mających na celu zwiększenie dostępu do rehabilitacji kardiologicznej
</t>
  </si>
  <si>
    <t>Kompleksowa opieka kardiologiczna</t>
  </si>
  <si>
    <t>Zabiegi kompleksowe</t>
  </si>
  <si>
    <t>Premiowane będą projekty, które zapewniają koncentrację wykonywania zabiegów kompleksowych tj. zabiegów zdefiniowanych zgodnie z grupami wyróżnionymi w ramach Jednorodnych Grup Pacjentów, w przypadku gdy na oddziale wykonywane są takie zabiegi.
1 pkt – projekt realizowany jest na rzecz oddziału, który realizuje co najmniej 60 kompleksowych zabiegów rocznie lub ww. wartość progowa (próg odcięcia) zostanie przekroczony w wyniku realizacji projektu
0 pkt – w wyniku realizacji projektu nie nastąpi koncentracja wykonywania zabiegów kompleksowych tzn. nie zostanie osiągnięty próg odcięcia 60 zabiegów kompleksowych rocznie</t>
  </si>
  <si>
    <t>Komplementarność projektu</t>
  </si>
  <si>
    <t xml:space="preserve">Premiowane będą projekty powiązane z innymi działaniami, które realizował lub realizuje podmiot leczniczy niezależnie od źródła ich finansowania (np. ze środków EFRR, EFS, publicznych lub prywatnych środków krajowych) oraz stopień w jakim rezultaty projektów wzajemnie się wzmacniają.
2 pkt - projekt jest powiązany z innym projektem / projektami w taki sposób, że projekty te przyczyniają się do wzmocnienia wzajemnych efektów powodując ich maksymalizację tzw. efekt synergii
1 pkt – projekt jest powiązany z innym projektem / projektami lecz nie zachodzi między nimi efekt synergii
0 pkt - podmiot leczniczy nie realizował i nie realizuje innych działań projektów powiązanych z działaniami będącymi przedmiotem projektu
</t>
  </si>
  <si>
    <t>Poprawa dostępu do świadczeń opieki zdrowotnej</t>
  </si>
  <si>
    <t xml:space="preserve">Premiowane będą projekty, które zakładają, że w wyniku jego realizacji w oddziałach szpitala lub w innych komórkach / jednostkach organizacyjnych objętych zakresem projektu nastąpi:
- skrócenie czasu oczekiwania na świadczenia zdrowotne w stosunku do końca roku poprzedzającego rok złożenia wniosku o dofinansowanie (rok bazowy), lub 
- zmniejszenie liczby osób oczekujących na świadczenie zdrowotne dłużej niż średni czas oczekiwania na dane świadczenie na koniec roku poprzedzającego rok złożenia wniosku o dofinansowanie (rok bazowy), lub
- poprawę wskaźnika „przelotowości” (liczby osób leczonych w ciągu roku na 1 łóżku), stanowiącym iloraz liczby osób leczonych w ciągu roku w danym oddziale do średniej liczby łóżek rzeczywistych w tym oddziale, w drugim roku po zakończeniu realizacji projektu w stosunku do roku poprzedzającego rok złożenia wniosku o dofinansowanie (rok bazowy).
1 pkt – wnioskodawca wykazał poprawę któregokolwiek z wymienionych powyżej wskaźników
0 pkt - wnioskodawca nie wykazał poprawy któregokolwiek z wymienionych powyżej wskaźników
</t>
  </si>
  <si>
    <t>Kształcenie kadr medycznych</t>
  </si>
  <si>
    <t xml:space="preserve">Premiowane będą projekty, których realizatorzy uczestniczą w procesie kształcenia przeddyplomowego lub podyplomowego kadr medycznych.
1 pkt – wnioskodawca wykazał, że na podstawie umowy cywilnoprawnej udostępnia komórki i / lub jednostki organizacyjne niezbędne do realizacji zadań polegających na kształceniu przeddyplomowym i / lub podyplomowym, w zawodach medycznych w powiązaniu z udzielaniem świadczeń zdrowotnych i promocji zdrowia
0 pkt - wnioskodawca nie wykazał, że uczestniczy w procesie kształcenia kadr medycznych
</t>
  </si>
  <si>
    <t>Innowacja</t>
  </si>
  <si>
    <t>Premiowane będą projekty, w których zakładana jest realizacja działań, rozwiązań lub produktów innowacyjnych zgodnie z definicją mówiąca, że innowacyjność to wdrożenie nowego lub istotnie ulepszonego produktu (wyrobu lub usługi) lub procesu, nowej metody organizacyjnej lub nowej metody marketingowej w praktyce gospodarczej, organizacji miejsca pracy lub stosunkach z otoczeniem. Produkty, procesy oraz metody organizacyjne i marketingowe nie muszą być nowością dla rynku, na którym operuje przedsiębiorstwo, ale muszą być nowością przynajmniej dla samego przedsiębiorstwa. Produkty, procesy i metody nie muszą być opracowane przez samo przedsiębiorstwo, mogą być opracowane przez inne przedsiębiorstwo bądź przez jednostkę o innym charakterze (np. instytut naukowo-badawczy, ośrodek badawczo-rozwojowy, szkołę wyższą, itp.).
1 pkt – wnioskodawca udokumentował, że projekt obejmuje realizację działań, rozwiązań lub produktów innowacyjnych
0 pkt - wnioskodawca nie udokumentował, że projekt obejmuje realizację działań, rozwiązań lub produktów innowacyjnych</t>
  </si>
  <si>
    <t>Rewitalizacyjny charakter projektu</t>
  </si>
  <si>
    <t>Maksymalną liczbę punktów otrzymają projekty inwestycyjne, które w całości są lub zostaną objęte Programem Rewitalizacji (PR – w przypadku, gdy PR nie został jeszcze uchwalony, na podstawie oświadczenia wnioskodawcy) i są (lub będą, na podstawie tegoż oświadczenia) powiązane z działaniami rewitalizacyjnymi na danym obszarze zdegradowanym. 
1 pkt – projekt jest powiązany z działaniami rewitalizacyjnymi i został lub zostanie objęty PR (będzie realizowany na obszarze objętym lub przewidzianym do objęcia PR)
0 pkt – projekt nie wspiera działań rewitalizacyjnych i nie został lub nie zostanie objęty PR (nie będzie realizowany na obszarze objętym PR)</t>
  </si>
  <si>
    <t>W przypadku uzyskania przez projekty, w wyniku oceny merytorycznej, jednakowej liczby punktów, o ich kolejności na liście rankingowej przesądza wyższa liczba punktów uzyskana w kolejnych kryteriach wskazanych jako rozstrzygające. W przypadku jednakowej liczby punktów uzyskanych w kryterium nr 1 decyduje liczba punktów uzyskana w kryterium nr 2. W przypadku jednakowej liczby punktów uzyskanych w kryterium numer 1 i 2 decyduje liczba punktów uzyskana w kryterium nr 12.</t>
  </si>
  <si>
    <t xml:space="preserve">Kryterium nr 1 – rozwój opieki koordynowanej
Kryterium nr 2 – przejście od opieki realizowanej w warunkach szpitalnych do leczenia w warunkach ambulatoryjnych
Kryterium nr 12 - poprawa dostępu do świadczeń opieki zdrowotnej
</t>
  </si>
  <si>
    <t>0-6</t>
  </si>
  <si>
    <t>Promowane będą projekty realizowane przez podmioty lecznicze posiadające wysoką efektywność finansową.
Ocenie podlegać będą następujące wskaźniki zawarte w rozporządzeniu Ministra Zdrowia z dnia 12 kwietnia 2017r. w sprawie wskaźników ekonomiczno-finansowych niezbędnych do sporządzenia analizy oraz prognozy sytuacji ekonomiczno-finansowej samodzielnych publicznych zakładów opieki zdrowotnej.
Punkty podlegają sumowaniu.</t>
  </si>
  <si>
    <t xml:space="preserve">Wskaźnik zyskowności netto (%): 
                                                                                                         wynik netto * 100%
=  ------------------------------------------------------------------------------------------------------------------------------------------------------------------------------------------------------------------------------------------
    przychody netto ze sprzedaży produktów + przychody netto ze sprzedaży towarów i materiałów + pozostałe przychody operacyjne + przychody finansowe
— poniżej 0,0% → 0 punktów
— od 0,0% do 4,0% → 1 punkt
— powyżej 4,0% → 2 punkty
</t>
  </si>
  <si>
    <t xml:space="preserve">Wskaźnik bieżącej płynności:
     aktywa obrotowe – należności krótkoterminowe z tytułu dostaw i usług, o okresie spłaty powyżej 12 miesięcy – krótkoterminowe rozliczenia międzyokresowe (czynne)
=  ---------------------------------------------------------------------------------------------------------------------------------------------------------------------------------------------------------------------------------------------------------------
       zobowiązania krótkoterminowe – zobowiązania z tytułu dostaw i usług, o okresie wymagalności powyżej 12 miesięcy + rezerwy na zobowiązania krótkoterminowe
— poniżej 0,60 → 0 punktów
—  od 0,60 do 3,00 → 1 punkt
— powyżej 3,00 → 2 punkty
</t>
  </si>
  <si>
    <t xml:space="preserve">Wskaźnik bieżącej płynności:
     aktywa obrotowe – należności krótkoterminowe z tytułu dostaw i usług, o okresie spłaty powyżej 12 miesięcy – krótkoterminowe rozliczenia międzyokresowe (czynne)
=  ---------------------------------------------------------------------------------------------------------------------------------------------------------------------------------------------------------------------------------
       zobowiązania krótkoterminowe – zobowiązania z tytułu dostaw i usług, o okresie wymagalności powyżej 12 miesięcy + rezerwy na zobowiązania krótkoterminowe
— poniżej 0,60 → 0 punktów
—  od 0,60 do 3,00 → 1 punkt
— powyżej 3,00 → 2 punkty
</t>
  </si>
  <si>
    <t xml:space="preserve">Wskaźnik zyskowności netto (%): 
                                                                                                         wynik netto * 100%
=  ----------------------------------------------------------------------------------------------------------------------------------------------------------------------------------------------------------
    przychody netto ze sprzedaży produktów + przychody netto ze sprzedaży towarów i materiałów + pozostałe przychody operacyjne + przychody finansowe
— poniżej 0,0% → 0 punktów
— od 0,0% do 4,0% → 1 punkt
— powyżej 4,0% → 2 punkty
</t>
  </si>
  <si>
    <t>Planowany do realizacji zakres rzeczowy projektu jest zgodny z właściwym narzędziem, którego dotyczy wsparcie, zdefiniowanym w dokumencie „Krajowe ramy strategiczne. Policy paper dla ochrony zdrowia na lata 2014 -2020”. Zgodnie z Regionalnym Programem Operacyjnym podjęcie interwencji w sektorze zdrowia ze środków EFSI  uwarunkowane jest korelacją tej inwestycji z uzgodnionym przez Komitet Sterujący Planem działań w sektorze zdrowia. 
Jednocześnie projekty, których jedynym celem będzie dostosowanie istniejącej infrastruktury do obowiązujących przepisów będą uważane za niekwalifikowalne.</t>
  </si>
  <si>
    <t>Podmiot leczniczy wykonuje świadczenia opieki zdrowotnej na podstawie umowy o udzielenie świadczeń ze środków publicznych w zakresie zbieżnym z zakresem projektu, zawartej z Dyrektorem oddziału wojewódzkiego NFZ  lub z właściwą instytucją pełniącą funkcję płatnika. W przypadku gdy projekt przewiduje rozwój działalności medycznej, zgodnej z zakresem wsparcia, podmiot leczniczy będzie udzielał świadczeń opieki zdrowotnej na podstawie umowy o udzielanie świadczeń ze środków publicznych w zakresie zbieżnym z zakresem projektu, zawartej z Dyrektorem oddziału wojewódzkiego NFZ lub z właściwą instytucją pełniącą funkcję płatnika, najpóźniej w kolejnym okresie kontraktowania świadczeń po zakończeniu realizacji projektu. Spełnienie tego warunku będzie elementem kontroli po zakończeniu realizacji projektu.</t>
  </si>
  <si>
    <t>Planowany do realizacji zakres rzeczowy projektu jest zgodny z właściwym narzędziem, którego dotyczy wsparcie, zdefiniowanym w dokumencie „Krajowe ramy strategiczne. Policy paper dla ochrony zdrowia na lata 2014 -2020”. Zgodnie z Regionalnym Programem Operacyjnym podjęcie interwencji w sektorze zdrowia ze środków EFSI  uwarunkowane jest korelacją tej inwestycji z uzgodnionym przez Komitet Sterujący Planem działań w sektorze zdrowia.
Jednocześnie projekty, których jedynym celem będzie dostosowanie istniejącej infrastruktury do obowiązujących przepisów będą uważane za niekwalifikowalne.</t>
  </si>
  <si>
    <t>Wskaźnik zadłużenia aktywów (%):
     (zobowiązania długoterminowe+zobowiązania krótkoterminowe+rezerwy na zobowiązania)*100%
=  ---------------------------------------------------------------------------------------------------------------------------------------------------------
        aktywa razem
—powyżej 80,0% → 0 punktów
—  od 40,0% do 80,0% → 1 punkt
— poniżej 40,0% → 2 punkty</t>
  </si>
  <si>
    <t>Wskaźnik zadłużenia aktywów (%):
     (zobowiązania długoterminowe+zobowiązania krótkoterminowe+rezerwy na zobowiązania)*100%
=  ---------------------------------------------------------------------------------------------------------------------------------------
        aktywa razem
—powyżej 80,0% → 0 punktów
—  od 40,0% do 80,0% → 1 punkt
— poniżej 40,0% → 2 punkty</t>
  </si>
  <si>
    <t>Premiowane będą projekty realizowane przez podmioty, które zapewniają lub będą zapewniać samodzielnie lub na podstawie zawartej umowy najpóźniej w kolejnym okresie kontraktowania świadczeń opieki zdrowotnej po zakończeniu realizacji projektu, kompleksową opiekę kardiologiczną rozumianą jako udzielanie świadczeń finansowanych ze środków publicznych w ramach posiadanych wybranych komórek organizacyjnych.
1 pkt - realizacja świadczeń zdrowotnych w oddziale rehabilitacji kardiologicznej / oddziale dziennym rehabilitacji kardiologicznej
1 pkt - realizacja świadczeń zdrowotnych w pracowni elektrofizjologii wykonującej leczenie zaburzeń rytmu
1 pkt - realizacja świadczeń zdrowotnych w oddziale kardiochirurgii, gdzie wykonywane są wysokospecjalistyczne świadczenia opieki zdrowotnej w co najmniej 2 zakresach spośród zakresów wymienionych 
w  lp. 7 – 13 załącznika do rozporządzenia Ministra Zdrowia z dnia 12 listopada 2015 r. w sprawie świadczeń gwarantowanych z zakresu świadczeń wysokospecjalistycznych oraz warunków ich realizacji  (Dz. U. z 2015 r., poz. 1958)
0 pkt - podmiot leczniczy nie zapewnia i nie będzie zapewniać najpóźniej w kolejnym okresie kontraktowania świadczeń opieki zdrowotnej po zakończeniu realizacji projektu kompleksowej opieki kardiologicznej rozumianej jako udzielanie świadczeń finansowanych ze środków publicznych we wskazanych powyżej komórkach organizacyjnych
Punkty podlegają sumowaniu.</t>
  </si>
  <si>
    <t>Premiowane będą projekty powiązane z innymi działaniami, które realizował lub realizuje podmiot leczniczy niezależnie od źródła ich finansowania (np. ze środków EFRR, EFS, publicznych lub prywatnych środków krajowych) oraz stopień w jakim rezultaty projektów wzajemnie się wzmacniają.
2 pkt - projekt jest powiązany z innym projektem / projektami w taki sposób, że projekty te przyczyniają się do wzmocnienia wzajemnych efektów powodując ich maksymalizację tzw. efekt synergii
1 pkt – projekt jest powiązany z innym projektem / projektami lecz nie zachodzi między nimi efekt synergii
0 pkt - podmiot leczniczy nie realizował i nie realizuje innych działań projektów powiązanych z działaniami będącymi przedmiotem projektu</t>
  </si>
  <si>
    <t>Premiowane będą projekty, których realizatorzy uczestniczą w procesie kształcenia przeddyplomowego lub podyplomowego kadr medycznych.
1 pkt – wnioskodawca wykazał, że na podstawie umowy cywilnoprawnej udostępnia komórki i / lub jednostki organizacyjne niezbędne do realizacji zadań polegających na kształceniu przeddyplomowym i / lub podyplomowym, w zawodach medycznych w powiązaniu z udzielaniem świadczeń zdrowotnych i promocji zdrowia
0 pkt - wnioskodawca nie wykazał, że uczestniczy w procesie kształcenia kadr medycznych</t>
  </si>
  <si>
    <t>Premiowane będą projekty, które zakładają, że w wyniku jego realizacji w oddziałach szpitala lub w innych komórkach / jednostkach organizacyjnych objętych zakresem projektu nastąpi:
- skrócenie czasu oczekiwania na świadczenia zdrowotne w stosunku do końca roku poprzedzającego rok złożenia wniosku o dofinansowanie (rok bazowy), lub 
- zmniejszenie liczby osób oczekujących na świadczenie zdrowotne dłużej niż średni czas oczekiwania na dane świadczenie na koniec roku poprzedzającego rok złożenia wniosku o dofinansowanie (rok bazowy), lub
- poprawę wskaźnika „przelotowości” (liczby osób leczonych w ciągu roku na 1 łóżku), stanowiącym iloraz liczby osób leczonych w ciągu roku w danym oddziale do średniej liczby łóżek rzeczywistych w tym oddziale, w drugim roku po zakończeniu realizacji projektu w stosunku do roku poprzedzającego rok złożenia wniosku o dofinansowanie (rok bazowy).
1 pkt – wnioskodawca wykazał poprawę któregokolwiek z wymienionych powyżej wskaźników
0 pkt - wnioskodawca nie wykazał poprawy któregokolwiek z wymienionych powyżej wskaźników</t>
  </si>
  <si>
    <t>Premiowane będą projekty, które zapewniają lub będą zapewniać najpóźniej w kolejnym okresie kontraktowania świadczeń opieki zdrowotnej po zakończeniu realizacji projektu zwiększenie dostępu do rehabilitacji kardiologicznej.
1 pkt – projekt przewiduje działania mające na celu zwiększenie dostępu do rehabilitacji kardiologicznej
0 pkt – projekt nie przewiduje działań mających na celu zwiększenie dostępu do rehabilitacji kardiologicznej</t>
  </si>
</sst>
</file>

<file path=xl/styles.xml><?xml version="1.0" encoding="utf-8"?>
<styleSheet xmlns="http://schemas.openxmlformats.org/spreadsheetml/2006/main">
  <numFmts count="6">
    <numFmt numFmtId="164" formatCode="[$-F800]dddd\,\ mmmm\ dd\,\ yyyy"/>
    <numFmt numFmtId="165" formatCode="yy"/>
    <numFmt numFmtId="166" formatCode="#,##0\."/>
    <numFmt numFmtId="167" formatCode="#,##0\ &quot;zł&quot;"/>
    <numFmt numFmtId="168" formatCode="#,##0.00\ &quot;zł&quot;"/>
    <numFmt numFmtId="169" formatCode="#,##0.0\ \p\k\t\."/>
  </numFmts>
  <fonts count="87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20"/>
      <name val="Times New Roman"/>
      <family val="1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6"/>
      <name val="Tahoma"/>
      <family val="2"/>
      <charset val="238"/>
    </font>
    <font>
      <sz val="36"/>
      <name val="Times New Roman"/>
      <family val="1"/>
      <charset val="238"/>
    </font>
    <font>
      <sz val="22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sz val="20"/>
      <name val="Times New Roman"/>
      <family val="1"/>
      <charset val="238"/>
    </font>
    <font>
      <sz val="24"/>
      <name val="Arial"/>
      <family val="2"/>
      <charset val="238"/>
    </font>
    <font>
      <sz val="10"/>
      <name val="Times New Roman"/>
      <family val="1"/>
      <charset val="238"/>
    </font>
    <font>
      <b/>
      <sz val="2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sz val="26"/>
      <color rgb="FFFF0000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22"/>
      <name val="Calibri"/>
      <family val="2"/>
      <charset val="238"/>
      <scheme val="minor"/>
    </font>
    <font>
      <b/>
      <vertAlign val="superscript"/>
      <sz val="36"/>
      <name val="Calibri"/>
      <family val="2"/>
      <charset val="238"/>
      <scheme val="minor"/>
    </font>
    <font>
      <b/>
      <vertAlign val="superscript"/>
      <sz val="28"/>
      <name val="Calibri"/>
      <family val="2"/>
      <charset val="238"/>
      <scheme val="minor"/>
    </font>
    <font>
      <vertAlign val="superscript"/>
      <sz val="24"/>
      <name val="Calibri"/>
      <family val="2"/>
      <charset val="238"/>
      <scheme val="minor"/>
    </font>
    <font>
      <vertAlign val="superscript"/>
      <sz val="22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b/>
      <sz val="22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strike/>
      <sz val="20"/>
      <name val="Cambria"/>
      <family val="1"/>
      <charset val="238"/>
    </font>
    <font>
      <strike/>
      <sz val="10"/>
      <name val="Cambria"/>
      <family val="1"/>
      <charset val="238"/>
    </font>
    <font>
      <strike/>
      <sz val="20"/>
      <name val="Cambria"/>
      <family val="1"/>
      <charset val="238"/>
    </font>
    <font>
      <sz val="20"/>
      <name val="Cambria"/>
      <family val="1"/>
      <charset val="238"/>
    </font>
    <font>
      <b/>
      <strike/>
      <sz val="36"/>
      <name val="Cambria"/>
      <family val="1"/>
      <charset val="238"/>
    </font>
    <font>
      <b/>
      <strike/>
      <sz val="36"/>
      <name val="Calibri"/>
      <family val="2"/>
      <charset val="238"/>
      <scheme val="minor"/>
    </font>
    <font>
      <sz val="22"/>
      <name val="Cambria"/>
      <family val="1"/>
      <charset val="238"/>
    </font>
    <font>
      <b/>
      <u/>
      <sz val="22"/>
      <color indexed="8"/>
      <name val="Calibri"/>
      <family val="2"/>
      <charset val="238"/>
      <scheme val="minor"/>
    </font>
    <font>
      <sz val="36"/>
      <color indexed="8"/>
      <name val="Calibri"/>
      <family val="2"/>
      <charset val="238"/>
      <scheme val="minor"/>
    </font>
    <font>
      <sz val="22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26"/>
      <name val="Calibri"/>
      <family val="2"/>
      <charset val="238"/>
    </font>
    <font>
      <sz val="26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sz val="24"/>
      <name val="Calibri"/>
      <family val="2"/>
      <charset val="238"/>
    </font>
    <font>
      <sz val="22"/>
      <name val="Calibri"/>
      <family val="2"/>
      <charset val="238"/>
    </font>
    <font>
      <sz val="21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4" fillId="20" borderId="1" applyNumberFormat="0" applyAlignment="0" applyProtection="0"/>
    <xf numFmtId="9" fontId="1" fillId="0" borderId="0" applyFon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9" fillId="3" borderId="0" applyNumberFormat="0" applyBorder="0" applyAlignment="0" applyProtection="0"/>
  </cellStyleXfs>
  <cellXfs count="493">
    <xf numFmtId="0" fontId="0" fillId="0" borderId="0" xfId="0"/>
    <xf numFmtId="0" fontId="20" fillId="0" borderId="0" xfId="0" applyFont="1" applyAlignment="1">
      <alignment horizontal="justify"/>
    </xf>
    <xf numFmtId="0" fontId="0" fillId="0" borderId="0" xfId="0" applyBorder="1"/>
    <xf numFmtId="0" fontId="23" fillId="0" borderId="0" xfId="0" applyFont="1" applyAlignment="1">
      <alignment horizontal="center"/>
    </xf>
    <xf numFmtId="0" fontId="24" fillId="0" borderId="0" xfId="0" applyFont="1" applyAlignment="1">
      <alignment wrapText="1"/>
    </xf>
    <xf numFmtId="0" fontId="20" fillId="0" borderId="0" xfId="0" applyFont="1" applyAlignment="1">
      <alignment horizontal="left" vertical="center" indent="1"/>
    </xf>
    <xf numFmtId="0" fontId="0" fillId="0" borderId="0" xfId="0" applyAlignment="1">
      <alignment horizontal="center" vertical="top" wrapText="1"/>
    </xf>
    <xf numFmtId="0" fontId="27" fillId="0" borderId="0" xfId="0" applyFont="1" applyAlignment="1">
      <alignment horizontal="left" vertical="center" indent="1"/>
    </xf>
    <xf numFmtId="0" fontId="27" fillId="0" borderId="0" xfId="0" applyFont="1" applyAlignment="1">
      <alignment horizontal="left" indent="1"/>
    </xf>
    <xf numFmtId="0" fontId="32" fillId="0" borderId="0" xfId="0" applyFont="1" applyAlignment="1">
      <alignment horizontal="left" vertical="center" indent="1"/>
    </xf>
    <xf numFmtId="0" fontId="30" fillId="0" borderId="0" xfId="0" applyFont="1" applyAlignment="1">
      <alignment vertical="center"/>
    </xf>
    <xf numFmtId="165" fontId="25" fillId="0" borderId="0" xfId="0" applyNumberFormat="1" applyFont="1" applyAlignment="1">
      <alignment horizontal="left" vertical="center"/>
    </xf>
    <xf numFmtId="0" fontId="31" fillId="0" borderId="0" xfId="0" applyFont="1" applyAlignment="1">
      <alignment vertical="center"/>
    </xf>
    <xf numFmtId="0" fontId="33" fillId="0" borderId="0" xfId="0" applyFont="1"/>
    <xf numFmtId="0" fontId="29" fillId="0" borderId="0" xfId="0" applyFont="1" applyAlignment="1">
      <alignment horizontal="left" wrapText="1" indent="1"/>
    </xf>
    <xf numFmtId="0" fontId="34" fillId="0" borderId="0" xfId="0" applyFont="1" applyAlignment="1"/>
    <xf numFmtId="0" fontId="28" fillId="0" borderId="0" xfId="0" applyFont="1" applyFill="1" applyBorder="1" applyAlignment="1">
      <alignment horizontal="center" vertical="center" wrapText="1"/>
    </xf>
    <xf numFmtId="0" fontId="0" fillId="27" borderId="0" xfId="0" applyFill="1"/>
    <xf numFmtId="0" fontId="22" fillId="27" borderId="0" xfId="0" applyFont="1" applyFill="1"/>
    <xf numFmtId="0" fontId="31" fillId="0" borderId="0" xfId="0" applyFont="1" applyBorder="1"/>
    <xf numFmtId="0" fontId="31" fillId="0" borderId="0" xfId="0" applyFont="1"/>
    <xf numFmtId="0" fontId="35" fillId="0" borderId="0" xfId="0" applyFont="1"/>
    <xf numFmtId="0" fontId="36" fillId="0" borderId="0" xfId="0" applyFont="1" applyAlignment="1"/>
    <xf numFmtId="0" fontId="39" fillId="0" borderId="0" xfId="0" applyFont="1"/>
    <xf numFmtId="168" fontId="40" fillId="0" borderId="0" xfId="0" applyNumberFormat="1" applyFont="1" applyFill="1" applyAlignment="1"/>
    <xf numFmtId="0" fontId="40" fillId="0" borderId="0" xfId="0" applyFont="1" applyAlignment="1">
      <alignment horizontal="left" wrapText="1" indent="1"/>
    </xf>
    <xf numFmtId="0" fontId="36" fillId="0" borderId="0" xfId="0" applyFont="1"/>
    <xf numFmtId="0" fontId="40" fillId="0" borderId="0" xfId="0" applyFont="1"/>
    <xf numFmtId="0" fontId="40" fillId="0" borderId="0" xfId="0" applyFont="1" applyAlignment="1"/>
    <xf numFmtId="9" fontId="40" fillId="0" borderId="0" xfId="38" applyFont="1" applyAlignment="1">
      <alignment horizontal="center"/>
    </xf>
    <xf numFmtId="0" fontId="41" fillId="0" borderId="0" xfId="0" applyFont="1" applyAlignment="1">
      <alignment horizontal="left" indent="1"/>
    </xf>
    <xf numFmtId="9" fontId="40" fillId="0" borderId="0" xfId="38" applyNumberFormat="1" applyFont="1"/>
    <xf numFmtId="0" fontId="42" fillId="0" borderId="0" xfId="0" applyFont="1"/>
    <xf numFmtId="0" fontId="44" fillId="0" borderId="0" xfId="0" applyFont="1" applyAlignment="1"/>
    <xf numFmtId="0" fontId="4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0" fillId="28" borderId="0" xfId="0" applyFill="1"/>
    <xf numFmtId="0" fontId="42" fillId="0" borderId="0" xfId="0" applyFont="1" applyAlignment="1"/>
    <xf numFmtId="0" fontId="41" fillId="0" borderId="0" xfId="0" applyFont="1" applyAlignment="1"/>
    <xf numFmtId="0" fontId="46" fillId="0" borderId="0" xfId="0" applyFont="1" applyAlignment="1">
      <alignment vertical="center"/>
    </xf>
    <xf numFmtId="0" fontId="46" fillId="0" borderId="0" xfId="0" applyFont="1" applyAlignment="1"/>
    <xf numFmtId="0" fontId="41" fillId="0" borderId="0" xfId="0" applyFont="1" applyAlignment="1">
      <alignment horizontal="right"/>
    </xf>
    <xf numFmtId="0" fontId="47" fillId="0" borderId="0" xfId="0" applyFont="1" applyAlignment="1">
      <alignment vertical="center"/>
    </xf>
    <xf numFmtId="165" fontId="43" fillId="0" borderId="0" xfId="0" applyNumberFormat="1" applyFont="1" applyAlignment="1">
      <alignment horizontal="left" vertical="center"/>
    </xf>
    <xf numFmtId="0" fontId="36" fillId="0" borderId="0" xfId="0" applyFont="1" applyAlignment="1">
      <alignment vertical="center"/>
    </xf>
    <xf numFmtId="0" fontId="47" fillId="0" borderId="0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45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center" vertical="center" wrapText="1"/>
    </xf>
    <xf numFmtId="0" fontId="47" fillId="24" borderId="10" xfId="0" applyFont="1" applyFill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left" vertical="center" wrapText="1" indent="1"/>
    </xf>
    <xf numFmtId="0" fontId="22" fillId="28" borderId="0" xfId="0" applyFont="1" applyFill="1"/>
    <xf numFmtId="0" fontId="47" fillId="0" borderId="0" xfId="0" applyFont="1" applyAlignment="1">
      <alignment horizontal="center"/>
    </xf>
    <xf numFmtId="0" fontId="42" fillId="0" borderId="0" xfId="0" applyFont="1" applyAlignment="1">
      <alignment horizontal="center" wrapText="1"/>
    </xf>
    <xf numFmtId="0" fontId="37" fillId="0" borderId="0" xfId="0" applyFont="1" applyAlignment="1">
      <alignment vertical="center"/>
    </xf>
    <xf numFmtId="0" fontId="50" fillId="0" borderId="0" xfId="0" applyFont="1" applyAlignment="1"/>
    <xf numFmtId="0" fontId="53" fillId="0" borderId="0" xfId="0" applyFont="1" applyAlignment="1">
      <alignment vertical="center"/>
    </xf>
    <xf numFmtId="0" fontId="48" fillId="24" borderId="20" xfId="0" applyFont="1" applyFill="1" applyBorder="1" applyAlignment="1">
      <alignment horizontal="center" vertical="center" wrapText="1"/>
    </xf>
    <xf numFmtId="0" fontId="48" fillId="24" borderId="11" xfId="0" applyFont="1" applyFill="1" applyBorder="1" applyAlignment="1">
      <alignment horizontal="center" vertical="center" wrapText="1"/>
    </xf>
    <xf numFmtId="49" fontId="45" fillId="0" borderId="13" xfId="0" applyNumberFormat="1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 wrapText="1"/>
    </xf>
    <xf numFmtId="0" fontId="47" fillId="0" borderId="32" xfId="0" applyFont="1" applyBorder="1" applyAlignment="1">
      <alignment horizontal="center" vertical="center" wrapText="1"/>
    </xf>
    <xf numFmtId="0" fontId="47" fillId="0" borderId="32" xfId="0" applyFont="1" applyFill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47" fillId="0" borderId="21" xfId="0" applyFont="1" applyFill="1" applyBorder="1" applyAlignment="1">
      <alignment horizontal="center" vertical="center" wrapText="1"/>
    </xf>
    <xf numFmtId="0" fontId="47" fillId="0" borderId="31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168" fontId="41" fillId="0" borderId="0" xfId="0" applyNumberFormat="1" applyFont="1" applyFill="1" applyBorder="1" applyAlignment="1">
      <alignment horizontal="center" vertical="center"/>
    </xf>
    <xf numFmtId="167" fontId="41" fillId="0" borderId="0" xfId="0" applyNumberFormat="1" applyFont="1" applyAlignment="1">
      <alignment horizontal="center" vertical="center"/>
    </xf>
    <xf numFmtId="0" fontId="41" fillId="24" borderId="32" xfId="0" applyFont="1" applyFill="1" applyBorder="1" applyAlignment="1">
      <alignment horizontal="center" vertical="center" wrapText="1"/>
    </xf>
    <xf numFmtId="0" fontId="47" fillId="0" borderId="0" xfId="0" applyFont="1" applyBorder="1" applyAlignment="1">
      <alignment vertical="top" wrapText="1"/>
    </xf>
    <xf numFmtId="0" fontId="58" fillId="0" borderId="0" xfId="0" applyFont="1" applyAlignment="1">
      <alignment wrapText="1"/>
    </xf>
    <xf numFmtId="0" fontId="43" fillId="0" borderId="32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horizontal="left" vertical="center" indent="1"/>
    </xf>
    <xf numFmtId="0" fontId="41" fillId="0" borderId="0" xfId="0" applyFont="1" applyAlignment="1">
      <alignment horizontal="justify"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Border="1" applyAlignment="1">
      <alignment horizontal="center" wrapText="1"/>
    </xf>
    <xf numFmtId="0" fontId="54" fillId="0" borderId="0" xfId="0" applyFont="1" applyAlignment="1">
      <alignment horizontal="left" wrapText="1"/>
    </xf>
    <xf numFmtId="0" fontId="39" fillId="0" borderId="0" xfId="0" applyFont="1" applyAlignment="1"/>
    <xf numFmtId="0" fontId="36" fillId="0" borderId="13" xfId="0" applyFont="1" applyBorder="1" applyAlignment="1">
      <alignment wrapText="1"/>
    </xf>
    <xf numFmtId="0" fontId="36" fillId="0" borderId="11" xfId="0" applyFont="1" applyBorder="1" applyAlignment="1">
      <alignment wrapText="1"/>
    </xf>
    <xf numFmtId="0" fontId="47" fillId="0" borderId="0" xfId="0" applyFont="1"/>
    <xf numFmtId="0" fontId="57" fillId="0" borderId="0" xfId="0" applyFont="1" applyBorder="1" applyAlignment="1">
      <alignment horizontal="left" vertical="center" wrapText="1"/>
    </xf>
    <xf numFmtId="0" fontId="42" fillId="0" borderId="0" xfId="0" applyFont="1" applyBorder="1" applyAlignment="1">
      <alignment vertical="center" wrapText="1"/>
    </xf>
    <xf numFmtId="169" fontId="42" fillId="0" borderId="0" xfId="0" applyNumberFormat="1" applyFont="1" applyBorder="1" applyAlignment="1">
      <alignment horizontal="right" vertical="center" indent="1"/>
    </xf>
    <xf numFmtId="0" fontId="42" fillId="0" borderId="0" xfId="0" applyFont="1" applyBorder="1"/>
    <xf numFmtId="0" fontId="42" fillId="0" borderId="0" xfId="0" applyFont="1" applyBorder="1" applyAlignment="1">
      <alignment horizontal="justify" vertical="top" wrapText="1"/>
    </xf>
    <xf numFmtId="169" fontId="43" fillId="28" borderId="0" xfId="0" applyNumberFormat="1" applyFont="1" applyFill="1" applyBorder="1" applyAlignment="1">
      <alignment horizontal="right" vertical="center" indent="1"/>
    </xf>
    <xf numFmtId="0" fontId="42" fillId="0" borderId="0" xfId="0" applyFont="1" applyFill="1" applyBorder="1" applyAlignment="1">
      <alignment horizontal="justify" vertical="top" wrapText="1"/>
    </xf>
    <xf numFmtId="0" fontId="60" fillId="0" borderId="0" xfId="0" applyFont="1" applyBorder="1" applyAlignment="1">
      <alignment horizontal="left" vertical="center"/>
    </xf>
    <xf numFmtId="0" fontId="62" fillId="0" borderId="0" xfId="0" applyFont="1" applyFill="1" applyBorder="1" applyAlignment="1">
      <alignment horizont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left"/>
    </xf>
    <xf numFmtId="0" fontId="48" fillId="0" borderId="0" xfId="0" applyFont="1"/>
    <xf numFmtId="0" fontId="41" fillId="0" borderId="0" xfId="0" applyFont="1"/>
    <xf numFmtId="0" fontId="56" fillId="0" borderId="0" xfId="0" applyFont="1" applyAlignment="1">
      <alignment horizontal="right" vertical="top"/>
    </xf>
    <xf numFmtId="0" fontId="43" fillId="25" borderId="17" xfId="0" applyFont="1" applyFill="1" applyBorder="1" applyAlignment="1">
      <alignment horizontal="center" vertical="center" wrapText="1"/>
    </xf>
    <xf numFmtId="0" fontId="47" fillId="0" borderId="65" xfId="0" applyFont="1" applyBorder="1" applyAlignment="1">
      <alignment horizontal="center" vertical="center" wrapText="1"/>
    </xf>
    <xf numFmtId="0" fontId="47" fillId="0" borderId="61" xfId="0" applyFont="1" applyBorder="1" applyAlignment="1">
      <alignment horizontal="center" vertical="center" wrapText="1"/>
    </xf>
    <xf numFmtId="0" fontId="47" fillId="0" borderId="18" xfId="0" applyFont="1" applyBorder="1" applyAlignment="1">
      <alignment horizontal="center" vertical="center" wrapText="1"/>
    </xf>
    <xf numFmtId="0" fontId="39" fillId="0" borderId="0" xfId="0" applyFont="1" applyAlignment="1">
      <alignment horizontal="left"/>
    </xf>
    <xf numFmtId="0" fontId="44" fillId="0" borderId="0" xfId="0" applyFont="1" applyBorder="1" applyAlignment="1">
      <alignment horizontal="left" wrapText="1"/>
    </xf>
    <xf numFmtId="0" fontId="36" fillId="0" borderId="0" xfId="0" applyFont="1" applyAlignment="1">
      <alignment wrapText="1"/>
    </xf>
    <xf numFmtId="0" fontId="0" fillId="0" borderId="0" xfId="0" applyAlignment="1"/>
    <xf numFmtId="0" fontId="36" fillId="0" borderId="0" xfId="0" applyFont="1" applyAlignment="1">
      <alignment wrapText="1"/>
    </xf>
    <xf numFmtId="0" fontId="0" fillId="0" borderId="0" xfId="0" applyAlignment="1"/>
    <xf numFmtId="0" fontId="46" fillId="0" borderId="0" xfId="0" applyFont="1" applyBorder="1" applyAlignment="1">
      <alignment vertical="top" wrapText="1"/>
    </xf>
    <xf numFmtId="0" fontId="42" fillId="0" borderId="0" xfId="0" applyFont="1" applyAlignment="1">
      <alignment horizontal="center"/>
    </xf>
    <xf numFmtId="0" fontId="37" fillId="0" borderId="0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9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7" fillId="0" borderId="13" xfId="0" applyFont="1" applyFill="1" applyBorder="1" applyAlignment="1">
      <alignment horizontal="center" vertical="center" wrapText="1"/>
    </xf>
    <xf numFmtId="49" fontId="42" fillId="0" borderId="0" xfId="0" applyNumberFormat="1" applyFont="1" applyAlignment="1"/>
    <xf numFmtId="0" fontId="36" fillId="0" borderId="0" xfId="0" applyFont="1" applyAlignment="1">
      <alignment wrapText="1"/>
    </xf>
    <xf numFmtId="0" fontId="48" fillId="0" borderId="0" xfId="0" applyFont="1" applyAlignment="1">
      <alignment vertical="center"/>
    </xf>
    <xf numFmtId="0" fontId="66" fillId="0" borderId="0" xfId="0" applyFont="1" applyAlignment="1">
      <alignment wrapText="1"/>
    </xf>
    <xf numFmtId="0" fontId="47" fillId="0" borderId="13" xfId="0" applyFont="1" applyFill="1" applyBorder="1" applyAlignment="1">
      <alignment horizontal="center" vertical="center" wrapText="1"/>
    </xf>
    <xf numFmtId="0" fontId="47" fillId="24" borderId="39" xfId="0" applyFont="1" applyFill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left" vertical="center" wrapText="1"/>
    </xf>
    <xf numFmtId="0" fontId="45" fillId="0" borderId="55" xfId="0" applyFont="1" applyBorder="1" applyAlignment="1">
      <alignment horizontal="left" vertical="center" wrapText="1"/>
    </xf>
    <xf numFmtId="0" fontId="47" fillId="0" borderId="10" xfId="0" applyFont="1" applyBorder="1" applyAlignment="1">
      <alignment horizontal="center" vertical="center" wrapText="1"/>
    </xf>
    <xf numFmtId="0" fontId="47" fillId="0" borderId="19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47" fillId="27" borderId="16" xfId="0" applyFont="1" applyFill="1" applyBorder="1" applyAlignment="1">
      <alignment horizontal="center" vertical="center"/>
    </xf>
    <xf numFmtId="0" fontId="48" fillId="27" borderId="48" xfId="0" applyFont="1" applyFill="1" applyBorder="1" applyAlignment="1">
      <alignment vertical="center"/>
    </xf>
    <xf numFmtId="0" fontId="48" fillId="27" borderId="49" xfId="0" applyFont="1" applyFill="1" applyBorder="1" applyAlignment="1">
      <alignment vertical="center"/>
    </xf>
    <xf numFmtId="0" fontId="48" fillId="27" borderId="17" xfId="0" applyFont="1" applyFill="1" applyBorder="1" applyAlignment="1">
      <alignment horizontal="center" vertical="center" wrapText="1"/>
    </xf>
    <xf numFmtId="0" fontId="48" fillId="27" borderId="66" xfId="0" applyFont="1" applyFill="1" applyBorder="1" applyAlignment="1">
      <alignment horizontal="center" vertical="center" wrapText="1"/>
    </xf>
    <xf numFmtId="0" fontId="47" fillId="27" borderId="16" xfId="0" applyFont="1" applyFill="1" applyBorder="1" applyAlignment="1">
      <alignment horizontal="center" vertical="center" wrapText="1"/>
    </xf>
    <xf numFmtId="0" fontId="43" fillId="0" borderId="70" xfId="0" applyFont="1" applyBorder="1" applyAlignment="1">
      <alignment horizontal="center" vertical="center" wrapText="1"/>
    </xf>
    <xf numFmtId="0" fontId="47" fillId="0" borderId="71" xfId="0" applyFont="1" applyBorder="1" applyAlignment="1">
      <alignment horizontal="center" vertical="center" wrapText="1"/>
    </xf>
    <xf numFmtId="0" fontId="0" fillId="0" borderId="57" xfId="0" applyBorder="1"/>
    <xf numFmtId="0" fontId="47" fillId="0" borderId="34" xfId="0" applyFont="1" applyBorder="1"/>
    <xf numFmtId="0" fontId="41" fillId="0" borderId="34" xfId="0" applyFont="1" applyBorder="1" applyAlignment="1">
      <alignment horizontal="left" vertical="center" wrapText="1" indent="1"/>
    </xf>
    <xf numFmtId="164" fontId="41" fillId="0" borderId="34" xfId="0" applyNumberFormat="1" applyFont="1" applyBorder="1" applyAlignment="1">
      <alignment vertical="center"/>
    </xf>
    <xf numFmtId="0" fontId="36" fillId="0" borderId="34" xfId="0" applyFont="1" applyBorder="1"/>
    <xf numFmtId="0" fontId="47" fillId="29" borderId="10" xfId="0" applyFont="1" applyFill="1" applyBorder="1" applyAlignment="1">
      <alignment horizontal="center" vertical="center" wrapText="1"/>
    </xf>
    <xf numFmtId="0" fontId="43" fillId="29" borderId="37" xfId="0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/>
    </xf>
    <xf numFmtId="0" fontId="69" fillId="0" borderId="0" xfId="0" applyFont="1" applyAlignment="1">
      <alignment wrapText="1"/>
    </xf>
    <xf numFmtId="0" fontId="41" fillId="0" borderId="0" xfId="0" applyFont="1" applyAlignment="1">
      <alignment wrapText="1"/>
    </xf>
    <xf numFmtId="0" fontId="70" fillId="0" borderId="0" xfId="0" applyFont="1"/>
    <xf numFmtId="0" fontId="71" fillId="0" borderId="0" xfId="0" applyFont="1" applyAlignment="1">
      <alignment horizontal="right"/>
    </xf>
    <xf numFmtId="0" fontId="71" fillId="0" borderId="0" xfId="0" applyFont="1" applyAlignment="1"/>
    <xf numFmtId="0" fontId="72" fillId="0" borderId="0" xfId="0" applyFont="1" applyAlignment="1"/>
    <xf numFmtId="0" fontId="71" fillId="0" borderId="0" xfId="0" applyFont="1"/>
    <xf numFmtId="0" fontId="73" fillId="28" borderId="0" xfId="0" applyFont="1" applyFill="1" applyBorder="1" applyAlignment="1">
      <alignment vertical="center" wrapText="1"/>
    </xf>
    <xf numFmtId="0" fontId="74" fillId="28" borderId="0" xfId="0" applyFont="1" applyFill="1" applyBorder="1" applyAlignment="1">
      <alignment vertical="center" wrapText="1"/>
    </xf>
    <xf numFmtId="0" fontId="72" fillId="28" borderId="0" xfId="0" applyFont="1" applyFill="1" applyBorder="1" applyAlignment="1"/>
    <xf numFmtId="0" fontId="72" fillId="28" borderId="0" xfId="0" applyFont="1" applyFill="1" applyBorder="1" applyAlignment="1">
      <alignment vertical="center"/>
    </xf>
    <xf numFmtId="0" fontId="72" fillId="28" borderId="0" xfId="0" applyFont="1" applyFill="1" applyBorder="1" applyAlignment="1">
      <alignment horizontal="center" vertical="center" wrapText="1"/>
    </xf>
    <xf numFmtId="0" fontId="75" fillId="28" borderId="0" xfId="0" applyFont="1" applyFill="1" applyBorder="1" applyAlignment="1">
      <alignment horizontal="center" vertical="center"/>
    </xf>
    <xf numFmtId="0" fontId="75" fillId="28" borderId="0" xfId="0" applyFont="1" applyFill="1" applyBorder="1" applyAlignment="1">
      <alignment vertical="center" wrapText="1"/>
    </xf>
    <xf numFmtId="0" fontId="75" fillId="28" borderId="0" xfId="0" applyFont="1" applyFill="1" applyBorder="1" applyAlignment="1">
      <alignment vertical="center"/>
    </xf>
    <xf numFmtId="0" fontId="41" fillId="28" borderId="0" xfId="0" applyFont="1" applyFill="1" applyBorder="1" applyAlignment="1">
      <alignment vertical="center" wrapText="1"/>
    </xf>
    <xf numFmtId="0" fontId="39" fillId="28" borderId="0" xfId="0" applyFont="1" applyFill="1" applyBorder="1" applyAlignment="1">
      <alignment vertical="center"/>
    </xf>
    <xf numFmtId="0" fontId="41" fillId="28" borderId="0" xfId="0" applyFont="1" applyFill="1" applyBorder="1" applyAlignment="1">
      <alignment vertical="center"/>
    </xf>
    <xf numFmtId="0" fontId="75" fillId="28" borderId="0" xfId="0" applyFont="1" applyFill="1" applyBorder="1" applyAlignment="1">
      <alignment horizontal="left" vertical="center" wrapText="1" indent="1"/>
    </xf>
    <xf numFmtId="0" fontId="77" fillId="28" borderId="0" xfId="0" applyFont="1" applyFill="1" applyBorder="1" applyAlignment="1">
      <alignment horizontal="center" vertical="center"/>
    </xf>
    <xf numFmtId="0" fontId="78" fillId="28" borderId="0" xfId="0" applyFont="1" applyFill="1" applyBorder="1" applyAlignment="1">
      <alignment horizontal="left" vertical="center" indent="4"/>
    </xf>
    <xf numFmtId="0" fontId="72" fillId="28" borderId="0" xfId="0" applyFont="1" applyFill="1" applyBorder="1"/>
    <xf numFmtId="0" fontId="48" fillId="28" borderId="0" xfId="0" applyFont="1" applyFill="1" applyBorder="1" applyAlignment="1">
      <alignment horizontal="left" vertical="center"/>
    </xf>
    <xf numFmtId="4" fontId="75" fillId="28" borderId="0" xfId="0" applyNumberFormat="1" applyFont="1" applyFill="1" applyBorder="1" applyAlignment="1">
      <alignment horizontal="left" vertical="center"/>
    </xf>
    <xf numFmtId="0" fontId="48" fillId="28" borderId="0" xfId="0" applyFont="1" applyFill="1" applyBorder="1" applyAlignment="1">
      <alignment vertical="center"/>
    </xf>
    <xf numFmtId="0" fontId="47" fillId="28" borderId="0" xfId="0" applyFont="1" applyFill="1" applyBorder="1" applyAlignment="1">
      <alignment horizontal="center" vertical="center"/>
    </xf>
    <xf numFmtId="0" fontId="47" fillId="28" borderId="0" xfId="0" applyFont="1" applyFill="1" applyBorder="1" applyAlignment="1">
      <alignment horizontal="center" vertical="center" wrapText="1"/>
    </xf>
    <xf numFmtId="0" fontId="0" fillId="28" borderId="0" xfId="0" applyFill="1" applyBorder="1"/>
    <xf numFmtId="167" fontId="46" fillId="0" borderId="0" xfId="0" applyNumberFormat="1" applyFont="1" applyAlignment="1">
      <alignment horizontal="center" vertical="center"/>
    </xf>
    <xf numFmtId="0" fontId="47" fillId="24" borderId="39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56" fillId="0" borderId="0" xfId="0" applyFont="1" applyBorder="1" applyAlignment="1">
      <alignment horizontal="left" vertical="center" wrapText="1"/>
    </xf>
    <xf numFmtId="166" fontId="47" fillId="0" borderId="74" xfId="0" applyNumberFormat="1" applyFont="1" applyBorder="1" applyAlignment="1">
      <alignment horizontal="center" vertical="center" wrapText="1"/>
    </xf>
    <xf numFmtId="0" fontId="43" fillId="0" borderId="76" xfId="0" applyFont="1" applyBorder="1" applyAlignment="1">
      <alignment horizontal="center" vertical="top" wrapText="1"/>
    </xf>
    <xf numFmtId="0" fontId="43" fillId="0" borderId="75" xfId="0" applyFont="1" applyBorder="1" applyAlignment="1">
      <alignment horizontal="center" vertical="top" wrapText="1"/>
    </xf>
    <xf numFmtId="0" fontId="81" fillId="0" borderId="0" xfId="0" applyFont="1" applyAlignment="1">
      <alignment horizontal="justify"/>
    </xf>
    <xf numFmtId="0" fontId="48" fillId="24" borderId="61" xfId="0" applyFont="1" applyFill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top" wrapText="1"/>
    </xf>
    <xf numFmtId="0" fontId="82" fillId="0" borderId="0" xfId="0" applyFont="1" applyAlignment="1">
      <alignment horizontal="center"/>
    </xf>
    <xf numFmtId="0" fontId="83" fillId="0" borderId="0" xfId="0" applyFont="1"/>
    <xf numFmtId="0" fontId="42" fillId="28" borderId="61" xfId="0" applyFont="1" applyFill="1" applyBorder="1" applyAlignment="1">
      <alignment vertical="center"/>
    </xf>
    <xf numFmtId="0" fontId="75" fillId="28" borderId="0" xfId="0" applyFont="1" applyFill="1" applyBorder="1" applyAlignment="1">
      <alignment horizontal="left" vertical="center"/>
    </xf>
    <xf numFmtId="0" fontId="79" fillId="28" borderId="0" xfId="0" applyFont="1" applyFill="1" applyBorder="1" applyAlignment="1">
      <alignment horizontal="left" vertical="center"/>
    </xf>
    <xf numFmtId="0" fontId="39" fillId="28" borderId="0" xfId="0" applyFont="1" applyFill="1" applyBorder="1" applyAlignment="1">
      <alignment horizontal="center" vertical="center"/>
    </xf>
    <xf numFmtId="0" fontId="72" fillId="28" borderId="0" xfId="0" applyFont="1" applyFill="1" applyBorder="1" applyAlignment="1">
      <alignment horizontal="center" vertical="center"/>
    </xf>
    <xf numFmtId="0" fontId="85" fillId="0" borderId="0" xfId="0" applyFont="1" applyAlignment="1">
      <alignment horizontal="justify" wrapText="1"/>
    </xf>
    <xf numFmtId="0" fontId="48" fillId="28" borderId="45" xfId="0" applyFont="1" applyFill="1" applyBorder="1" applyAlignment="1">
      <alignment horizontal="center" vertical="center" wrapText="1"/>
    </xf>
    <xf numFmtId="0" fontId="48" fillId="28" borderId="79" xfId="0" applyFont="1" applyFill="1" applyBorder="1" applyAlignment="1">
      <alignment horizontal="center" vertical="center" wrapText="1"/>
    </xf>
    <xf numFmtId="0" fontId="86" fillId="0" borderId="13" xfId="0" applyFont="1" applyBorder="1" applyAlignment="1">
      <alignment horizontal="left" vertical="center" wrapText="1"/>
    </xf>
    <xf numFmtId="0" fontId="86" fillId="0" borderId="20" xfId="0" applyFont="1" applyBorder="1" applyAlignment="1">
      <alignment horizontal="left" vertical="center" wrapText="1"/>
    </xf>
    <xf numFmtId="166" fontId="47" fillId="0" borderId="19" xfId="0" applyNumberFormat="1" applyFont="1" applyBorder="1" applyAlignment="1">
      <alignment horizontal="center" vertical="center" wrapText="1"/>
    </xf>
    <xf numFmtId="166" fontId="47" fillId="0" borderId="18" xfId="0" applyNumberFormat="1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86" fillId="0" borderId="67" xfId="0" applyFont="1" applyBorder="1" applyAlignment="1">
      <alignment horizontal="left" vertical="center" wrapText="1"/>
    </xf>
    <xf numFmtId="0" fontId="86" fillId="0" borderId="54" xfId="0" applyFont="1" applyBorder="1" applyAlignment="1">
      <alignment horizontal="left" vertical="center" wrapText="1"/>
    </xf>
    <xf numFmtId="0" fontId="86" fillId="0" borderId="8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9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41" fillId="0" borderId="0" xfId="0" applyFont="1" applyAlignment="1">
      <alignment vertical="center"/>
    </xf>
    <xf numFmtId="49" fontId="45" fillId="0" borderId="73" xfId="0" applyNumberFormat="1" applyFont="1" applyBorder="1" applyAlignment="1">
      <alignment horizontal="center" vertical="center" wrapText="1"/>
    </xf>
    <xf numFmtId="0" fontId="45" fillId="0" borderId="73" xfId="0" applyFont="1" applyBorder="1" applyAlignment="1">
      <alignment horizontal="center" vertical="center" wrapText="1"/>
    </xf>
    <xf numFmtId="0" fontId="47" fillId="0" borderId="73" xfId="0" applyFont="1" applyBorder="1" applyAlignment="1">
      <alignment horizontal="center" vertical="center" wrapText="1"/>
    </xf>
    <xf numFmtId="0" fontId="47" fillId="0" borderId="73" xfId="0" applyFont="1" applyFill="1" applyBorder="1" applyAlignment="1">
      <alignment horizontal="center" vertical="center" wrapText="1"/>
    </xf>
    <xf numFmtId="0" fontId="86" fillId="0" borderId="73" xfId="0" applyFont="1" applyBorder="1" applyAlignment="1">
      <alignment horizontal="left" vertical="center" wrapText="1"/>
    </xf>
    <xf numFmtId="167" fontId="46" fillId="0" borderId="0" xfId="0" applyNumberFormat="1" applyFont="1" applyAlignment="1">
      <alignment wrapText="1"/>
    </xf>
    <xf numFmtId="0" fontId="47" fillId="0" borderId="28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5" fillId="0" borderId="28" xfId="0" applyFont="1" applyBorder="1" applyAlignment="1">
      <alignment vertical="center" wrapText="1"/>
    </xf>
    <xf numFmtId="0" fontId="43" fillId="0" borderId="28" xfId="0" applyFont="1" applyBorder="1" applyAlignment="1">
      <alignment horizontal="center" vertical="center" wrapText="1"/>
    </xf>
    <xf numFmtId="0" fontId="40" fillId="0" borderId="58" xfId="0" applyFont="1" applyBorder="1" applyAlignment="1"/>
    <xf numFmtId="0" fontId="47" fillId="0" borderId="28" xfId="0" applyFont="1" applyBorder="1" applyAlignment="1">
      <alignment horizontal="center" vertical="center" wrapText="1"/>
    </xf>
    <xf numFmtId="0" fontId="48" fillId="28" borderId="73" xfId="0" applyFont="1" applyFill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9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37" fillId="0" borderId="0" xfId="0" applyFont="1" applyBorder="1" applyAlignment="1">
      <alignment horizontal="center" vertical="center"/>
    </xf>
    <xf numFmtId="0" fontId="48" fillId="28" borderId="21" xfId="0" applyFont="1" applyFill="1" applyBorder="1" applyAlignment="1">
      <alignment horizontal="center" vertical="center" wrapText="1"/>
    </xf>
    <xf numFmtId="0" fontId="48" fillId="28" borderId="69" xfId="0" applyFont="1" applyFill="1" applyBorder="1" applyAlignment="1">
      <alignment horizontal="center" vertical="center" wrapText="1"/>
    </xf>
    <xf numFmtId="0" fontId="47" fillId="28" borderId="74" xfId="0" applyFont="1" applyFill="1" applyBorder="1" applyAlignment="1">
      <alignment horizontal="center" vertical="center" wrapText="1"/>
    </xf>
    <xf numFmtId="0" fontId="48" fillId="28" borderId="76" xfId="0" applyFont="1" applyFill="1" applyBorder="1" applyAlignment="1">
      <alignment horizontal="center" vertical="center" wrapText="1"/>
    </xf>
    <xf numFmtId="0" fontId="47" fillId="28" borderId="18" xfId="0" applyFont="1" applyFill="1" applyBorder="1" applyAlignment="1">
      <alignment vertical="center" wrapText="1"/>
    </xf>
    <xf numFmtId="0" fontId="45" fillId="0" borderId="55" xfId="0" applyFont="1" applyBorder="1" applyAlignment="1">
      <alignment horizontal="left" vertical="center" wrapText="1"/>
    </xf>
    <xf numFmtId="0" fontId="45" fillId="0" borderId="0" xfId="0" applyFont="1" applyBorder="1" applyAlignment="1">
      <alignment horizontal="left" vertical="center" wrapText="1"/>
    </xf>
    <xf numFmtId="0" fontId="48" fillId="28" borderId="21" xfId="0" applyFont="1" applyFill="1" applyBorder="1" applyAlignment="1">
      <alignment vertical="center" wrapText="1"/>
    </xf>
    <xf numFmtId="0" fontId="48" fillId="28" borderId="69" xfId="0" applyFont="1" applyFill="1" applyBorder="1" applyAlignment="1">
      <alignment vertical="center" wrapText="1"/>
    </xf>
    <xf numFmtId="0" fontId="47" fillId="0" borderId="20" xfId="0" applyFont="1" applyFill="1" applyBorder="1" applyAlignment="1">
      <alignment horizontal="center" vertical="center" wrapText="1"/>
    </xf>
    <xf numFmtId="0" fontId="47" fillId="28" borderId="10" xfId="0" applyFont="1" applyFill="1" applyBorder="1" applyAlignment="1">
      <alignment horizontal="center" vertical="center" wrapText="1"/>
    </xf>
    <xf numFmtId="0" fontId="48" fillId="28" borderId="32" xfId="0" applyFont="1" applyFill="1" applyBorder="1" applyAlignment="1">
      <alignment horizontal="center" vertical="center" wrapText="1"/>
    </xf>
    <xf numFmtId="0" fontId="48" fillId="28" borderId="37" xfId="0" applyFont="1" applyFill="1" applyBorder="1" applyAlignment="1">
      <alignment horizontal="center" vertical="center" wrapText="1"/>
    </xf>
    <xf numFmtId="49" fontId="45" fillId="0" borderId="13" xfId="0" applyNumberFormat="1" applyFont="1" applyFill="1" applyBorder="1" applyAlignment="1">
      <alignment horizontal="center" vertical="center" wrapText="1"/>
    </xf>
    <xf numFmtId="0" fontId="45" fillId="0" borderId="13" xfId="0" applyFont="1" applyFill="1" applyBorder="1" applyAlignment="1">
      <alignment horizontal="center" vertical="center" wrapText="1"/>
    </xf>
    <xf numFmtId="166" fontId="47" fillId="0" borderId="19" xfId="0" applyNumberFormat="1" applyFont="1" applyBorder="1" applyAlignment="1">
      <alignment horizontal="center" vertical="center" wrapText="1"/>
    </xf>
    <xf numFmtId="166" fontId="47" fillId="0" borderId="84" xfId="0" applyNumberFormat="1" applyFont="1" applyBorder="1" applyAlignment="1">
      <alignment horizontal="center" vertical="center" wrapText="1"/>
    </xf>
    <xf numFmtId="166" fontId="47" fillId="0" borderId="18" xfId="0" applyNumberFormat="1" applyFont="1" applyBorder="1" applyAlignment="1">
      <alignment horizontal="center" vertical="center" wrapText="1"/>
    </xf>
    <xf numFmtId="0" fontId="86" fillId="0" borderId="20" xfId="0" applyFont="1" applyBorder="1" applyAlignment="1">
      <alignment horizontal="center" vertical="center" wrapText="1"/>
    </xf>
    <xf numFmtId="0" fontId="86" fillId="0" borderId="81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68" fillId="0" borderId="77" xfId="0" applyFont="1" applyBorder="1" applyAlignment="1">
      <alignment horizontal="center" vertical="center" wrapText="1"/>
    </xf>
    <xf numFmtId="0" fontId="68" fillId="0" borderId="78" xfId="0" applyFont="1" applyBorder="1" applyAlignment="1">
      <alignment horizontal="center" vertical="center" wrapText="1"/>
    </xf>
    <xf numFmtId="0" fontId="86" fillId="0" borderId="77" xfId="0" applyFont="1" applyBorder="1" applyAlignment="1">
      <alignment horizontal="left" vertical="center" wrapText="1"/>
    </xf>
    <xf numFmtId="0" fontId="86" fillId="0" borderId="25" xfId="0" applyFont="1" applyBorder="1" applyAlignment="1">
      <alignment horizontal="left" vertical="center" wrapText="1"/>
    </xf>
    <xf numFmtId="0" fontId="86" fillId="0" borderId="78" xfId="0" applyFont="1" applyBorder="1" applyAlignment="1">
      <alignment horizontal="left" vertical="center" wrapText="1"/>
    </xf>
    <xf numFmtId="0" fontId="47" fillId="0" borderId="72" xfId="0" applyFont="1" applyBorder="1" applyAlignment="1">
      <alignment horizontal="left" vertical="center" wrapText="1"/>
    </xf>
    <xf numFmtId="0" fontId="47" fillId="0" borderId="38" xfId="0" applyFont="1" applyBorder="1" applyAlignment="1">
      <alignment horizontal="left" vertical="center" wrapText="1"/>
    </xf>
    <xf numFmtId="0" fontId="86" fillId="0" borderId="67" xfId="0" applyFont="1" applyFill="1" applyBorder="1" applyAlignment="1">
      <alignment horizontal="left" vertical="center" wrapText="1"/>
    </xf>
    <xf numFmtId="0" fontId="86" fillId="0" borderId="54" xfId="0" applyFont="1" applyFill="1" applyBorder="1" applyAlignment="1">
      <alignment horizontal="left" vertical="center" wrapText="1"/>
    </xf>
    <xf numFmtId="0" fontId="86" fillId="0" borderId="80" xfId="0" applyFont="1" applyFill="1" applyBorder="1" applyAlignment="1">
      <alignment horizontal="left" vertical="center" wrapText="1"/>
    </xf>
    <xf numFmtId="0" fontId="86" fillId="26" borderId="77" xfId="0" applyFont="1" applyFill="1" applyBorder="1" applyAlignment="1">
      <alignment horizontal="left" vertical="center" wrapText="1"/>
    </xf>
    <xf numFmtId="0" fontId="86" fillId="26" borderId="25" xfId="0" applyFont="1" applyFill="1" applyBorder="1" applyAlignment="1">
      <alignment horizontal="left" vertical="center" wrapText="1"/>
    </xf>
    <xf numFmtId="0" fontId="86" fillId="26" borderId="78" xfId="0" applyFont="1" applyFill="1" applyBorder="1" applyAlignment="1">
      <alignment horizontal="left" vertical="center" wrapText="1"/>
    </xf>
    <xf numFmtId="0" fontId="86" fillId="26" borderId="77" xfId="0" applyFont="1" applyFill="1" applyBorder="1" applyAlignment="1" applyProtection="1">
      <alignment horizontal="left" vertical="center" wrapText="1"/>
      <protection locked="0"/>
    </xf>
    <xf numFmtId="0" fontId="86" fillId="26" borderId="25" xfId="0" applyFont="1" applyFill="1" applyBorder="1" applyAlignment="1" applyProtection="1">
      <alignment horizontal="left" vertical="center" wrapText="1"/>
      <protection locked="0"/>
    </xf>
    <xf numFmtId="0" fontId="86" fillId="26" borderId="78" xfId="0" applyFont="1" applyFill="1" applyBorder="1" applyAlignment="1" applyProtection="1">
      <alignment horizontal="left" vertical="center" wrapText="1"/>
      <protection locked="0"/>
    </xf>
    <xf numFmtId="0" fontId="86" fillId="0" borderId="51" xfId="0" applyFont="1" applyBorder="1" applyAlignment="1">
      <alignment horizontal="left" vertical="center" wrapText="1"/>
    </xf>
    <xf numFmtId="0" fontId="86" fillId="0" borderId="52" xfId="0" applyFont="1" applyBorder="1" applyAlignment="1">
      <alignment horizontal="left" vertical="center" wrapText="1"/>
    </xf>
    <xf numFmtId="0" fontId="86" fillId="0" borderId="53" xfId="0" applyFont="1" applyBorder="1" applyAlignment="1">
      <alignment horizontal="left" vertical="center" wrapText="1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49" fontId="41" fillId="0" borderId="0" xfId="0" applyNumberFormat="1" applyFont="1" applyAlignment="1">
      <alignment horizontal="center" vertical="center" wrapText="1"/>
    </xf>
    <xf numFmtId="0" fontId="48" fillId="24" borderId="40" xfId="0" applyFont="1" applyFill="1" applyBorder="1" applyAlignment="1">
      <alignment horizontal="center" vertical="center" wrapText="1"/>
    </xf>
    <xf numFmtId="0" fontId="48" fillId="24" borderId="34" xfId="0" applyFont="1" applyFill="1" applyBorder="1" applyAlignment="1">
      <alignment horizontal="center" vertical="center" wrapText="1"/>
    </xf>
    <xf numFmtId="0" fontId="47" fillId="0" borderId="20" xfId="0" applyFont="1" applyBorder="1" applyAlignment="1">
      <alignment horizontal="left" vertical="center" wrapText="1" indent="2"/>
    </xf>
    <xf numFmtId="0" fontId="43" fillId="0" borderId="20" xfId="0" applyFont="1" applyBorder="1" applyAlignment="1">
      <alignment horizontal="center" vertical="top" wrapText="1"/>
    </xf>
    <xf numFmtId="0" fontId="49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41" fillId="0" borderId="0" xfId="0" applyFont="1" applyBorder="1" applyAlignment="1">
      <alignment horizontal="center" vertical="top" wrapText="1"/>
    </xf>
    <xf numFmtId="49" fontId="25" fillId="0" borderId="0" xfId="0" applyNumberFormat="1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86" fillId="0" borderId="77" xfId="0" applyFont="1" applyBorder="1" applyAlignment="1">
      <alignment vertical="center" wrapText="1"/>
    </xf>
    <xf numFmtId="0" fontId="86" fillId="0" borderId="25" xfId="0" applyFont="1" applyBorder="1" applyAlignment="1">
      <alignment vertical="center" wrapText="1"/>
    </xf>
    <xf numFmtId="0" fontId="86" fillId="0" borderId="78" xfId="0" applyFont="1" applyBorder="1" applyAlignment="1">
      <alignment vertical="center" wrapText="1"/>
    </xf>
    <xf numFmtId="0" fontId="51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41" fillId="24" borderId="35" xfId="0" applyFont="1" applyFill="1" applyBorder="1" applyAlignment="1">
      <alignment horizontal="center" vertical="center" wrapText="1"/>
    </xf>
    <xf numFmtId="0" fontId="41" fillId="24" borderId="23" xfId="0" applyFont="1" applyFill="1" applyBorder="1" applyAlignment="1">
      <alignment horizontal="center" vertical="center" wrapText="1"/>
    </xf>
    <xf numFmtId="0" fontId="41" fillId="24" borderId="24" xfId="0" applyFont="1" applyFill="1" applyBorder="1" applyAlignment="1">
      <alignment horizontal="center" vertical="center" wrapText="1"/>
    </xf>
    <xf numFmtId="0" fontId="47" fillId="0" borderId="32" xfId="0" applyFont="1" applyBorder="1" applyAlignment="1">
      <alignment horizontal="left" vertical="center" wrapText="1" indent="2"/>
    </xf>
    <xf numFmtId="0" fontId="43" fillId="0" borderId="35" xfId="0" applyFont="1" applyBorder="1" applyAlignment="1">
      <alignment horizontal="center" vertical="top" wrapText="1"/>
    </xf>
    <xf numFmtId="0" fontId="43" fillId="0" borderId="36" xfId="0" applyFont="1" applyBorder="1" applyAlignment="1">
      <alignment horizontal="center" vertical="top" wrapText="1"/>
    </xf>
    <xf numFmtId="0" fontId="48" fillId="24" borderId="45" xfId="0" applyFont="1" applyFill="1" applyBorder="1" applyAlignment="1">
      <alignment horizontal="center" vertical="center" wrapText="1"/>
    </xf>
    <xf numFmtId="0" fontId="48" fillId="24" borderId="30" xfId="0" applyFont="1" applyFill="1" applyBorder="1" applyAlignment="1">
      <alignment horizontal="center" vertical="center" wrapText="1"/>
    </xf>
    <xf numFmtId="0" fontId="48" fillId="24" borderId="35" xfId="0" applyFont="1" applyFill="1" applyBorder="1" applyAlignment="1">
      <alignment horizontal="center" vertical="center" wrapText="1"/>
    </xf>
    <xf numFmtId="0" fontId="48" fillId="24" borderId="36" xfId="0" applyFont="1" applyFill="1" applyBorder="1" applyAlignment="1">
      <alignment horizontal="center" vertical="center" wrapText="1"/>
    </xf>
    <xf numFmtId="0" fontId="48" fillId="24" borderId="41" xfId="0" applyFont="1" applyFill="1" applyBorder="1" applyAlignment="1">
      <alignment horizontal="center" vertical="center" wrapText="1"/>
    </xf>
    <xf numFmtId="0" fontId="48" fillId="24" borderId="42" xfId="0" applyFont="1" applyFill="1" applyBorder="1" applyAlignment="1">
      <alignment horizontal="center" vertical="center" wrapText="1"/>
    </xf>
    <xf numFmtId="0" fontId="48" fillId="24" borderId="4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2" fillId="28" borderId="0" xfId="0" applyFont="1" applyFill="1" applyAlignment="1">
      <alignment horizontal="center" vertical="center"/>
    </xf>
    <xf numFmtId="0" fontId="47" fillId="0" borderId="13" xfId="0" applyFont="1" applyBorder="1" applyAlignment="1">
      <alignment horizontal="left" vertical="center" wrapText="1" indent="2"/>
    </xf>
    <xf numFmtId="0" fontId="43" fillId="0" borderId="13" xfId="0" applyFont="1" applyBorder="1" applyAlignment="1">
      <alignment horizontal="center" vertical="top" wrapText="1"/>
    </xf>
    <xf numFmtId="0" fontId="38" fillId="0" borderId="0" xfId="0" applyFont="1" applyAlignment="1">
      <alignment horizontal="center" vertical="center"/>
    </xf>
    <xf numFmtId="0" fontId="37" fillId="0" borderId="2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left" vertical="center" wrapText="1"/>
    </xf>
    <xf numFmtId="0" fontId="47" fillId="0" borderId="13" xfId="0" applyFont="1" applyBorder="1" applyAlignment="1">
      <alignment horizontal="left" vertical="center" wrapText="1"/>
    </xf>
    <xf numFmtId="0" fontId="68" fillId="0" borderId="73" xfId="0" applyFont="1" applyBorder="1" applyAlignment="1">
      <alignment horizontal="center" vertical="center" wrapText="1"/>
    </xf>
    <xf numFmtId="0" fontId="68" fillId="0" borderId="76" xfId="0" applyFont="1" applyBorder="1" applyAlignment="1">
      <alignment horizontal="center" vertical="center" wrapText="1"/>
    </xf>
    <xf numFmtId="49" fontId="43" fillId="0" borderId="0" xfId="0" applyNumberFormat="1" applyFont="1" applyFill="1" applyAlignment="1">
      <alignment horizontal="center" vertical="center"/>
    </xf>
    <xf numFmtId="0" fontId="47" fillId="0" borderId="28" xfId="0" applyFont="1" applyBorder="1" applyAlignment="1">
      <alignment horizontal="center" vertical="center" wrapText="1"/>
    </xf>
    <xf numFmtId="0" fontId="47" fillId="0" borderId="49" xfId="0" applyFont="1" applyBorder="1" applyAlignment="1">
      <alignment horizontal="center" vertical="center" wrapText="1"/>
    </xf>
    <xf numFmtId="0" fontId="47" fillId="0" borderId="48" xfId="0" applyFont="1" applyBorder="1" applyAlignment="1">
      <alignment horizontal="center" vertical="center" wrapText="1"/>
    </xf>
    <xf numFmtId="0" fontId="47" fillId="0" borderId="29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49" fillId="0" borderId="34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top" wrapText="1"/>
    </xf>
    <xf numFmtId="168" fontId="40" fillId="0" borderId="0" xfId="0" applyNumberFormat="1" applyFont="1" applyFill="1" applyBorder="1" applyAlignment="1">
      <alignment horizontal="right"/>
    </xf>
    <xf numFmtId="0" fontId="47" fillId="0" borderId="31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5" fillId="0" borderId="25" xfId="0" applyFont="1" applyBorder="1" applyAlignment="1">
      <alignment horizontal="left" vertical="center" wrapText="1"/>
    </xf>
    <xf numFmtId="0" fontId="45" fillId="0" borderId="38" xfId="0" applyFont="1" applyBorder="1" applyAlignment="1">
      <alignment horizontal="left" vertical="center" wrapText="1"/>
    </xf>
    <xf numFmtId="0" fontId="47" fillId="0" borderId="77" xfId="0" applyFont="1" applyBorder="1" applyAlignment="1">
      <alignment horizontal="left" vertical="center" wrapText="1"/>
    </xf>
    <xf numFmtId="0" fontId="45" fillId="28" borderId="77" xfId="0" applyFont="1" applyFill="1" applyBorder="1" applyAlignment="1">
      <alignment vertical="center" wrapText="1"/>
    </xf>
    <xf numFmtId="0" fontId="45" fillId="28" borderId="25" xfId="0" applyFont="1" applyFill="1" applyBorder="1" applyAlignment="1">
      <alignment vertical="center" wrapText="1"/>
    </xf>
    <xf numFmtId="0" fontId="45" fillId="28" borderId="38" xfId="0" applyFont="1" applyFill="1" applyBorder="1" applyAlignment="1">
      <alignment vertical="center" wrapText="1"/>
    </xf>
    <xf numFmtId="0" fontId="47" fillId="28" borderId="77" xfId="0" applyFont="1" applyFill="1" applyBorder="1" applyAlignment="1">
      <alignment vertical="center" wrapText="1"/>
    </xf>
    <xf numFmtId="0" fontId="47" fillId="28" borderId="38" xfId="0" applyFont="1" applyFill="1" applyBorder="1" applyAlignment="1">
      <alignment vertical="center" wrapText="1"/>
    </xf>
    <xf numFmtId="0" fontId="45" fillId="0" borderId="77" xfId="0" applyFont="1" applyBorder="1" applyAlignment="1">
      <alignment horizontal="left" vertical="center" wrapText="1"/>
    </xf>
    <xf numFmtId="0" fontId="43" fillId="29" borderId="32" xfId="0" applyFont="1" applyFill="1" applyBorder="1" applyAlignment="1">
      <alignment horizontal="center" vertical="center" wrapText="1"/>
    </xf>
    <xf numFmtId="0" fontId="48" fillId="29" borderId="32" xfId="0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8" fillId="24" borderId="40" xfId="0" applyFont="1" applyFill="1" applyBorder="1" applyAlignment="1">
      <alignment horizontal="center" vertical="center"/>
    </xf>
    <xf numFmtId="0" fontId="48" fillId="24" borderId="34" xfId="0" applyFont="1" applyFill="1" applyBorder="1" applyAlignment="1">
      <alignment horizontal="center" vertical="center"/>
    </xf>
    <xf numFmtId="0" fontId="48" fillId="24" borderId="50" xfId="0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left" vertical="center"/>
    </xf>
    <xf numFmtId="166" fontId="39" fillId="0" borderId="0" xfId="0" applyNumberFormat="1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8" fillId="27" borderId="48" xfId="0" applyFont="1" applyFill="1" applyBorder="1" applyAlignment="1">
      <alignment horizontal="center" vertical="center" wrapText="1"/>
    </xf>
    <xf numFmtId="0" fontId="48" fillId="27" borderId="28" xfId="0" applyFont="1" applyFill="1" applyBorder="1" applyAlignment="1">
      <alignment horizontal="center" vertical="center" wrapText="1"/>
    </xf>
    <xf numFmtId="0" fontId="48" fillId="27" borderId="49" xfId="0" applyFont="1" applyFill="1" applyBorder="1" applyAlignment="1">
      <alignment horizontal="center" vertical="center" wrapText="1"/>
    </xf>
    <xf numFmtId="0" fontId="47" fillId="0" borderId="35" xfId="0" applyFont="1" applyBorder="1" applyAlignment="1">
      <alignment horizontal="left" vertical="center" wrapText="1"/>
    </xf>
    <xf numFmtId="0" fontId="47" fillId="0" borderId="36" xfId="0" applyFont="1" applyBorder="1" applyAlignment="1">
      <alignment horizontal="left" vertical="center" wrapText="1"/>
    </xf>
    <xf numFmtId="0" fontId="45" fillId="0" borderId="67" xfId="0" applyFont="1" applyBorder="1" applyAlignment="1">
      <alignment horizontal="left" vertical="center" wrapText="1"/>
    </xf>
    <xf numFmtId="0" fontId="45" fillId="0" borderId="54" xfId="0" applyFont="1" applyBorder="1" applyAlignment="1">
      <alignment horizontal="left" vertical="center" wrapText="1"/>
    </xf>
    <xf numFmtId="0" fontId="45" fillId="0" borderId="68" xfId="0" applyFont="1" applyBorder="1" applyAlignment="1">
      <alignment horizontal="left" vertical="center" wrapText="1"/>
    </xf>
    <xf numFmtId="2" fontId="43" fillId="0" borderId="0" xfId="0" applyNumberFormat="1" applyFont="1" applyFill="1" applyAlignment="1">
      <alignment horizontal="center" vertical="center"/>
    </xf>
    <xf numFmtId="0" fontId="43" fillId="0" borderId="0" xfId="0" applyNumberFormat="1" applyFont="1" applyFill="1" applyAlignment="1">
      <alignment horizontal="center" vertical="center"/>
    </xf>
    <xf numFmtId="0" fontId="39" fillId="0" borderId="0" xfId="0" applyFont="1" applyAlignment="1">
      <alignment horizontal="left" vertical="center" wrapText="1"/>
    </xf>
    <xf numFmtId="0" fontId="47" fillId="27" borderId="48" xfId="0" applyFont="1" applyFill="1" applyBorder="1" applyAlignment="1">
      <alignment horizontal="center" vertical="center" wrapText="1"/>
    </xf>
    <xf numFmtId="0" fontId="47" fillId="27" borderId="49" xfId="0" applyFont="1" applyFill="1" applyBorder="1" applyAlignment="1">
      <alignment horizontal="center" vertical="center" wrapText="1"/>
    </xf>
    <xf numFmtId="0" fontId="45" fillId="28" borderId="32" xfId="0" applyFont="1" applyFill="1" applyBorder="1" applyAlignment="1">
      <alignment vertical="center" wrapText="1"/>
    </xf>
    <xf numFmtId="0" fontId="47" fillId="0" borderId="46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45" fillId="0" borderId="46" xfId="0" applyFont="1" applyBorder="1" applyAlignment="1">
      <alignment horizontal="left" vertical="center" wrapText="1"/>
    </xf>
    <xf numFmtId="0" fontId="45" fillId="0" borderId="62" xfId="0" applyFont="1" applyBorder="1" applyAlignment="1">
      <alignment horizontal="left" vertical="center" wrapText="1"/>
    </xf>
    <xf numFmtId="0" fontId="45" fillId="0" borderId="47" xfId="0" applyFont="1" applyBorder="1" applyAlignment="1">
      <alignment horizontal="left" vertical="center" wrapText="1"/>
    </xf>
    <xf numFmtId="0" fontId="37" fillId="0" borderId="35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 wrapText="1"/>
    </xf>
    <xf numFmtId="0" fontId="39" fillId="0" borderId="52" xfId="0" applyFont="1" applyBorder="1" applyAlignment="1">
      <alignment horizontal="center" vertical="center" wrapText="1"/>
    </xf>
    <xf numFmtId="0" fontId="39" fillId="0" borderId="53" xfId="0" applyFont="1" applyBorder="1" applyAlignment="1">
      <alignment horizontal="center" vertical="center" wrapText="1"/>
    </xf>
    <xf numFmtId="0" fontId="47" fillId="28" borderId="32" xfId="0" applyFont="1" applyFill="1" applyBorder="1" applyAlignment="1">
      <alignment vertical="center" wrapText="1"/>
    </xf>
    <xf numFmtId="0" fontId="47" fillId="24" borderId="63" xfId="0" applyFont="1" applyFill="1" applyBorder="1" applyAlignment="1">
      <alignment horizontal="center" vertical="center" wrapText="1"/>
    </xf>
    <xf numFmtId="0" fontId="47" fillId="24" borderId="64" xfId="0" applyFont="1" applyFill="1" applyBorder="1" applyAlignment="1">
      <alignment horizontal="center" vertical="center" wrapText="1"/>
    </xf>
    <xf numFmtId="0" fontId="48" fillId="24" borderId="44" xfId="0" applyFont="1" applyFill="1" applyBorder="1" applyAlignment="1">
      <alignment horizontal="center" vertical="center" wrapText="1"/>
    </xf>
    <xf numFmtId="0" fontId="47" fillId="0" borderId="34" xfId="0" applyFont="1" applyBorder="1" applyAlignment="1">
      <alignment vertical="center" wrapText="1"/>
    </xf>
    <xf numFmtId="0" fontId="47" fillId="0" borderId="50" xfId="0" applyFont="1" applyBorder="1" applyAlignment="1"/>
    <xf numFmtId="0" fontId="68" fillId="0" borderId="35" xfId="0" applyNumberFormat="1" applyFont="1" applyBorder="1" applyAlignment="1">
      <alignment horizontal="center" vertical="center" wrapText="1"/>
    </xf>
    <xf numFmtId="0" fontId="68" fillId="0" borderId="24" xfId="0" applyNumberFormat="1" applyFont="1" applyBorder="1" applyAlignment="1">
      <alignment horizontal="center" vertical="center" wrapText="1"/>
    </xf>
    <xf numFmtId="0" fontId="47" fillId="0" borderId="25" xfId="0" applyFont="1" applyBorder="1" applyAlignment="1">
      <alignment vertical="center" wrapText="1"/>
    </xf>
    <xf numFmtId="0" fontId="47" fillId="0" borderId="38" xfId="0" applyFont="1" applyBorder="1" applyAlignment="1">
      <alignment vertical="center" wrapText="1"/>
    </xf>
    <xf numFmtId="0" fontId="68" fillId="0" borderId="31" xfId="0" applyNumberFormat="1" applyFont="1" applyBorder="1" applyAlignment="1">
      <alignment horizontal="center" vertical="center" wrapText="1"/>
    </xf>
    <xf numFmtId="0" fontId="68" fillId="0" borderId="26" xfId="0" applyNumberFormat="1" applyFont="1" applyBorder="1" applyAlignment="1">
      <alignment horizontal="center" vertical="center" wrapText="1"/>
    </xf>
    <xf numFmtId="10" fontId="68" fillId="0" borderId="77" xfId="0" applyNumberFormat="1" applyFont="1" applyBorder="1" applyAlignment="1">
      <alignment horizontal="center" vertical="center" wrapText="1"/>
    </xf>
    <xf numFmtId="0" fontId="68" fillId="0" borderId="78" xfId="0" applyNumberFormat="1" applyFont="1" applyBorder="1" applyAlignment="1">
      <alignment horizontal="center" vertical="center" wrapText="1"/>
    </xf>
    <xf numFmtId="0" fontId="47" fillId="0" borderId="67" xfId="0" applyFont="1" applyBorder="1" applyAlignment="1">
      <alignment horizontal="left" vertical="center" wrapText="1"/>
    </xf>
    <xf numFmtId="0" fontId="47" fillId="0" borderId="68" xfId="0" applyFont="1" applyBorder="1" applyAlignment="1">
      <alignment horizontal="left" vertical="center" wrapText="1"/>
    </xf>
    <xf numFmtId="0" fontId="45" fillId="28" borderId="73" xfId="0" applyFont="1" applyFill="1" applyBorder="1" applyAlignment="1">
      <alignment vertical="center" wrapText="1"/>
    </xf>
    <xf numFmtId="0" fontId="47" fillId="28" borderId="73" xfId="0" applyFont="1" applyFill="1" applyBorder="1" applyAlignment="1">
      <alignment vertical="center" wrapText="1"/>
    </xf>
    <xf numFmtId="168" fontId="40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166" fontId="39" fillId="0" borderId="0" xfId="0" applyNumberFormat="1" applyFont="1" applyAlignment="1">
      <alignment horizontal="left" wrapText="1"/>
    </xf>
    <xf numFmtId="0" fontId="39" fillId="0" borderId="0" xfId="0" applyFont="1" applyAlignment="1">
      <alignment horizontal="left" wrapText="1"/>
    </xf>
    <xf numFmtId="0" fontId="62" fillId="0" borderId="35" xfId="0" applyFont="1" applyBorder="1" applyAlignment="1">
      <alignment horizontal="center"/>
    </xf>
    <xf numFmtId="0" fontId="62" fillId="0" borderId="24" xfId="0" applyFont="1" applyBorder="1" applyAlignment="1">
      <alignment horizontal="center"/>
    </xf>
    <xf numFmtId="0" fontId="65" fillId="0" borderId="0" xfId="0" applyFont="1" applyAlignment="1">
      <alignment horizontal="center" vertical="center" wrapText="1"/>
    </xf>
    <xf numFmtId="0" fontId="41" fillId="0" borderId="12" xfId="0" applyFont="1" applyBorder="1" applyAlignment="1">
      <alignment horizontal="left" vertical="center" wrapText="1"/>
    </xf>
    <xf numFmtId="0" fontId="41" fillId="0" borderId="14" xfId="0" applyFont="1" applyBorder="1" applyAlignment="1">
      <alignment horizontal="left" vertical="center" wrapText="1"/>
    </xf>
    <xf numFmtId="0" fontId="62" fillId="0" borderId="23" xfId="0" applyFont="1" applyBorder="1" applyAlignment="1">
      <alignment horizontal="center"/>
    </xf>
    <xf numFmtId="0" fontId="36" fillId="0" borderId="56" xfId="0" applyFont="1" applyBorder="1" applyAlignment="1">
      <alignment horizontal="center"/>
    </xf>
    <xf numFmtId="0" fontId="36" fillId="0" borderId="41" xfId="0" applyFont="1" applyBorder="1" applyAlignment="1">
      <alignment horizontal="center"/>
    </xf>
    <xf numFmtId="0" fontId="62" fillId="0" borderId="38" xfId="0" applyFont="1" applyBorder="1" applyAlignment="1">
      <alignment horizontal="center"/>
    </xf>
    <xf numFmtId="0" fontId="62" fillId="0" borderId="13" xfId="0" applyFont="1" applyBorder="1" applyAlignment="1">
      <alignment horizontal="center"/>
    </xf>
    <xf numFmtId="0" fontId="62" fillId="0" borderId="31" xfId="0" applyFont="1" applyBorder="1" applyAlignment="1">
      <alignment horizontal="center"/>
    </xf>
    <xf numFmtId="0" fontId="62" fillId="0" borderId="26" xfId="0" applyFont="1" applyBorder="1" applyAlignment="1">
      <alignment horizontal="center"/>
    </xf>
    <xf numFmtId="0" fontId="41" fillId="0" borderId="57" xfId="0" applyFont="1" applyBorder="1" applyAlignment="1">
      <alignment horizontal="left" vertical="center" wrapText="1"/>
    </xf>
    <xf numFmtId="0" fontId="41" fillId="0" borderId="58" xfId="0" applyFont="1" applyBorder="1" applyAlignment="1">
      <alignment horizontal="left" vertical="center" wrapText="1"/>
    </xf>
    <xf numFmtId="0" fontId="62" fillId="0" borderId="59" xfId="0" applyFont="1" applyBorder="1" applyAlignment="1">
      <alignment horizontal="center"/>
    </xf>
    <xf numFmtId="0" fontId="62" fillId="0" borderId="44" xfId="0" applyFont="1" applyBorder="1" applyAlignment="1">
      <alignment horizontal="center"/>
    </xf>
    <xf numFmtId="0" fontId="62" fillId="0" borderId="46" xfId="0" applyFont="1" applyBorder="1" applyAlignment="1">
      <alignment horizontal="center"/>
    </xf>
    <xf numFmtId="0" fontId="62" fillId="0" borderId="27" xfId="0" applyFont="1" applyBorder="1" applyAlignment="1">
      <alignment horizontal="center"/>
    </xf>
    <xf numFmtId="0" fontId="64" fillId="0" borderId="0" xfId="0" applyFont="1" applyBorder="1" applyAlignment="1">
      <alignment horizontal="left" vertical="center" wrapText="1"/>
    </xf>
    <xf numFmtId="0" fontId="64" fillId="0" borderId="0" xfId="0" applyFont="1" applyAlignment="1">
      <alignment wrapText="1"/>
    </xf>
    <xf numFmtId="0" fontId="61" fillId="0" borderId="22" xfId="0" applyFont="1" applyBorder="1" applyAlignment="1">
      <alignment horizontal="left" vertical="center" wrapText="1"/>
    </xf>
    <xf numFmtId="0" fontId="61" fillId="0" borderId="29" xfId="0" applyFont="1" applyBorder="1" applyAlignment="1">
      <alignment horizontal="left" vertical="center" wrapText="1"/>
    </xf>
    <xf numFmtId="0" fontId="62" fillId="0" borderId="22" xfId="0" applyFont="1" applyBorder="1" applyAlignment="1">
      <alignment horizontal="center"/>
    </xf>
    <xf numFmtId="0" fontId="62" fillId="0" borderId="28" xfId="0" applyFont="1" applyBorder="1" applyAlignment="1">
      <alignment horizontal="center"/>
    </xf>
    <xf numFmtId="0" fontId="62" fillId="0" borderId="49" xfId="0" applyFont="1" applyBorder="1" applyAlignment="1">
      <alignment horizontal="center"/>
    </xf>
    <xf numFmtId="0" fontId="62" fillId="0" borderId="48" xfId="0" applyFont="1" applyBorder="1" applyAlignment="1">
      <alignment horizontal="center"/>
    </xf>
    <xf numFmtId="0" fontId="62" fillId="0" borderId="29" xfId="0" applyFont="1" applyBorder="1" applyAlignment="1">
      <alignment horizontal="center"/>
    </xf>
    <xf numFmtId="0" fontId="60" fillId="0" borderId="59" xfId="0" applyFont="1" applyBorder="1" applyAlignment="1">
      <alignment horizontal="left" vertical="center"/>
    </xf>
    <xf numFmtId="0" fontId="60" fillId="0" borderId="44" xfId="0" applyFont="1" applyBorder="1" applyAlignment="1">
      <alignment horizontal="left" vertical="center"/>
    </xf>
    <xf numFmtId="0" fontId="60" fillId="0" borderId="60" xfId="0" applyFont="1" applyBorder="1" applyAlignment="1">
      <alignment horizontal="left" vertical="center"/>
    </xf>
    <xf numFmtId="0" fontId="62" fillId="0" borderId="42" xfId="0" applyFont="1" applyFill="1" applyBorder="1" applyAlignment="1">
      <alignment horizontal="center"/>
    </xf>
    <xf numFmtId="0" fontId="62" fillId="0" borderId="43" xfId="0" applyFont="1" applyFill="1" applyBorder="1" applyAlignment="1">
      <alignment horizontal="center"/>
    </xf>
    <xf numFmtId="0" fontId="60" fillId="0" borderId="22" xfId="0" applyFont="1" applyBorder="1" applyAlignment="1">
      <alignment horizontal="center" vertical="center"/>
    </xf>
    <xf numFmtId="0" fontId="60" fillId="0" borderId="28" xfId="0" applyFont="1" applyBorder="1" applyAlignment="1">
      <alignment horizontal="center" vertical="center"/>
    </xf>
    <xf numFmtId="0" fontId="39" fillId="0" borderId="0" xfId="0" applyFont="1" applyAlignment="1">
      <alignment horizontal="center" wrapText="1"/>
    </xf>
    <xf numFmtId="0" fontId="43" fillId="0" borderId="35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 wrapText="1"/>
    </xf>
    <xf numFmtId="0" fontId="43" fillId="0" borderId="36" xfId="0" applyFont="1" applyBorder="1" applyAlignment="1">
      <alignment horizontal="center" vertical="center" wrapText="1"/>
    </xf>
    <xf numFmtId="0" fontId="36" fillId="0" borderId="46" xfId="0" applyFont="1" applyBorder="1" applyAlignment="1">
      <alignment horizontal="center" wrapText="1"/>
    </xf>
    <xf numFmtId="0" fontId="36" fillId="0" borderId="47" xfId="0" applyFont="1" applyBorder="1" applyAlignment="1">
      <alignment horizontal="center" wrapText="1"/>
    </xf>
    <xf numFmtId="0" fontId="36" fillId="0" borderId="27" xfId="0" applyFont="1" applyBorder="1" applyAlignment="1">
      <alignment horizontal="center" wrapText="1"/>
    </xf>
    <xf numFmtId="0" fontId="61" fillId="0" borderId="40" xfId="0" applyFont="1" applyBorder="1" applyAlignment="1">
      <alignment horizontal="center" vertical="center" wrapText="1"/>
    </xf>
    <xf numFmtId="0" fontId="61" fillId="0" borderId="41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wrapText="1"/>
    </xf>
    <xf numFmtId="0" fontId="36" fillId="0" borderId="26" xfId="0" applyFont="1" applyBorder="1" applyAlignment="1">
      <alignment horizontal="center" wrapText="1"/>
    </xf>
    <xf numFmtId="0" fontId="36" fillId="0" borderId="38" xfId="0" applyFont="1" applyBorder="1" applyAlignment="1">
      <alignment horizontal="center" wrapText="1"/>
    </xf>
    <xf numFmtId="0" fontId="48" fillId="0" borderId="82" xfId="0" applyFont="1" applyBorder="1" applyAlignment="1">
      <alignment horizontal="center" wrapText="1"/>
    </xf>
    <xf numFmtId="0" fontId="48" fillId="0" borderId="36" xfId="0" applyFont="1" applyBorder="1" applyAlignment="1">
      <alignment horizontal="center" wrapText="1"/>
    </xf>
    <xf numFmtId="0" fontId="48" fillId="0" borderId="72" xfId="0" applyFont="1" applyBorder="1" applyAlignment="1">
      <alignment horizontal="center" wrapText="1"/>
    </xf>
    <xf numFmtId="0" fontId="48" fillId="0" borderId="38" xfId="0" applyFont="1" applyBorder="1" applyAlignment="1">
      <alignment horizontal="center" wrapText="1"/>
    </xf>
    <xf numFmtId="0" fontId="48" fillId="0" borderId="83" xfId="0" applyFont="1" applyBorder="1" applyAlignment="1">
      <alignment horizontal="center" wrapText="1"/>
    </xf>
    <xf numFmtId="0" fontId="48" fillId="0" borderId="47" xfId="0" applyFont="1" applyBorder="1" applyAlignment="1">
      <alignment horizontal="center" wrapText="1"/>
    </xf>
    <xf numFmtId="0" fontId="43" fillId="0" borderId="48" xfId="0" applyFont="1" applyFill="1" applyBorder="1" applyAlignment="1">
      <alignment horizontal="center" vertical="center" wrapText="1"/>
    </xf>
    <xf numFmtId="0" fontId="43" fillId="0" borderId="28" xfId="0" applyFont="1" applyFill="1" applyBorder="1" applyAlignment="1">
      <alignment horizontal="center" vertical="center" wrapText="1"/>
    </xf>
    <xf numFmtId="0" fontId="43" fillId="0" borderId="29" xfId="0" applyFont="1" applyFill="1" applyBorder="1" applyAlignment="1">
      <alignment horizontal="center" vertical="center" wrapText="1"/>
    </xf>
    <xf numFmtId="49" fontId="41" fillId="0" borderId="0" xfId="0" applyNumberFormat="1" applyFont="1" applyAlignment="1">
      <alignment horizontal="left" vertical="center" wrapText="1"/>
    </xf>
    <xf numFmtId="0" fontId="47" fillId="0" borderId="77" xfId="0" applyFont="1" applyFill="1" applyBorder="1" applyAlignment="1">
      <alignment horizontal="center" vertical="center" wrapText="1"/>
    </xf>
    <xf numFmtId="0" fontId="47" fillId="0" borderId="25" xfId="0" applyFont="1" applyFill="1" applyBorder="1" applyAlignment="1">
      <alignment horizontal="center" vertical="center" wrapText="1"/>
    </xf>
    <xf numFmtId="0" fontId="47" fillId="0" borderId="78" xfId="0" applyFont="1" applyFill="1" applyBorder="1" applyAlignment="1">
      <alignment horizontal="center" vertical="center" wrapText="1"/>
    </xf>
    <xf numFmtId="0" fontId="47" fillId="0" borderId="35" xfId="0" applyFont="1" applyFill="1" applyBorder="1" applyAlignment="1">
      <alignment horizontal="center" vertical="center" wrapText="1"/>
    </xf>
    <xf numFmtId="0" fontId="47" fillId="0" borderId="23" xfId="0" applyFont="1" applyFill="1" applyBorder="1" applyAlignment="1">
      <alignment horizontal="center" vertical="center" wrapText="1"/>
    </xf>
    <xf numFmtId="0" fontId="47" fillId="0" borderId="24" xfId="0" applyFont="1" applyFill="1" applyBorder="1" applyAlignment="1">
      <alignment horizontal="center" vertical="center" wrapText="1"/>
    </xf>
    <xf numFmtId="0" fontId="75" fillId="28" borderId="0" xfId="0" applyFont="1" applyFill="1" applyBorder="1" applyAlignment="1">
      <alignment horizontal="left" vertical="center"/>
    </xf>
    <xf numFmtId="0" fontId="79" fillId="28" borderId="0" xfId="0" applyFont="1" applyFill="1" applyBorder="1" applyAlignment="1">
      <alignment horizontal="left" vertical="center"/>
    </xf>
    <xf numFmtId="49" fontId="72" fillId="28" borderId="0" xfId="0" applyNumberFormat="1" applyFont="1" applyFill="1" applyBorder="1" applyAlignment="1">
      <alignment horizontal="left" vertical="center"/>
    </xf>
    <xf numFmtId="0" fontId="72" fillId="28" borderId="0" xfId="0" applyNumberFormat="1" applyFont="1" applyFill="1" applyBorder="1" applyAlignment="1">
      <alignment horizontal="left" vertical="center"/>
    </xf>
    <xf numFmtId="0" fontId="80" fillId="0" borderId="0" xfId="0" applyFont="1" applyAlignment="1">
      <alignment horizontal="center"/>
    </xf>
    <xf numFmtId="0" fontId="84" fillId="0" borderId="0" xfId="0" applyFont="1" applyAlignment="1">
      <alignment horizontal="left" vertical="center" wrapText="1"/>
    </xf>
    <xf numFmtId="0" fontId="39" fillId="28" borderId="0" xfId="0" applyFont="1" applyFill="1" applyBorder="1" applyAlignment="1">
      <alignment horizontal="left" vertical="center" wrapText="1"/>
    </xf>
    <xf numFmtId="0" fontId="41" fillId="28" borderId="0" xfId="0" applyFont="1" applyFill="1" applyBorder="1" applyAlignment="1">
      <alignment horizontal="center" vertical="center" wrapText="1"/>
    </xf>
    <xf numFmtId="0" fontId="76" fillId="28" borderId="0" xfId="0" applyFont="1" applyFill="1" applyBorder="1" applyAlignment="1">
      <alignment horizontal="center" vertical="center"/>
    </xf>
    <xf numFmtId="0" fontId="75" fillId="28" borderId="0" xfId="0" applyFont="1" applyFill="1" applyBorder="1" applyAlignment="1">
      <alignment horizontal="left" wrapText="1"/>
    </xf>
    <xf numFmtId="0" fontId="75" fillId="28" borderId="0" xfId="0" applyFont="1" applyFill="1" applyBorder="1" applyAlignment="1">
      <alignment horizontal="left"/>
    </xf>
    <xf numFmtId="0" fontId="39" fillId="28" borderId="0" xfId="0" applyFont="1" applyFill="1" applyBorder="1" applyAlignment="1">
      <alignment horizontal="center" vertical="center"/>
    </xf>
    <xf numFmtId="0" fontId="72" fillId="28" borderId="0" xfId="0" applyFont="1" applyFill="1" applyBorder="1" applyAlignment="1">
      <alignment horizontal="center" vertical="center"/>
    </xf>
    <xf numFmtId="0" fontId="47" fillId="28" borderId="22" xfId="0" applyFont="1" applyFill="1" applyBorder="1" applyAlignment="1">
      <alignment horizontal="center" vertical="center"/>
    </xf>
    <xf numFmtId="0" fontId="47" fillId="28" borderId="28" xfId="0" applyFont="1" applyFill="1" applyBorder="1" applyAlignment="1">
      <alignment horizontal="center" vertical="center"/>
    </xf>
    <xf numFmtId="0" fontId="47" fillId="28" borderId="29" xfId="0" applyFont="1" applyFill="1" applyBorder="1" applyAlignment="1">
      <alignment horizontal="center" vertical="center"/>
    </xf>
    <xf numFmtId="0" fontId="42" fillId="28" borderId="61" xfId="0" applyFont="1" applyFill="1" applyBorder="1" applyAlignment="1">
      <alignment horizontal="center" vertical="center"/>
    </xf>
    <xf numFmtId="0" fontId="48" fillId="24" borderId="81" xfId="0" applyFont="1" applyFill="1" applyBorder="1" applyAlignment="1">
      <alignment horizontal="center" vertical="center" wrapText="1"/>
    </xf>
    <xf numFmtId="0" fontId="48" fillId="29" borderId="35" xfId="0" applyFont="1" applyFill="1" applyBorder="1" applyAlignment="1">
      <alignment horizontal="center" vertical="center" wrapText="1"/>
    </xf>
    <xf numFmtId="0" fontId="48" fillId="29" borderId="23" xfId="0" applyFont="1" applyFill="1" applyBorder="1" applyAlignment="1">
      <alignment horizontal="center" vertical="center" wrapText="1"/>
    </xf>
    <xf numFmtId="0" fontId="48" fillId="29" borderId="36" xfId="0" applyFont="1" applyFill="1" applyBorder="1" applyAlignment="1">
      <alignment horizontal="center" vertical="center" wrapText="1"/>
    </xf>
    <xf numFmtId="0" fontId="43" fillId="29" borderId="35" xfId="0" applyFont="1" applyFill="1" applyBorder="1" applyAlignment="1">
      <alignment horizontal="center" vertical="center" wrapText="1"/>
    </xf>
    <xf numFmtId="0" fontId="43" fillId="29" borderId="36" xfId="0" applyFont="1" applyFill="1" applyBorder="1" applyAlignment="1">
      <alignment horizontal="center" vertical="center" wrapText="1"/>
    </xf>
  </cellXfs>
  <cellStyles count="45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 2" xfId="2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ny" xfId="0" builtinId="0"/>
    <cellStyle name="Normalny 2" xfId="36"/>
    <cellStyle name="Obliczenia" xfId="37" builtinId="22" customBuiltin="1"/>
    <cellStyle name="Procentowy" xfId="38" builtinId="5"/>
    <cellStyle name="Suma" xfId="39" builtinId="25" customBuiltin="1"/>
    <cellStyle name="Tekst objaśnienia" xfId="40" builtinId="53" customBuiltin="1"/>
    <cellStyle name="Tekst ostrzeżenia" xfId="41" builtinId="11" customBuiltin="1"/>
    <cellStyle name="Tytuł" xfId="42" builtinId="15" customBuiltin="1"/>
    <cellStyle name="Uwaga" xfId="43" builtinId="10" customBuiltin="1"/>
    <cellStyle name="Złe" xfId="44" builtinId="27" customBuiltin="1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193477</xdr:colOff>
      <xdr:row>58</xdr:row>
      <xdr:rowOff>319806</xdr:rowOff>
    </xdr:from>
    <xdr:to>
      <xdr:col>9</xdr:col>
      <xdr:colOff>1352550</xdr:colOff>
      <xdr:row>60</xdr:row>
      <xdr:rowOff>3786939</xdr:rowOff>
    </xdr:to>
    <xdr:sp macro="" textlink="">
      <xdr:nvSpPr>
        <xdr:cNvPr id="2" name="pole tekstowe 1"/>
        <xdr:cNvSpPr txBox="1"/>
      </xdr:nvSpPr>
      <xdr:spPr>
        <a:xfrm>
          <a:off x="1126927" y="60660681"/>
          <a:ext cx="25228748" cy="13858908"/>
        </a:xfrm>
        <a:prstGeom prst="rect">
          <a:avLst/>
        </a:prstGeom>
        <a:solidFill>
          <a:schemeClr val="bg1">
            <a:lumMod val="9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199717</xdr:colOff>
      <xdr:row>89</xdr:row>
      <xdr:rowOff>203916</xdr:rowOff>
    </xdr:from>
    <xdr:to>
      <xdr:col>9</xdr:col>
      <xdr:colOff>1200150</xdr:colOff>
      <xdr:row>91</xdr:row>
      <xdr:rowOff>3131543</xdr:rowOff>
    </xdr:to>
    <xdr:sp macro="" textlink="">
      <xdr:nvSpPr>
        <xdr:cNvPr id="3" name="pole tekstowe 2"/>
        <xdr:cNvSpPr txBox="1"/>
      </xdr:nvSpPr>
      <xdr:spPr>
        <a:xfrm>
          <a:off x="1133167" y="99092466"/>
          <a:ext cx="250701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193477</xdr:colOff>
      <xdr:row>58</xdr:row>
      <xdr:rowOff>319806</xdr:rowOff>
    </xdr:from>
    <xdr:to>
      <xdr:col>9</xdr:col>
      <xdr:colOff>1352550</xdr:colOff>
      <xdr:row>60</xdr:row>
      <xdr:rowOff>3786939</xdr:rowOff>
    </xdr:to>
    <xdr:sp macro="" textlink="">
      <xdr:nvSpPr>
        <xdr:cNvPr id="2" name="pole tekstowe 1"/>
        <xdr:cNvSpPr txBox="1"/>
      </xdr:nvSpPr>
      <xdr:spPr>
        <a:xfrm>
          <a:off x="1126927" y="79720206"/>
          <a:ext cx="25228748" cy="13858908"/>
        </a:xfrm>
        <a:prstGeom prst="rect">
          <a:avLst/>
        </a:prstGeom>
        <a:solidFill>
          <a:schemeClr val="bg1">
            <a:lumMod val="9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199717</xdr:colOff>
      <xdr:row>89</xdr:row>
      <xdr:rowOff>203916</xdr:rowOff>
    </xdr:from>
    <xdr:to>
      <xdr:col>9</xdr:col>
      <xdr:colOff>1200150</xdr:colOff>
      <xdr:row>91</xdr:row>
      <xdr:rowOff>3131543</xdr:rowOff>
    </xdr:to>
    <xdr:sp macro="" textlink="">
      <xdr:nvSpPr>
        <xdr:cNvPr id="3" name="pole tekstowe 2"/>
        <xdr:cNvSpPr txBox="1"/>
      </xdr:nvSpPr>
      <xdr:spPr>
        <a:xfrm>
          <a:off x="1133167" y="126210141"/>
          <a:ext cx="250701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193477</xdr:colOff>
      <xdr:row>58</xdr:row>
      <xdr:rowOff>319806</xdr:rowOff>
    </xdr:from>
    <xdr:to>
      <xdr:col>9</xdr:col>
      <xdr:colOff>1352550</xdr:colOff>
      <xdr:row>60</xdr:row>
      <xdr:rowOff>3786939</xdr:rowOff>
    </xdr:to>
    <xdr:sp macro="" textlink="">
      <xdr:nvSpPr>
        <xdr:cNvPr id="2" name="pole tekstowe 1"/>
        <xdr:cNvSpPr txBox="1"/>
      </xdr:nvSpPr>
      <xdr:spPr>
        <a:xfrm>
          <a:off x="1126927" y="70223781"/>
          <a:ext cx="25228748" cy="13858908"/>
        </a:xfrm>
        <a:prstGeom prst="rect">
          <a:avLst/>
        </a:prstGeom>
        <a:solidFill>
          <a:schemeClr val="bg1">
            <a:lumMod val="9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199717</xdr:colOff>
      <xdr:row>89</xdr:row>
      <xdr:rowOff>203916</xdr:rowOff>
    </xdr:from>
    <xdr:to>
      <xdr:col>9</xdr:col>
      <xdr:colOff>1200150</xdr:colOff>
      <xdr:row>91</xdr:row>
      <xdr:rowOff>3131543</xdr:rowOff>
    </xdr:to>
    <xdr:sp macro="" textlink="">
      <xdr:nvSpPr>
        <xdr:cNvPr id="3" name="pole tekstowe 2"/>
        <xdr:cNvSpPr txBox="1"/>
      </xdr:nvSpPr>
      <xdr:spPr>
        <a:xfrm>
          <a:off x="1133167" y="111284466"/>
          <a:ext cx="250701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7"/>
  <sheetViews>
    <sheetView view="pageBreakPreview" topLeftCell="A90" zoomScale="50" zoomScaleNormal="100" zoomScaleSheetLayoutView="50" zoomScalePageLayoutView="42" workbookViewId="0">
      <selection activeCell="E93" sqref="E93:H93"/>
    </sheetView>
  </sheetViews>
  <sheetFormatPr defaultRowHeight="26.25"/>
  <cols>
    <col min="1" max="1" width="14" style="20" customWidth="1"/>
    <col min="2" max="2" width="58.42578125" style="15" customWidth="1"/>
    <col min="3" max="3" width="63.5703125" style="114" customWidth="1"/>
    <col min="4" max="4" width="34.28515625" style="114" customWidth="1"/>
    <col min="5" max="5" width="43" style="114" customWidth="1"/>
    <col min="6" max="6" width="21.42578125" style="114" customWidth="1"/>
    <col min="7" max="7" width="97.7109375" customWidth="1"/>
    <col min="8" max="8" width="22.5703125" customWidth="1"/>
    <col min="9" max="9" width="20" customWidth="1"/>
    <col min="10" max="10" width="34.42578125" customWidth="1"/>
  </cols>
  <sheetData>
    <row r="1" spans="1:11" ht="106.5" customHeight="1"/>
    <row r="2" spans="1:11" s="35" customFormat="1" ht="132.75" customHeight="1">
      <c r="A2" s="355" t="s">
        <v>42</v>
      </c>
      <c r="B2" s="355"/>
      <c r="C2" s="355"/>
      <c r="D2" s="355"/>
      <c r="E2" s="355"/>
      <c r="F2" s="355"/>
      <c r="G2" s="355"/>
      <c r="H2" s="355"/>
      <c r="I2" s="355"/>
      <c r="J2" s="355"/>
    </row>
    <row r="3" spans="1:11" s="35" customFormat="1" ht="173.25" customHeight="1">
      <c r="A3" s="16"/>
      <c r="B3" s="356" t="s">
        <v>43</v>
      </c>
      <c r="C3" s="356"/>
      <c r="D3" s="356" t="s">
        <v>112</v>
      </c>
      <c r="E3" s="356"/>
      <c r="F3" s="356"/>
      <c r="G3" s="356"/>
      <c r="H3" s="356"/>
      <c r="I3" s="356"/>
      <c r="J3" s="356"/>
    </row>
    <row r="4" spans="1:11" s="35" customFormat="1" ht="70.5" customHeight="1">
      <c r="A4" s="12"/>
      <c r="B4" s="357" t="s">
        <v>29</v>
      </c>
      <c r="C4" s="357"/>
      <c r="D4" s="358" t="s">
        <v>113</v>
      </c>
      <c r="E4" s="358"/>
      <c r="F4" s="358"/>
      <c r="G4" s="358"/>
      <c r="H4" s="358"/>
      <c r="I4" s="358"/>
      <c r="J4" s="358"/>
    </row>
    <row r="5" spans="1:11" s="35" customFormat="1" ht="81.75" customHeight="1">
      <c r="A5" s="12"/>
      <c r="B5" s="357" t="s">
        <v>30</v>
      </c>
      <c r="C5" s="357"/>
      <c r="D5" s="359" t="s">
        <v>114</v>
      </c>
      <c r="E5" s="359"/>
      <c r="F5" s="359"/>
      <c r="G5" s="359"/>
      <c r="H5" s="359"/>
      <c r="I5" s="359"/>
      <c r="J5" s="359"/>
    </row>
    <row r="6" spans="1:11" s="35" customFormat="1" ht="78.75" customHeight="1">
      <c r="A6" s="12"/>
      <c r="B6" s="359" t="s">
        <v>32</v>
      </c>
      <c r="C6" s="359"/>
      <c r="D6" s="370" t="s">
        <v>115</v>
      </c>
      <c r="E6" s="370"/>
      <c r="F6" s="370"/>
      <c r="G6" s="370"/>
      <c r="H6" s="370"/>
      <c r="I6" s="370"/>
      <c r="J6" s="370"/>
    </row>
    <row r="7" spans="1:11" s="35" customFormat="1" ht="84" customHeight="1">
      <c r="A7" s="19"/>
      <c r="B7" s="329" t="s">
        <v>44</v>
      </c>
      <c r="C7" s="329"/>
      <c r="D7" s="328"/>
      <c r="E7" s="328"/>
      <c r="F7" s="328"/>
      <c r="G7" s="328"/>
      <c r="H7" s="328"/>
      <c r="I7" s="328"/>
      <c r="J7" s="328"/>
      <c r="K7" s="2"/>
    </row>
    <row r="8" spans="1:11" s="2" customFormat="1" ht="87" customHeight="1">
      <c r="A8" s="19"/>
      <c r="B8" s="329" t="s">
        <v>23</v>
      </c>
      <c r="C8" s="329"/>
      <c r="D8" s="330"/>
      <c r="E8" s="330"/>
      <c r="F8" s="330"/>
      <c r="G8" s="330"/>
      <c r="H8" s="330"/>
      <c r="I8" s="330"/>
      <c r="J8" s="331"/>
    </row>
    <row r="9" spans="1:11" ht="80.25" customHeight="1">
      <c r="B9" s="23" t="s">
        <v>1</v>
      </c>
      <c r="C9" s="24"/>
      <c r="D9" s="335"/>
      <c r="E9" s="335"/>
      <c r="F9" s="24"/>
      <c r="G9" s="25"/>
      <c r="H9" s="25"/>
      <c r="I9" s="25"/>
      <c r="J9" s="26"/>
    </row>
    <row r="10" spans="1:11" ht="97.5" customHeight="1">
      <c r="B10" s="23" t="s">
        <v>45</v>
      </c>
      <c r="C10" s="24"/>
      <c r="D10" s="335"/>
      <c r="E10" s="335"/>
      <c r="F10" s="25"/>
      <c r="G10" s="25"/>
      <c r="H10" s="25"/>
      <c r="I10" s="25"/>
      <c r="J10" s="26"/>
    </row>
    <row r="11" spans="1:11" ht="102" customHeight="1">
      <c r="B11" s="23" t="s">
        <v>81</v>
      </c>
      <c r="C11" s="27"/>
      <c r="D11" s="335"/>
      <c r="E11" s="335"/>
      <c r="F11" s="28"/>
      <c r="G11" s="29"/>
      <c r="H11" s="30"/>
      <c r="I11" s="31"/>
      <c r="J11" s="26"/>
    </row>
    <row r="12" spans="1:11" ht="102" customHeight="1">
      <c r="B12" s="23"/>
      <c r="C12" s="23" t="s">
        <v>80</v>
      </c>
      <c r="D12" s="335"/>
      <c r="E12" s="335"/>
      <c r="F12" s="28"/>
      <c r="G12" s="29"/>
      <c r="H12" s="30"/>
      <c r="I12" s="31"/>
      <c r="J12" s="26"/>
    </row>
    <row r="13" spans="1:11" s="114" customFormat="1" ht="130.5" customHeight="1">
      <c r="A13" s="20"/>
      <c r="B13" s="40" t="s">
        <v>59</v>
      </c>
      <c r="C13" s="126"/>
      <c r="D13" s="38"/>
      <c r="E13" s="33"/>
      <c r="F13" s="22"/>
      <c r="G13" s="22"/>
      <c r="H13" s="22"/>
      <c r="I13" s="41" t="s">
        <v>15</v>
      </c>
      <c r="J13" s="34"/>
      <c r="K13" s="14"/>
    </row>
    <row r="14" spans="1:11" s="35" customFormat="1" ht="54" customHeight="1">
      <c r="A14" s="42"/>
      <c r="B14" s="39" t="str">
        <f>B13</f>
        <v>Numer ewidencyjny wniosku:</v>
      </c>
      <c r="C14" s="125">
        <f>C13</f>
        <v>0</v>
      </c>
      <c r="D14" s="368"/>
      <c r="E14" s="369"/>
      <c r="F14" s="43"/>
      <c r="G14" s="44"/>
      <c r="H14" s="44"/>
      <c r="I14" s="44"/>
      <c r="J14" s="44"/>
    </row>
    <row r="15" spans="1:11" s="2" customFormat="1" ht="38.25" customHeight="1">
      <c r="A15" s="354" t="s">
        <v>48</v>
      </c>
      <c r="B15" s="354"/>
      <c r="C15" s="354"/>
      <c r="D15" s="354"/>
      <c r="E15" s="354"/>
      <c r="F15" s="354"/>
      <c r="G15" s="354"/>
      <c r="H15" s="354"/>
      <c r="I15" s="354"/>
      <c r="J15" s="354"/>
    </row>
    <row r="16" spans="1:11" s="2" customFormat="1" ht="27.75" customHeight="1">
      <c r="A16" s="45"/>
      <c r="B16" s="117"/>
      <c r="C16" s="117"/>
      <c r="D16" s="117"/>
      <c r="E16" s="117"/>
      <c r="F16" s="117"/>
      <c r="G16" s="117"/>
      <c r="H16" s="117"/>
      <c r="I16" s="117"/>
      <c r="J16" s="117"/>
    </row>
    <row r="17" spans="1:12" s="2" customFormat="1" ht="36.75" customHeight="1">
      <c r="A17" s="45"/>
      <c r="B17" s="354" t="s">
        <v>39</v>
      </c>
      <c r="C17" s="354"/>
      <c r="D17" s="354"/>
      <c r="E17" s="354"/>
      <c r="F17" s="354"/>
      <c r="G17" s="354"/>
      <c r="H17" s="354"/>
      <c r="I17" s="354"/>
      <c r="J17" s="354"/>
    </row>
    <row r="18" spans="1:12" s="2" customFormat="1" ht="53.25" customHeight="1" thickBot="1">
      <c r="A18" s="328" t="s">
        <v>38</v>
      </c>
      <c r="B18" s="328"/>
      <c r="C18" s="328"/>
      <c r="D18" s="328"/>
      <c r="E18" s="328"/>
      <c r="F18" s="328"/>
      <c r="G18" s="328"/>
      <c r="H18" s="328"/>
      <c r="I18" s="328"/>
      <c r="J18" s="328"/>
    </row>
    <row r="19" spans="1:12" s="18" customFormat="1" ht="66.75" customHeight="1" thickTop="1" thickBot="1">
      <c r="A19" s="139" t="s">
        <v>10</v>
      </c>
      <c r="B19" s="140" t="s">
        <v>35</v>
      </c>
      <c r="C19" s="141"/>
      <c r="D19" s="360" t="s">
        <v>36</v>
      </c>
      <c r="E19" s="361"/>
      <c r="F19" s="361"/>
      <c r="G19" s="362"/>
      <c r="H19" s="142" t="s">
        <v>2</v>
      </c>
      <c r="I19" s="142" t="s">
        <v>3</v>
      </c>
      <c r="J19" s="143" t="s">
        <v>4</v>
      </c>
      <c r="K19" s="55"/>
      <c r="L19" s="55"/>
    </row>
    <row r="20" spans="1:12" ht="78" customHeight="1" thickTop="1">
      <c r="A20" s="108">
        <v>1</v>
      </c>
      <c r="B20" s="363" t="s">
        <v>101</v>
      </c>
      <c r="C20" s="364"/>
      <c r="D20" s="365" t="s">
        <v>102</v>
      </c>
      <c r="E20" s="366"/>
      <c r="F20" s="366"/>
      <c r="G20" s="367"/>
      <c r="H20" s="137"/>
      <c r="I20" s="137"/>
      <c r="J20" s="138"/>
    </row>
    <row r="21" spans="1:12" ht="312.75" customHeight="1">
      <c r="A21" s="46">
        <v>2</v>
      </c>
      <c r="B21" s="340" t="s">
        <v>103</v>
      </c>
      <c r="C21" s="264"/>
      <c r="D21" s="346" t="s">
        <v>94</v>
      </c>
      <c r="E21" s="338"/>
      <c r="F21" s="338"/>
      <c r="G21" s="339"/>
      <c r="H21" s="47"/>
      <c r="I21" s="47"/>
      <c r="J21" s="48"/>
    </row>
    <row r="22" spans="1:12" ht="104.25" customHeight="1">
      <c r="A22" s="46">
        <v>3</v>
      </c>
      <c r="B22" s="336" t="s">
        <v>104</v>
      </c>
      <c r="C22" s="264"/>
      <c r="D22" s="337" t="s">
        <v>105</v>
      </c>
      <c r="E22" s="338"/>
      <c r="F22" s="338"/>
      <c r="G22" s="339"/>
      <c r="H22" s="47"/>
      <c r="I22" s="47"/>
      <c r="J22" s="48"/>
    </row>
    <row r="23" spans="1:12" ht="279.75" customHeight="1">
      <c r="A23" s="46">
        <v>4</v>
      </c>
      <c r="B23" s="336" t="s">
        <v>93</v>
      </c>
      <c r="C23" s="264"/>
      <c r="D23" s="337" t="s">
        <v>111</v>
      </c>
      <c r="E23" s="338"/>
      <c r="F23" s="338"/>
      <c r="G23" s="339"/>
      <c r="H23" s="47"/>
      <c r="I23" s="47"/>
      <c r="J23" s="48"/>
    </row>
    <row r="24" spans="1:12" ht="337.5" customHeight="1">
      <c r="A24" s="46">
        <v>5</v>
      </c>
      <c r="B24" s="336" t="s">
        <v>95</v>
      </c>
      <c r="C24" s="264"/>
      <c r="D24" s="337" t="s">
        <v>110</v>
      </c>
      <c r="E24" s="338"/>
      <c r="F24" s="338"/>
      <c r="G24" s="339"/>
      <c r="H24" s="47"/>
      <c r="I24" s="47"/>
      <c r="J24" s="48"/>
    </row>
    <row r="25" spans="1:12" ht="138" customHeight="1">
      <c r="A25" s="46">
        <v>6</v>
      </c>
      <c r="B25" s="336" t="s">
        <v>106</v>
      </c>
      <c r="C25" s="264"/>
      <c r="D25" s="337" t="s">
        <v>96</v>
      </c>
      <c r="E25" s="338"/>
      <c r="F25" s="338"/>
      <c r="G25" s="339"/>
      <c r="H25" s="47"/>
      <c r="I25" s="47"/>
      <c r="J25" s="48"/>
    </row>
    <row r="26" spans="1:12" ht="145.5" customHeight="1">
      <c r="A26" s="46">
        <v>7</v>
      </c>
      <c r="B26" s="336" t="s">
        <v>97</v>
      </c>
      <c r="C26" s="264"/>
      <c r="D26" s="337" t="s">
        <v>107</v>
      </c>
      <c r="E26" s="338"/>
      <c r="F26" s="338"/>
      <c r="G26" s="339"/>
      <c r="H26" s="47"/>
      <c r="I26" s="47"/>
      <c r="J26" s="48"/>
    </row>
    <row r="27" spans="1:12" ht="112.5" customHeight="1">
      <c r="A27" s="46">
        <v>8</v>
      </c>
      <c r="B27" s="336" t="s">
        <v>108</v>
      </c>
      <c r="C27" s="264"/>
      <c r="D27" s="337" t="s">
        <v>99</v>
      </c>
      <c r="E27" s="338"/>
      <c r="F27" s="338"/>
      <c r="G27" s="339"/>
      <c r="H27" s="47"/>
      <c r="I27" s="47"/>
      <c r="J27" s="48"/>
    </row>
    <row r="28" spans="1:12" ht="92.25" customHeight="1" thickBot="1">
      <c r="A28" s="53">
        <v>9</v>
      </c>
      <c r="B28" s="374" t="s">
        <v>98</v>
      </c>
      <c r="C28" s="375"/>
      <c r="D28" s="376" t="s">
        <v>109</v>
      </c>
      <c r="E28" s="377"/>
      <c r="F28" s="377"/>
      <c r="G28" s="378"/>
      <c r="H28" s="135"/>
      <c r="I28" s="135"/>
      <c r="J28" s="136"/>
    </row>
    <row r="29" spans="1:12" ht="92.25" customHeight="1" thickTop="1">
      <c r="A29" s="49"/>
      <c r="B29" s="134"/>
      <c r="C29" s="134"/>
      <c r="D29" s="130"/>
      <c r="E29" s="130"/>
      <c r="F29" s="130"/>
      <c r="G29" s="130"/>
      <c r="H29" s="51"/>
      <c r="I29" s="51"/>
      <c r="J29" s="51"/>
    </row>
    <row r="30" spans="1:12" ht="46.5" customHeight="1" thickBot="1">
      <c r="A30" s="49"/>
      <c r="B30" s="186" t="s">
        <v>59</v>
      </c>
      <c r="C30" s="134">
        <f>C13</f>
        <v>0</v>
      </c>
      <c r="D30" s="130"/>
      <c r="E30" s="130"/>
      <c r="F30" s="130"/>
      <c r="G30" s="130"/>
      <c r="H30" s="51"/>
      <c r="I30" s="51"/>
      <c r="J30" s="51"/>
      <c r="K30" s="2"/>
    </row>
    <row r="31" spans="1:12" ht="82.5" customHeight="1" thickTop="1">
      <c r="A31" s="132"/>
      <c r="B31" s="379" t="s">
        <v>37</v>
      </c>
      <c r="C31" s="380"/>
      <c r="D31" s="380"/>
      <c r="E31" s="380"/>
      <c r="F31" s="380"/>
      <c r="G31" s="380"/>
      <c r="H31" s="380"/>
      <c r="I31" s="380"/>
      <c r="J31" s="381"/>
    </row>
    <row r="32" spans="1:12" ht="36.75" customHeight="1" thickBot="1">
      <c r="A32" s="133"/>
      <c r="B32" s="382" t="s">
        <v>38</v>
      </c>
      <c r="C32" s="383"/>
      <c r="D32" s="383"/>
      <c r="E32" s="383"/>
      <c r="F32" s="383"/>
      <c r="G32" s="383"/>
      <c r="H32" s="383"/>
      <c r="I32" s="383"/>
      <c r="J32" s="384"/>
    </row>
    <row r="33" spans="1:11" s="17" customFormat="1" ht="76.5" customHeight="1" thickTop="1" thickBot="1">
      <c r="A33" s="144" t="s">
        <v>10</v>
      </c>
      <c r="B33" s="371" t="s">
        <v>35</v>
      </c>
      <c r="C33" s="372"/>
      <c r="D33" s="360" t="s">
        <v>36</v>
      </c>
      <c r="E33" s="361"/>
      <c r="F33" s="361"/>
      <c r="G33" s="362"/>
      <c r="H33" s="142" t="s">
        <v>2</v>
      </c>
      <c r="I33" s="142" t="s">
        <v>3</v>
      </c>
      <c r="J33" s="143" t="s">
        <v>4</v>
      </c>
      <c r="K33" s="36"/>
    </row>
    <row r="34" spans="1:11" s="36" customFormat="1" ht="173.25" customHeight="1" thickTop="1">
      <c r="A34" s="247" t="s">
        <v>5</v>
      </c>
      <c r="B34" s="385" t="s">
        <v>120</v>
      </c>
      <c r="C34" s="385"/>
      <c r="D34" s="373" t="s">
        <v>181</v>
      </c>
      <c r="E34" s="373"/>
      <c r="F34" s="373"/>
      <c r="G34" s="373"/>
      <c r="H34" s="248"/>
      <c r="I34" s="248"/>
      <c r="J34" s="249"/>
    </row>
    <row r="35" spans="1:11" s="36" customFormat="1" ht="200.25" customHeight="1">
      <c r="A35" s="239" t="s">
        <v>6</v>
      </c>
      <c r="B35" s="344" t="s">
        <v>121</v>
      </c>
      <c r="C35" s="345"/>
      <c r="D35" s="341" t="s">
        <v>182</v>
      </c>
      <c r="E35" s="342"/>
      <c r="F35" s="342"/>
      <c r="G35" s="343"/>
      <c r="H35" s="229"/>
      <c r="I35" s="229"/>
      <c r="J35" s="240"/>
    </row>
    <row r="36" spans="1:11" s="36" customFormat="1" ht="246" customHeight="1">
      <c r="A36" s="239" t="s">
        <v>7</v>
      </c>
      <c r="B36" s="344" t="s">
        <v>122</v>
      </c>
      <c r="C36" s="345"/>
      <c r="D36" s="341" t="s">
        <v>123</v>
      </c>
      <c r="E36" s="342"/>
      <c r="F36" s="342"/>
      <c r="G36" s="343"/>
      <c r="H36" s="229"/>
      <c r="I36" s="229"/>
      <c r="J36" s="240"/>
    </row>
    <row r="37" spans="1:11" s="36" customFormat="1" ht="72" customHeight="1">
      <c r="A37" s="239" t="s">
        <v>8</v>
      </c>
      <c r="B37" s="344" t="s">
        <v>124</v>
      </c>
      <c r="C37" s="345"/>
      <c r="D37" s="341" t="s">
        <v>125</v>
      </c>
      <c r="E37" s="342"/>
      <c r="F37" s="342"/>
      <c r="G37" s="343"/>
      <c r="H37" s="229"/>
      <c r="I37" s="229"/>
      <c r="J37" s="240"/>
    </row>
    <row r="38" spans="1:11" s="36" customFormat="1" ht="176.25" customHeight="1">
      <c r="A38" s="239" t="s">
        <v>9</v>
      </c>
      <c r="B38" s="344" t="s">
        <v>126</v>
      </c>
      <c r="C38" s="345"/>
      <c r="D38" s="341" t="s">
        <v>127</v>
      </c>
      <c r="E38" s="342"/>
      <c r="F38" s="342"/>
      <c r="G38" s="343"/>
      <c r="H38" s="229"/>
      <c r="I38" s="229"/>
      <c r="J38" s="240"/>
    </row>
    <row r="39" spans="1:11" s="36" customFormat="1" ht="103.5" customHeight="1">
      <c r="A39" s="239" t="s">
        <v>46</v>
      </c>
      <c r="B39" s="344" t="s">
        <v>128</v>
      </c>
      <c r="C39" s="345"/>
      <c r="D39" s="341" t="s">
        <v>129</v>
      </c>
      <c r="E39" s="342"/>
      <c r="F39" s="342"/>
      <c r="G39" s="343"/>
      <c r="H39" s="229"/>
      <c r="I39" s="229"/>
      <c r="J39" s="240"/>
    </row>
    <row r="40" spans="1:11" s="36" customFormat="1" ht="94.5" customHeight="1">
      <c r="A40" s="239" t="s">
        <v>47</v>
      </c>
      <c r="B40" s="344" t="s">
        <v>130</v>
      </c>
      <c r="C40" s="345"/>
      <c r="D40" s="341" t="s">
        <v>131</v>
      </c>
      <c r="E40" s="342"/>
      <c r="F40" s="342"/>
      <c r="G40" s="343"/>
      <c r="H40" s="229"/>
      <c r="I40" s="229"/>
      <c r="J40" s="240"/>
    </row>
    <row r="41" spans="1:11" s="36" customFormat="1" ht="285" customHeight="1">
      <c r="A41" s="239" t="s">
        <v>77</v>
      </c>
      <c r="B41" s="344" t="s">
        <v>132</v>
      </c>
      <c r="C41" s="345"/>
      <c r="D41" s="341" t="s">
        <v>133</v>
      </c>
      <c r="E41" s="342"/>
      <c r="F41" s="342"/>
      <c r="G41" s="343"/>
      <c r="H41" s="229"/>
      <c r="I41" s="229"/>
      <c r="J41" s="240"/>
    </row>
    <row r="42" spans="1:11" s="36" customFormat="1" ht="165.75" customHeight="1">
      <c r="A42" s="239" t="s">
        <v>116</v>
      </c>
      <c r="B42" s="402" t="s">
        <v>134</v>
      </c>
      <c r="C42" s="402"/>
      <c r="D42" s="401" t="s">
        <v>135</v>
      </c>
      <c r="E42" s="401"/>
      <c r="F42" s="401"/>
      <c r="G42" s="401"/>
      <c r="H42" s="229"/>
      <c r="I42" s="229"/>
      <c r="J42" s="240"/>
    </row>
    <row r="43" spans="1:11" s="36" customFormat="1" ht="282" customHeight="1">
      <c r="A43" s="239" t="s">
        <v>117</v>
      </c>
      <c r="B43" s="344" t="s">
        <v>136</v>
      </c>
      <c r="C43" s="345"/>
      <c r="D43" s="341" t="s">
        <v>137</v>
      </c>
      <c r="E43" s="342"/>
      <c r="F43" s="342"/>
      <c r="G43" s="343"/>
      <c r="H43" s="229"/>
      <c r="I43" s="229"/>
      <c r="J43" s="240"/>
    </row>
    <row r="44" spans="1:11" s="36" customFormat="1" ht="212.25" customHeight="1">
      <c r="A44" s="239" t="s">
        <v>118</v>
      </c>
      <c r="B44" s="344" t="s">
        <v>138</v>
      </c>
      <c r="C44" s="345"/>
      <c r="D44" s="341" t="s">
        <v>139</v>
      </c>
      <c r="E44" s="342"/>
      <c r="F44" s="342"/>
      <c r="G44" s="343"/>
      <c r="H44" s="229"/>
      <c r="I44" s="229"/>
      <c r="J44" s="240"/>
    </row>
    <row r="45" spans="1:11" s="36" customFormat="1" ht="180.75" customHeight="1" thickBot="1">
      <c r="A45" s="239" t="s">
        <v>119</v>
      </c>
      <c r="B45" s="402" t="s">
        <v>140</v>
      </c>
      <c r="C45" s="402"/>
      <c r="D45" s="401" t="s">
        <v>141</v>
      </c>
      <c r="E45" s="401"/>
      <c r="F45" s="401"/>
      <c r="G45" s="401"/>
      <c r="H45" s="229"/>
      <c r="I45" s="229"/>
      <c r="J45" s="240"/>
    </row>
    <row r="46" spans="1:11" s="36" customFormat="1" ht="233.25" hidden="1" customHeight="1">
      <c r="A46" s="241"/>
      <c r="B46" s="399"/>
      <c r="C46" s="400"/>
      <c r="D46" s="365"/>
      <c r="E46" s="366"/>
      <c r="F46" s="366"/>
      <c r="G46" s="367"/>
      <c r="H46" s="244"/>
      <c r="I46" s="244"/>
      <c r="J46" s="245"/>
    </row>
    <row r="47" spans="1:11" ht="57.75" hidden="1" customHeight="1" thickBot="1">
      <c r="A47" s="49"/>
      <c r="B47" s="50"/>
      <c r="C47" s="50"/>
      <c r="D47" s="50"/>
      <c r="E47" s="50"/>
      <c r="F47" s="50"/>
      <c r="G47" s="50"/>
      <c r="H47" s="51"/>
      <c r="I47" s="51"/>
      <c r="J47" s="145"/>
    </row>
    <row r="48" spans="1:11" ht="30.75" customHeight="1" thickTop="1" thickBot="1">
      <c r="A48" s="223"/>
      <c r="B48" s="225"/>
      <c r="C48" s="225"/>
      <c r="D48" s="225"/>
      <c r="E48" s="225"/>
      <c r="F48" s="225"/>
      <c r="G48" s="225"/>
      <c r="H48" s="226"/>
      <c r="I48" s="226"/>
      <c r="J48" s="226"/>
      <c r="K48" s="2"/>
    </row>
    <row r="49" spans="1:11" ht="39.75" customHeight="1" thickTop="1">
      <c r="A49" s="152" t="s">
        <v>10</v>
      </c>
      <c r="B49" s="348" t="s">
        <v>86</v>
      </c>
      <c r="C49" s="348"/>
      <c r="D49" s="348"/>
      <c r="E49" s="348"/>
      <c r="F49" s="348"/>
      <c r="G49" s="348"/>
      <c r="H49" s="347" t="s">
        <v>17</v>
      </c>
      <c r="I49" s="347"/>
      <c r="J49" s="153" t="s">
        <v>18</v>
      </c>
    </row>
    <row r="50" spans="1:11" ht="57.75" customHeight="1" thickBot="1">
      <c r="A50" s="53" t="s">
        <v>5</v>
      </c>
      <c r="B50" s="349" t="s">
        <v>85</v>
      </c>
      <c r="C50" s="349"/>
      <c r="D50" s="349"/>
      <c r="E50" s="349"/>
      <c r="F50" s="349"/>
      <c r="G50" s="349"/>
      <c r="H50" s="350"/>
      <c r="I50" s="350"/>
      <c r="J50" s="136"/>
    </row>
    <row r="51" spans="1:11" ht="38.25" customHeight="1" thickTop="1" thickBot="1">
      <c r="A51" s="146"/>
      <c r="B51" s="131"/>
      <c r="C51" s="130"/>
      <c r="D51" s="130"/>
      <c r="E51" s="130"/>
      <c r="F51" s="130"/>
      <c r="G51" s="130"/>
      <c r="H51" s="51"/>
      <c r="I51" s="51"/>
      <c r="J51" s="51"/>
    </row>
    <row r="52" spans="1:11" ht="42" customHeight="1" thickTop="1" thickBot="1">
      <c r="A52" s="128" t="s">
        <v>10</v>
      </c>
      <c r="B52" s="351" t="s">
        <v>16</v>
      </c>
      <c r="C52" s="352"/>
      <c r="D52" s="352"/>
      <c r="E52" s="352"/>
      <c r="F52" s="352"/>
      <c r="G52" s="353"/>
      <c r="H52" s="280" t="s">
        <v>17</v>
      </c>
      <c r="I52" s="281"/>
      <c r="J52" s="191" t="s">
        <v>18</v>
      </c>
    </row>
    <row r="53" spans="1:11" ht="48" customHeight="1" thickTop="1">
      <c r="A53" s="132" t="s">
        <v>5</v>
      </c>
      <c r="B53" s="299" t="s">
        <v>40</v>
      </c>
      <c r="C53" s="299"/>
      <c r="D53" s="299"/>
      <c r="E53" s="299"/>
      <c r="F53" s="299"/>
      <c r="G53" s="299"/>
      <c r="H53" s="300"/>
      <c r="I53" s="301"/>
      <c r="J53" s="192"/>
    </row>
    <row r="54" spans="1:11" ht="48" customHeight="1">
      <c r="A54" s="46" t="s">
        <v>6</v>
      </c>
      <c r="B54" s="312" t="s">
        <v>78</v>
      </c>
      <c r="C54" s="312"/>
      <c r="D54" s="312"/>
      <c r="E54" s="312"/>
      <c r="F54" s="312"/>
      <c r="G54" s="312"/>
      <c r="H54" s="313"/>
      <c r="I54" s="313"/>
      <c r="J54" s="188"/>
      <c r="K54" s="2"/>
    </row>
    <row r="55" spans="1:11" ht="48" customHeight="1" thickBot="1">
      <c r="A55" s="53" t="s">
        <v>7</v>
      </c>
      <c r="B55" s="282" t="s">
        <v>79</v>
      </c>
      <c r="C55" s="282"/>
      <c r="D55" s="282"/>
      <c r="E55" s="282"/>
      <c r="F55" s="282"/>
      <c r="G55" s="282"/>
      <c r="H55" s="283"/>
      <c r="I55" s="283"/>
      <c r="J55" s="189"/>
      <c r="K55" s="2"/>
    </row>
    <row r="56" spans="1:11" ht="117" customHeight="1" thickTop="1">
      <c r="A56" s="148"/>
      <c r="B56" s="149" t="s">
        <v>24</v>
      </c>
      <c r="C56" s="150"/>
      <c r="D56" s="151"/>
      <c r="E56" s="151"/>
      <c r="F56" s="332"/>
      <c r="G56" s="333"/>
      <c r="H56" s="334" t="s">
        <v>28</v>
      </c>
      <c r="I56" s="334"/>
      <c r="J56" s="286"/>
    </row>
    <row r="57" spans="1:11" s="35" customFormat="1" ht="69" customHeight="1">
      <c r="A57" s="42"/>
      <c r="B57" s="39" t="str">
        <f>B13</f>
        <v>Numer ewidencyjny wniosku:</v>
      </c>
      <c r="C57" s="125">
        <f>C13</f>
        <v>0</v>
      </c>
      <c r="D57" s="322"/>
      <c r="E57" s="322"/>
      <c r="F57" s="43"/>
      <c r="G57" s="44"/>
      <c r="H57" s="44"/>
      <c r="I57" s="44"/>
      <c r="J57" s="44"/>
    </row>
    <row r="58" spans="1:11" ht="70.5" customHeight="1">
      <c r="A58" s="293" t="s">
        <v>53</v>
      </c>
      <c r="B58" s="293"/>
      <c r="C58" s="293"/>
      <c r="D58" s="293"/>
      <c r="E58" s="293"/>
      <c r="F58" s="293"/>
      <c r="G58" s="293"/>
      <c r="H58" s="293"/>
      <c r="I58" s="293"/>
      <c r="J58" s="293"/>
    </row>
    <row r="59" spans="1:11" ht="408.95" customHeight="1">
      <c r="D59" s="3"/>
    </row>
    <row r="60" spans="1:11" ht="409.5" customHeight="1">
      <c r="D60" s="3"/>
      <c r="F60" s="309"/>
      <c r="G60" s="310"/>
      <c r="H60" s="121"/>
      <c r="I60" s="121"/>
    </row>
    <row r="61" spans="1:11" ht="325.5" customHeight="1">
      <c r="B61" s="22"/>
      <c r="C61" s="22"/>
      <c r="D61" s="56"/>
      <c r="E61" s="22"/>
      <c r="F61" s="119"/>
      <c r="G61" s="120"/>
      <c r="H61" s="120"/>
      <c r="I61" s="120"/>
      <c r="J61" s="26"/>
    </row>
    <row r="62" spans="1:11" s="13" customFormat="1" ht="54.75" customHeight="1">
      <c r="A62" s="20"/>
      <c r="B62" s="37"/>
      <c r="C62" s="311" t="s">
        <v>49</v>
      </c>
      <c r="D62" s="311"/>
      <c r="E62" s="311"/>
      <c r="F62" s="311"/>
      <c r="G62" s="311"/>
      <c r="H62" s="57"/>
      <c r="I62" s="57"/>
      <c r="J62" s="32"/>
    </row>
    <row r="63" spans="1:11" ht="133.5" customHeight="1">
      <c r="B63" s="54" t="s">
        <v>24</v>
      </c>
      <c r="C63" s="118"/>
      <c r="D63" s="56"/>
      <c r="E63" s="22"/>
      <c r="F63" s="284"/>
      <c r="G63" s="285"/>
      <c r="H63" s="286" t="s">
        <v>27</v>
      </c>
      <c r="I63" s="286"/>
      <c r="J63" s="286"/>
      <c r="K63" s="6"/>
    </row>
    <row r="64" spans="1:11" s="35" customFormat="1" ht="81" customHeight="1">
      <c r="A64" s="12"/>
      <c r="B64" s="39" t="str">
        <f>B13</f>
        <v>Numer ewidencyjny wniosku:</v>
      </c>
      <c r="C64" s="154">
        <f>C13</f>
        <v>0</v>
      </c>
      <c r="D64" s="287"/>
      <c r="E64" s="287"/>
      <c r="F64" s="11"/>
    </row>
    <row r="65" spans="1:11" ht="81" customHeight="1">
      <c r="B65" s="58"/>
      <c r="C65" s="288" t="s">
        <v>50</v>
      </c>
      <c r="D65" s="288"/>
      <c r="E65" s="288"/>
      <c r="F65" s="288"/>
      <c r="G65" s="288"/>
      <c r="H65" s="289"/>
      <c r="I65" s="289"/>
      <c r="J65" s="289"/>
    </row>
    <row r="66" spans="1:11" ht="57.75" customHeight="1">
      <c r="B66" s="314" t="s">
        <v>41</v>
      </c>
      <c r="C66" s="314"/>
      <c r="D66" s="314"/>
      <c r="E66" s="314"/>
      <c r="F66" s="314"/>
      <c r="G66" s="314"/>
      <c r="H66" s="314"/>
      <c r="I66" s="314"/>
      <c r="J66" s="314"/>
    </row>
    <row r="67" spans="1:11" ht="54.75" customHeight="1" thickBot="1">
      <c r="B67" s="60"/>
      <c r="C67" s="42"/>
      <c r="D67" s="59"/>
      <c r="E67" s="22"/>
      <c r="F67" s="22"/>
      <c r="G67" s="26"/>
      <c r="H67" s="26"/>
      <c r="I67" s="26"/>
      <c r="J67" s="26"/>
    </row>
    <row r="68" spans="1:11" ht="72.75" customHeight="1" thickTop="1">
      <c r="A68" s="386" t="s">
        <v>10</v>
      </c>
      <c r="B68" s="281" t="s">
        <v>11</v>
      </c>
      <c r="C68" s="281"/>
      <c r="D68" s="302" t="s">
        <v>13</v>
      </c>
      <c r="E68" s="302" t="s">
        <v>12</v>
      </c>
      <c r="F68" s="302" t="s">
        <v>25</v>
      </c>
      <c r="G68" s="304" t="s">
        <v>22</v>
      </c>
      <c r="H68" s="305"/>
      <c r="I68" s="280" t="s">
        <v>34</v>
      </c>
      <c r="J68" s="306"/>
    </row>
    <row r="69" spans="1:11" s="4" customFormat="1" ht="115.5" customHeight="1" thickBot="1">
      <c r="A69" s="387"/>
      <c r="B69" s="388"/>
      <c r="C69" s="388"/>
      <c r="D69" s="303"/>
      <c r="E69" s="303"/>
      <c r="F69" s="303"/>
      <c r="G69" s="61" t="s">
        <v>26</v>
      </c>
      <c r="H69" s="62" t="s">
        <v>19</v>
      </c>
      <c r="I69" s="307"/>
      <c r="J69" s="308"/>
    </row>
    <row r="70" spans="1:11" ht="116.25" customHeight="1" thickTop="1">
      <c r="A70" s="106" t="s">
        <v>5</v>
      </c>
      <c r="B70" s="389" t="s">
        <v>145</v>
      </c>
      <c r="C70" s="390"/>
      <c r="D70" s="63" t="s">
        <v>90</v>
      </c>
      <c r="E70" s="64">
        <v>2</v>
      </c>
      <c r="F70" s="65">
        <v>2</v>
      </c>
      <c r="G70" s="66"/>
      <c r="H70" s="69">
        <f>IF((G70&lt;=4),E70*G70,"bład")</f>
        <v>0</v>
      </c>
      <c r="I70" s="391"/>
      <c r="J70" s="392"/>
    </row>
    <row r="71" spans="1:11" ht="127.5" customHeight="1">
      <c r="A71" s="106" t="s">
        <v>6</v>
      </c>
      <c r="B71" s="393" t="s">
        <v>147</v>
      </c>
      <c r="C71" s="394"/>
      <c r="D71" s="63" t="s">
        <v>100</v>
      </c>
      <c r="E71" s="67">
        <v>3</v>
      </c>
      <c r="F71" s="68">
        <v>9</v>
      </c>
      <c r="G71" s="122"/>
      <c r="H71" s="122">
        <f>IF((G71&lt;=4),E71*G71,"bład")</f>
        <v>0</v>
      </c>
      <c r="I71" s="395"/>
      <c r="J71" s="396"/>
    </row>
    <row r="72" spans="1:11" ht="123.75" customHeight="1">
      <c r="A72" s="106" t="s">
        <v>7</v>
      </c>
      <c r="B72" s="393" t="s">
        <v>149</v>
      </c>
      <c r="C72" s="394"/>
      <c r="D72" s="63" t="s">
        <v>91</v>
      </c>
      <c r="E72" s="67">
        <v>3</v>
      </c>
      <c r="F72" s="68">
        <v>6</v>
      </c>
      <c r="G72" s="122"/>
      <c r="H72" s="122">
        <f>IF((G72&lt;=3),E72*G72,"bład")</f>
        <v>0</v>
      </c>
      <c r="I72" s="397"/>
      <c r="J72" s="398"/>
    </row>
    <row r="73" spans="1:11" ht="82.5" customHeight="1">
      <c r="A73" s="106" t="s">
        <v>8</v>
      </c>
      <c r="B73" s="263" t="s">
        <v>151</v>
      </c>
      <c r="C73" s="264"/>
      <c r="D73" s="63" t="s">
        <v>90</v>
      </c>
      <c r="E73" s="67">
        <v>3</v>
      </c>
      <c r="F73" s="70">
        <v>3</v>
      </c>
      <c r="G73" s="122"/>
      <c r="H73" s="122">
        <f>IF((G73&lt;=4),E73*G73,"bład")</f>
        <v>0</v>
      </c>
      <c r="I73" s="258"/>
      <c r="J73" s="259"/>
    </row>
    <row r="74" spans="1:11" ht="82.5" customHeight="1">
      <c r="A74" s="106" t="s">
        <v>9</v>
      </c>
      <c r="B74" s="263" t="s">
        <v>153</v>
      </c>
      <c r="C74" s="264"/>
      <c r="D74" s="63" t="s">
        <v>91</v>
      </c>
      <c r="E74" s="67">
        <v>1</v>
      </c>
      <c r="F74" s="70">
        <v>2</v>
      </c>
      <c r="G74" s="122"/>
      <c r="H74" s="122">
        <f>IF((G74&lt;=3),E74*G74,"bład")</f>
        <v>0</v>
      </c>
      <c r="I74" s="258"/>
      <c r="J74" s="259"/>
    </row>
    <row r="75" spans="1:11" ht="85.5" customHeight="1">
      <c r="A75" s="106" t="s">
        <v>46</v>
      </c>
      <c r="B75" s="318" t="s">
        <v>155</v>
      </c>
      <c r="C75" s="319"/>
      <c r="D75" s="63" t="s">
        <v>91</v>
      </c>
      <c r="E75" s="67">
        <v>1</v>
      </c>
      <c r="F75" s="68">
        <v>2</v>
      </c>
      <c r="G75" s="127"/>
      <c r="H75" s="122">
        <f>IF((G75&lt;=1),E75*G75,"bład")</f>
        <v>0</v>
      </c>
      <c r="I75" s="258"/>
      <c r="J75" s="259"/>
    </row>
    <row r="76" spans="1:11" ht="85.5" customHeight="1">
      <c r="A76" s="106" t="s">
        <v>47</v>
      </c>
      <c r="B76" s="318" t="s">
        <v>157</v>
      </c>
      <c r="C76" s="319"/>
      <c r="D76" s="250" t="s">
        <v>175</v>
      </c>
      <c r="E76" s="251">
        <v>1</v>
      </c>
      <c r="F76" s="127">
        <v>6</v>
      </c>
      <c r="G76" s="127"/>
      <c r="H76" s="122">
        <f>IF((G76&lt;=4),E76*G76,"bład")</f>
        <v>0</v>
      </c>
      <c r="I76" s="320"/>
      <c r="J76" s="321"/>
      <c r="K76" s="147"/>
    </row>
    <row r="77" spans="1:11" ht="85.5" customHeight="1">
      <c r="A77" s="106" t="s">
        <v>77</v>
      </c>
      <c r="B77" s="263" t="s">
        <v>158</v>
      </c>
      <c r="C77" s="264"/>
      <c r="D77" s="217" t="s">
        <v>90</v>
      </c>
      <c r="E77" s="218">
        <v>2</v>
      </c>
      <c r="F77" s="219">
        <v>2</v>
      </c>
      <c r="G77" s="220"/>
      <c r="H77" s="127">
        <f t="shared" ref="H77:H84" si="0">IF((G77&lt;=4),E77*G77,"bład")</f>
        <v>0</v>
      </c>
      <c r="I77" s="258"/>
      <c r="J77" s="259"/>
      <c r="K77" s="147"/>
    </row>
    <row r="78" spans="1:11" ht="85.5" customHeight="1">
      <c r="A78" s="106" t="s">
        <v>116</v>
      </c>
      <c r="B78" s="263" t="s">
        <v>160</v>
      </c>
      <c r="C78" s="264"/>
      <c r="D78" s="217" t="s">
        <v>100</v>
      </c>
      <c r="E78" s="218">
        <v>1</v>
      </c>
      <c r="F78" s="219">
        <v>3</v>
      </c>
      <c r="G78" s="220"/>
      <c r="H78" s="127">
        <f t="shared" si="0"/>
        <v>0</v>
      </c>
      <c r="I78" s="258"/>
      <c r="J78" s="259"/>
      <c r="K78" s="147"/>
    </row>
    <row r="79" spans="1:11" ht="85.5" customHeight="1">
      <c r="A79" s="106" t="s">
        <v>117</v>
      </c>
      <c r="B79" s="263" t="s">
        <v>161</v>
      </c>
      <c r="C79" s="264"/>
      <c r="D79" s="217" t="s">
        <v>90</v>
      </c>
      <c r="E79" s="218">
        <v>2</v>
      </c>
      <c r="F79" s="219">
        <v>2</v>
      </c>
      <c r="G79" s="220"/>
      <c r="H79" s="127">
        <f t="shared" si="0"/>
        <v>0</v>
      </c>
      <c r="I79" s="258"/>
      <c r="J79" s="259"/>
      <c r="K79" s="147"/>
    </row>
    <row r="80" spans="1:11" ht="85.5" customHeight="1">
      <c r="A80" s="106" t="s">
        <v>118</v>
      </c>
      <c r="B80" s="263" t="s">
        <v>163</v>
      </c>
      <c r="C80" s="264"/>
      <c r="D80" s="217" t="s">
        <v>91</v>
      </c>
      <c r="E80" s="218">
        <v>2</v>
      </c>
      <c r="F80" s="219">
        <v>4</v>
      </c>
      <c r="G80" s="220"/>
      <c r="H80" s="127">
        <f t="shared" si="0"/>
        <v>0</v>
      </c>
      <c r="I80" s="258"/>
      <c r="J80" s="259"/>
      <c r="K80" s="147"/>
    </row>
    <row r="81" spans="1:11" ht="85.5" customHeight="1">
      <c r="A81" s="106" t="s">
        <v>119</v>
      </c>
      <c r="B81" s="263" t="s">
        <v>165</v>
      </c>
      <c r="C81" s="264"/>
      <c r="D81" s="217" t="s">
        <v>90</v>
      </c>
      <c r="E81" s="218">
        <v>3</v>
      </c>
      <c r="F81" s="219">
        <v>3</v>
      </c>
      <c r="G81" s="220"/>
      <c r="H81" s="127">
        <f t="shared" si="0"/>
        <v>0</v>
      </c>
      <c r="I81" s="258"/>
      <c r="J81" s="259"/>
      <c r="K81" s="147"/>
    </row>
    <row r="82" spans="1:11" ht="85.5" customHeight="1">
      <c r="A82" s="106" t="s">
        <v>142</v>
      </c>
      <c r="B82" s="263" t="s">
        <v>167</v>
      </c>
      <c r="C82" s="264"/>
      <c r="D82" s="217" t="s">
        <v>90</v>
      </c>
      <c r="E82" s="218">
        <v>1</v>
      </c>
      <c r="F82" s="219">
        <v>1</v>
      </c>
      <c r="G82" s="220"/>
      <c r="H82" s="127">
        <f t="shared" si="0"/>
        <v>0</v>
      </c>
      <c r="I82" s="258"/>
      <c r="J82" s="259"/>
      <c r="K82" s="147"/>
    </row>
    <row r="83" spans="1:11" ht="85.5" customHeight="1">
      <c r="A83" s="106" t="s">
        <v>143</v>
      </c>
      <c r="B83" s="263" t="s">
        <v>169</v>
      </c>
      <c r="C83" s="264"/>
      <c r="D83" s="217" t="s">
        <v>90</v>
      </c>
      <c r="E83" s="218">
        <v>2</v>
      </c>
      <c r="F83" s="219">
        <v>2</v>
      </c>
      <c r="G83" s="220"/>
      <c r="H83" s="127">
        <f t="shared" si="0"/>
        <v>0</v>
      </c>
      <c r="I83" s="258"/>
      <c r="J83" s="259"/>
      <c r="K83" s="147"/>
    </row>
    <row r="84" spans="1:11" ht="85.5" customHeight="1" thickBot="1">
      <c r="A84" s="106" t="s">
        <v>144</v>
      </c>
      <c r="B84" s="263" t="s">
        <v>171</v>
      </c>
      <c r="C84" s="264"/>
      <c r="D84" s="217" t="s">
        <v>90</v>
      </c>
      <c r="E84" s="218">
        <v>2</v>
      </c>
      <c r="F84" s="219">
        <v>2</v>
      </c>
      <c r="G84" s="220"/>
      <c r="H84" s="127">
        <f t="shared" si="0"/>
        <v>0</v>
      </c>
      <c r="I84" s="258"/>
      <c r="J84" s="259"/>
      <c r="K84" s="147"/>
    </row>
    <row r="85" spans="1:11" ht="105" customHeight="1" thickTop="1" thickBot="1">
      <c r="A85" s="107"/>
      <c r="B85" s="323" t="s">
        <v>14</v>
      </c>
      <c r="C85" s="324"/>
      <c r="D85" s="71"/>
      <c r="E85" s="71"/>
      <c r="F85" s="72">
        <f>SUM(F70:F84)</f>
        <v>49</v>
      </c>
      <c r="G85" s="71"/>
      <c r="H85" s="105">
        <f>SUM(H70:H84)</f>
        <v>0</v>
      </c>
      <c r="I85" s="325"/>
      <c r="J85" s="326"/>
    </row>
    <row r="86" spans="1:11" ht="151.5" customHeight="1" thickTop="1">
      <c r="A86" s="49"/>
      <c r="B86" s="54" t="s">
        <v>24</v>
      </c>
      <c r="C86" s="73"/>
      <c r="D86" s="73"/>
      <c r="E86" s="73"/>
      <c r="F86" s="74"/>
      <c r="G86" s="73"/>
      <c r="H86" s="327" t="s">
        <v>27</v>
      </c>
      <c r="I86" s="327"/>
      <c r="J86" s="327"/>
    </row>
    <row r="87" spans="1:11" s="35" customFormat="1" ht="79.5" customHeight="1">
      <c r="A87" s="12"/>
      <c r="B87" s="39" t="str">
        <f>B13</f>
        <v>Numer ewidencyjny wniosku:</v>
      </c>
      <c r="C87" s="125">
        <f>C13</f>
        <v>0</v>
      </c>
      <c r="D87" s="322"/>
      <c r="E87" s="322"/>
      <c r="F87" s="43"/>
      <c r="G87" s="44"/>
      <c r="H87" s="44"/>
      <c r="I87" s="44"/>
      <c r="J87" s="44"/>
      <c r="K87" s="44"/>
    </row>
    <row r="88" spans="1:11" s="114" customFormat="1" ht="85.5" customHeight="1">
      <c r="A88" s="21"/>
      <c r="B88" s="293" t="s">
        <v>33</v>
      </c>
      <c r="C88" s="293"/>
      <c r="D88" s="293"/>
      <c r="E88" s="293"/>
      <c r="F88" s="293"/>
      <c r="G88" s="293"/>
      <c r="H88" s="293"/>
      <c r="I88" s="293"/>
      <c r="J88" s="293"/>
      <c r="K88" s="293"/>
    </row>
    <row r="89" spans="1:11" s="114" customFormat="1" ht="66" customHeight="1">
      <c r="A89" s="21"/>
      <c r="B89" s="9"/>
      <c r="C89" s="7"/>
      <c r="D89" s="7"/>
      <c r="E89" s="8"/>
      <c r="F89" s="8"/>
      <c r="G89" s="8"/>
      <c r="H89" s="8"/>
      <c r="I89" s="8"/>
      <c r="J89" s="8"/>
    </row>
    <row r="90" spans="1:11" s="114" customFormat="1" ht="409.5" customHeight="1">
      <c r="A90" s="20"/>
      <c r="B90" s="5"/>
      <c r="C90" s="5"/>
      <c r="D90" s="5"/>
      <c r="G90"/>
      <c r="H90"/>
      <c r="I90"/>
    </row>
    <row r="91" spans="1:11" ht="359.25" customHeight="1">
      <c r="D91" s="1"/>
    </row>
    <row r="92" spans="1:11" ht="284.25" customHeight="1">
      <c r="D92" s="1"/>
    </row>
    <row r="93" spans="1:11" s="35" customFormat="1" ht="92.25" customHeight="1">
      <c r="A93" s="294" t="s">
        <v>20</v>
      </c>
      <c r="B93" s="295"/>
      <c r="C93" s="75"/>
      <c r="D93" s="118" t="s">
        <v>21</v>
      </c>
      <c r="E93" s="279"/>
      <c r="F93" s="279"/>
      <c r="G93" s="279"/>
      <c r="H93" s="279"/>
      <c r="I93" s="277" t="s">
        <v>31</v>
      </c>
      <c r="J93" s="277"/>
      <c r="K93" s="44"/>
    </row>
    <row r="94" spans="1:11" s="35" customFormat="1" ht="105.75" customHeight="1">
      <c r="A94" s="82" t="s">
        <v>24</v>
      </c>
      <c r="B94" s="76"/>
      <c r="C94" s="83"/>
      <c r="D94" s="118"/>
      <c r="E94" s="118"/>
      <c r="F94" s="118"/>
      <c r="G94" s="118"/>
      <c r="H94" s="118"/>
      <c r="I94" s="278" t="s">
        <v>54</v>
      </c>
      <c r="J94" s="278"/>
      <c r="K94" s="44"/>
    </row>
    <row r="95" spans="1:11" s="35" customFormat="1" ht="105.75" customHeight="1">
      <c r="A95" s="82"/>
      <c r="B95" s="76"/>
      <c r="C95" s="83"/>
      <c r="D95" s="185"/>
      <c r="E95" s="185"/>
      <c r="F95" s="185"/>
      <c r="G95" s="185"/>
      <c r="H95" s="185"/>
      <c r="I95" s="185"/>
      <c r="J95" s="84"/>
      <c r="K95" s="44"/>
    </row>
    <row r="96" spans="1:11" s="35" customFormat="1" ht="46.5" customHeight="1" thickBot="1">
      <c r="A96" s="82"/>
      <c r="B96" s="183" t="str">
        <f>B87</f>
        <v>Numer ewidencyjny wniosku:</v>
      </c>
      <c r="C96" s="83">
        <f>C87</f>
        <v>0</v>
      </c>
      <c r="D96" s="118"/>
      <c r="E96" s="118"/>
      <c r="F96" s="118"/>
      <c r="G96" s="118"/>
      <c r="H96" s="118"/>
      <c r="I96" s="118"/>
      <c r="J96" s="84"/>
      <c r="K96" s="44"/>
    </row>
    <row r="97" spans="1:11" s="35" customFormat="1" ht="74.25" customHeight="1" thickTop="1" thickBot="1">
      <c r="A97" s="315" t="s">
        <v>52</v>
      </c>
      <c r="B97" s="316"/>
      <c r="C97" s="316"/>
      <c r="D97" s="316"/>
      <c r="E97" s="316"/>
      <c r="F97" s="316"/>
      <c r="G97" s="316"/>
      <c r="H97" s="316"/>
      <c r="I97" s="316"/>
      <c r="J97" s="317"/>
    </row>
    <row r="98" spans="1:11" s="10" customFormat="1" ht="78" customHeight="1" thickTop="1">
      <c r="A98" s="52" t="s">
        <v>10</v>
      </c>
      <c r="B98" s="77" t="s">
        <v>84</v>
      </c>
      <c r="C98" s="296" t="s">
        <v>36</v>
      </c>
      <c r="D98" s="297"/>
      <c r="E98" s="297"/>
      <c r="F98" s="297"/>
      <c r="G98" s="297"/>
      <c r="H98" s="297"/>
      <c r="I98" s="297"/>
      <c r="J98" s="298"/>
    </row>
    <row r="99" spans="1:11" s="35" customFormat="1" ht="144.75" customHeight="1">
      <c r="A99" s="187">
        <v>1</v>
      </c>
      <c r="B99" s="204" t="s">
        <v>145</v>
      </c>
      <c r="C99" s="260" t="s">
        <v>146</v>
      </c>
      <c r="D99" s="261"/>
      <c r="E99" s="261"/>
      <c r="F99" s="261"/>
      <c r="G99" s="261"/>
      <c r="H99" s="261"/>
      <c r="I99" s="261"/>
      <c r="J99" s="262"/>
    </row>
    <row r="100" spans="1:11" s="10" customFormat="1" ht="294.75" customHeight="1">
      <c r="A100" s="206" t="s">
        <v>6</v>
      </c>
      <c r="B100" s="203" t="s">
        <v>147</v>
      </c>
      <c r="C100" s="268" t="s">
        <v>148</v>
      </c>
      <c r="D100" s="269"/>
      <c r="E100" s="269"/>
      <c r="F100" s="269"/>
      <c r="G100" s="269"/>
      <c r="H100" s="269"/>
      <c r="I100" s="269"/>
      <c r="J100" s="270"/>
    </row>
    <row r="101" spans="1:11" s="10" customFormat="1" ht="205.5" customHeight="1">
      <c r="A101" s="205" t="s">
        <v>7</v>
      </c>
      <c r="B101" s="204" t="s">
        <v>149</v>
      </c>
      <c r="C101" s="268" t="s">
        <v>150</v>
      </c>
      <c r="D101" s="269"/>
      <c r="E101" s="269"/>
      <c r="F101" s="269"/>
      <c r="G101" s="269"/>
      <c r="H101" s="269"/>
      <c r="I101" s="269"/>
      <c r="J101" s="270"/>
    </row>
    <row r="102" spans="1:11" ht="210.75" customHeight="1">
      <c r="A102" s="205" t="s">
        <v>8</v>
      </c>
      <c r="B102" s="204" t="s">
        <v>151</v>
      </c>
      <c r="C102" s="268" t="s">
        <v>152</v>
      </c>
      <c r="D102" s="269"/>
      <c r="E102" s="269"/>
      <c r="F102" s="269"/>
      <c r="G102" s="269"/>
      <c r="H102" s="269"/>
      <c r="I102" s="269"/>
      <c r="J102" s="270"/>
    </row>
    <row r="103" spans="1:11" ht="123" customHeight="1">
      <c r="A103" s="205" t="s">
        <v>9</v>
      </c>
      <c r="B103" s="204" t="s">
        <v>153</v>
      </c>
      <c r="C103" s="260" t="s">
        <v>154</v>
      </c>
      <c r="D103" s="261"/>
      <c r="E103" s="261"/>
      <c r="F103" s="261"/>
      <c r="G103" s="261"/>
      <c r="H103" s="261"/>
      <c r="I103" s="261"/>
      <c r="J103" s="262"/>
    </row>
    <row r="104" spans="1:11" ht="168" customHeight="1">
      <c r="A104" s="187" t="s">
        <v>46</v>
      </c>
      <c r="B104" s="221" t="s">
        <v>155</v>
      </c>
      <c r="C104" s="260" t="s">
        <v>156</v>
      </c>
      <c r="D104" s="261"/>
      <c r="E104" s="261"/>
      <c r="F104" s="261"/>
      <c r="G104" s="261"/>
      <c r="H104" s="261"/>
      <c r="I104" s="261"/>
      <c r="J104" s="262"/>
    </row>
    <row r="105" spans="1:11" ht="136.5" customHeight="1">
      <c r="A105" s="252" t="s">
        <v>47</v>
      </c>
      <c r="B105" s="255" t="s">
        <v>157</v>
      </c>
      <c r="C105" s="274" t="s">
        <v>176</v>
      </c>
      <c r="D105" s="275"/>
      <c r="E105" s="275"/>
      <c r="F105" s="275"/>
      <c r="G105" s="275"/>
      <c r="H105" s="275"/>
      <c r="I105" s="275"/>
      <c r="J105" s="276"/>
    </row>
    <row r="106" spans="1:11" ht="234" customHeight="1">
      <c r="A106" s="253"/>
      <c r="B106" s="256"/>
      <c r="C106" s="271" t="s">
        <v>177</v>
      </c>
      <c r="D106" s="272"/>
      <c r="E106" s="272"/>
      <c r="F106" s="272"/>
      <c r="G106" s="272"/>
      <c r="H106" s="272"/>
      <c r="I106" s="272"/>
      <c r="J106" s="273"/>
    </row>
    <row r="107" spans="1:11" ht="243.75" customHeight="1">
      <c r="A107" s="253"/>
      <c r="B107" s="256"/>
      <c r="C107" s="274" t="s">
        <v>178</v>
      </c>
      <c r="D107" s="275"/>
      <c r="E107" s="275"/>
      <c r="F107" s="275"/>
      <c r="G107" s="275"/>
      <c r="H107" s="275"/>
      <c r="I107" s="275"/>
      <c r="J107" s="276"/>
      <c r="K107" s="147"/>
    </row>
    <row r="108" spans="1:11" ht="259.5" customHeight="1">
      <c r="A108" s="254"/>
      <c r="B108" s="257"/>
      <c r="C108" s="265" t="s">
        <v>184</v>
      </c>
      <c r="D108" s="266"/>
      <c r="E108" s="266"/>
      <c r="F108" s="266"/>
      <c r="G108" s="266"/>
      <c r="H108" s="266"/>
      <c r="I108" s="266"/>
      <c r="J108" s="267"/>
      <c r="K108" s="147"/>
    </row>
    <row r="109" spans="1:11" ht="120.75" customHeight="1">
      <c r="A109" s="205" t="s">
        <v>77</v>
      </c>
      <c r="B109" s="204" t="s">
        <v>158</v>
      </c>
      <c r="C109" s="260" t="s">
        <v>159</v>
      </c>
      <c r="D109" s="261"/>
      <c r="E109" s="261"/>
      <c r="F109" s="261"/>
      <c r="G109" s="261"/>
      <c r="H109" s="261"/>
      <c r="I109" s="261"/>
      <c r="J109" s="262"/>
      <c r="K109" s="147"/>
    </row>
    <row r="110" spans="1:11" ht="321" customHeight="1">
      <c r="A110" s="205" t="s">
        <v>116</v>
      </c>
      <c r="B110" s="204" t="s">
        <v>160</v>
      </c>
      <c r="C110" s="260" t="s">
        <v>186</v>
      </c>
      <c r="D110" s="261"/>
      <c r="E110" s="261"/>
      <c r="F110" s="261"/>
      <c r="G110" s="261"/>
      <c r="H110" s="261"/>
      <c r="I110" s="261"/>
      <c r="J110" s="262"/>
    </row>
    <row r="111" spans="1:11" ht="135.75" customHeight="1">
      <c r="A111" s="205" t="s">
        <v>117</v>
      </c>
      <c r="B111" s="204" t="s">
        <v>161</v>
      </c>
      <c r="C111" s="260" t="s">
        <v>162</v>
      </c>
      <c r="D111" s="261"/>
      <c r="E111" s="261"/>
      <c r="F111" s="261"/>
      <c r="G111" s="261"/>
      <c r="H111" s="261"/>
      <c r="I111" s="261"/>
      <c r="J111" s="262"/>
    </row>
    <row r="112" spans="1:11" ht="165.75" customHeight="1">
      <c r="A112" s="205" t="s">
        <v>118</v>
      </c>
      <c r="B112" s="204" t="s">
        <v>163</v>
      </c>
      <c r="C112" s="290" t="s">
        <v>187</v>
      </c>
      <c r="D112" s="291"/>
      <c r="E112" s="291"/>
      <c r="F112" s="291"/>
      <c r="G112" s="291"/>
      <c r="H112" s="291"/>
      <c r="I112" s="291"/>
      <c r="J112" s="292"/>
    </row>
    <row r="113" spans="1:10" ht="233.25" customHeight="1">
      <c r="A113" s="205" t="s">
        <v>119</v>
      </c>
      <c r="B113" s="204" t="s">
        <v>165</v>
      </c>
      <c r="C113" s="260" t="s">
        <v>166</v>
      </c>
      <c r="D113" s="261"/>
      <c r="E113" s="261"/>
      <c r="F113" s="261"/>
      <c r="G113" s="261"/>
      <c r="H113" s="261"/>
      <c r="I113" s="261"/>
      <c r="J113" s="262"/>
    </row>
    <row r="114" spans="1:10" ht="126" customHeight="1">
      <c r="A114" s="205" t="s">
        <v>142</v>
      </c>
      <c r="B114" s="204" t="s">
        <v>167</v>
      </c>
      <c r="C114" s="260" t="s">
        <v>168</v>
      </c>
      <c r="D114" s="261"/>
      <c r="E114" s="261"/>
      <c r="F114" s="261"/>
      <c r="G114" s="261"/>
      <c r="H114" s="261"/>
      <c r="I114" s="261"/>
      <c r="J114" s="262"/>
    </row>
    <row r="115" spans="1:10" ht="216" customHeight="1">
      <c r="A115" s="205" t="s">
        <v>143</v>
      </c>
      <c r="B115" s="204" t="s">
        <v>169</v>
      </c>
      <c r="C115" s="260" t="s">
        <v>170</v>
      </c>
      <c r="D115" s="261"/>
      <c r="E115" s="261"/>
      <c r="F115" s="261"/>
      <c r="G115" s="261"/>
      <c r="H115" s="261"/>
      <c r="I115" s="261"/>
      <c r="J115" s="262"/>
    </row>
    <row r="116" spans="1:10" ht="132.75" customHeight="1">
      <c r="A116" s="205" t="s">
        <v>144</v>
      </c>
      <c r="B116" s="204" t="s">
        <v>171</v>
      </c>
      <c r="C116" s="260" t="s">
        <v>172</v>
      </c>
      <c r="D116" s="261"/>
      <c r="E116" s="261"/>
      <c r="F116" s="261"/>
      <c r="G116" s="261"/>
      <c r="H116" s="261"/>
      <c r="I116" s="261"/>
      <c r="J116" s="262"/>
    </row>
    <row r="117" spans="1:10" ht="123.75" hidden="1" customHeight="1">
      <c r="A117" s="206"/>
      <c r="B117" s="207"/>
      <c r="C117" s="208"/>
      <c r="D117" s="209"/>
      <c r="E117" s="209"/>
      <c r="F117" s="209"/>
      <c r="G117" s="209"/>
      <c r="H117" s="209"/>
      <c r="I117" s="209"/>
      <c r="J117" s="210"/>
    </row>
  </sheetData>
  <sheetProtection formatCells="0" formatColumns="0" formatRows="0" autoFilter="0"/>
  <protectedRanges>
    <protectedRange sqref="H20:I21" name="Zakres5"/>
    <protectedRange sqref="G70:G84" name="Rozstęp2"/>
    <protectedRange sqref="A14:J14" name="Rozstęp1"/>
    <protectedRange sqref="A88:H96 K88:K96 I88:J92 I93:I94 I95:J96" name="Rozstęp3"/>
    <protectedRange sqref="I70:J84" name="Rozstęp4"/>
    <protectedRange sqref="H20:I21" name="Zakres6"/>
    <protectedRange sqref="H53:J55" name="Zakres7"/>
    <protectedRange sqref="A59:J64" name="Zakres8"/>
    <protectedRange sqref="H23:I32 H47:I51" name="Zakres9"/>
    <protectedRange sqref="A13:J13 A8:J11" name="Rozstęp1_1"/>
    <protectedRange sqref="A12:J12" name="Rozstęp1_1_1"/>
  </protectedRanges>
  <mergeCells count="162">
    <mergeCell ref="D42:G42"/>
    <mergeCell ref="B45:C45"/>
    <mergeCell ref="D45:G45"/>
    <mergeCell ref="B42:C42"/>
    <mergeCell ref="B35:C35"/>
    <mergeCell ref="D35:G35"/>
    <mergeCell ref="D36:G36"/>
    <mergeCell ref="D37:G37"/>
    <mergeCell ref="D38:G38"/>
    <mergeCell ref="D39:G39"/>
    <mergeCell ref="B39:C39"/>
    <mergeCell ref="B40:C40"/>
    <mergeCell ref="B41:C41"/>
    <mergeCell ref="B44:C44"/>
    <mergeCell ref="D43:G43"/>
    <mergeCell ref="D44:G44"/>
    <mergeCell ref="B43:C43"/>
    <mergeCell ref="B73:C73"/>
    <mergeCell ref="I73:J73"/>
    <mergeCell ref="B74:C74"/>
    <mergeCell ref="I74:J74"/>
    <mergeCell ref="B75:C75"/>
    <mergeCell ref="A68:A69"/>
    <mergeCell ref="B68:C69"/>
    <mergeCell ref="I75:J75"/>
    <mergeCell ref="B70:C70"/>
    <mergeCell ref="I70:J70"/>
    <mergeCell ref="B71:C71"/>
    <mergeCell ref="I71:J71"/>
    <mergeCell ref="B72:C72"/>
    <mergeCell ref="I72:J72"/>
    <mergeCell ref="B17:J17"/>
    <mergeCell ref="A18:J18"/>
    <mergeCell ref="D19:G19"/>
    <mergeCell ref="B20:C20"/>
    <mergeCell ref="D20:G20"/>
    <mergeCell ref="D11:E11"/>
    <mergeCell ref="D14:E14"/>
    <mergeCell ref="B6:C6"/>
    <mergeCell ref="D6:J6"/>
    <mergeCell ref="B7:C7"/>
    <mergeCell ref="A15:J15"/>
    <mergeCell ref="A2:J2"/>
    <mergeCell ref="B3:C3"/>
    <mergeCell ref="D3:J3"/>
    <mergeCell ref="B4:C4"/>
    <mergeCell ref="D4:J4"/>
    <mergeCell ref="B5:C5"/>
    <mergeCell ref="D5:J5"/>
    <mergeCell ref="D9:E9"/>
    <mergeCell ref="D10:E10"/>
    <mergeCell ref="B37:C37"/>
    <mergeCell ref="B38:C38"/>
    <mergeCell ref="D21:G21"/>
    <mergeCell ref="H49:I49"/>
    <mergeCell ref="B49:G49"/>
    <mergeCell ref="B50:G50"/>
    <mergeCell ref="H50:I50"/>
    <mergeCell ref="B52:G52"/>
    <mergeCell ref="B22:C22"/>
    <mergeCell ref="D22:G22"/>
    <mergeCell ref="B23:C23"/>
    <mergeCell ref="D23:G23"/>
    <mergeCell ref="B33:C33"/>
    <mergeCell ref="D33:G33"/>
    <mergeCell ref="D34:G34"/>
    <mergeCell ref="B27:C27"/>
    <mergeCell ref="D27:G27"/>
    <mergeCell ref="B28:C28"/>
    <mergeCell ref="D28:G28"/>
    <mergeCell ref="B31:J31"/>
    <mergeCell ref="B32:J32"/>
    <mergeCell ref="B34:C34"/>
    <mergeCell ref="B46:C46"/>
    <mergeCell ref="D46:G46"/>
    <mergeCell ref="I77:J77"/>
    <mergeCell ref="I78:J78"/>
    <mergeCell ref="I79:J79"/>
    <mergeCell ref="I80:J80"/>
    <mergeCell ref="I81:J81"/>
    <mergeCell ref="B77:C77"/>
    <mergeCell ref="C113:J113"/>
    <mergeCell ref="C114:J114"/>
    <mergeCell ref="D7:J7"/>
    <mergeCell ref="B8:C8"/>
    <mergeCell ref="D8:J8"/>
    <mergeCell ref="F56:G56"/>
    <mergeCell ref="H56:J56"/>
    <mergeCell ref="D12:E12"/>
    <mergeCell ref="B24:C24"/>
    <mergeCell ref="D24:G24"/>
    <mergeCell ref="B25:C25"/>
    <mergeCell ref="D25:G25"/>
    <mergeCell ref="B26:C26"/>
    <mergeCell ref="D26:G26"/>
    <mergeCell ref="B21:C21"/>
    <mergeCell ref="D40:G40"/>
    <mergeCell ref="D41:G41"/>
    <mergeCell ref="B36:C36"/>
    <mergeCell ref="H53:I53"/>
    <mergeCell ref="D68:D69"/>
    <mergeCell ref="E68:E69"/>
    <mergeCell ref="F68:F69"/>
    <mergeCell ref="G68:H68"/>
    <mergeCell ref="I68:J69"/>
    <mergeCell ref="F60:G60"/>
    <mergeCell ref="C62:G62"/>
    <mergeCell ref="C116:J116"/>
    <mergeCell ref="B54:G54"/>
    <mergeCell ref="H54:I54"/>
    <mergeCell ref="B66:J66"/>
    <mergeCell ref="A97:J97"/>
    <mergeCell ref="B76:C76"/>
    <mergeCell ref="I76:J76"/>
    <mergeCell ref="C103:J103"/>
    <mergeCell ref="A58:J58"/>
    <mergeCell ref="D57:E57"/>
    <mergeCell ref="C102:J102"/>
    <mergeCell ref="C99:J99"/>
    <mergeCell ref="B85:C85"/>
    <mergeCell ref="I85:J85"/>
    <mergeCell ref="H86:J86"/>
    <mergeCell ref="D87:E87"/>
    <mergeCell ref="H52:I52"/>
    <mergeCell ref="B55:G55"/>
    <mergeCell ref="H55:I55"/>
    <mergeCell ref="F63:G63"/>
    <mergeCell ref="H63:J63"/>
    <mergeCell ref="D64:E64"/>
    <mergeCell ref="C65:G65"/>
    <mergeCell ref="H65:J65"/>
    <mergeCell ref="C115:J115"/>
    <mergeCell ref="C110:J110"/>
    <mergeCell ref="C111:J111"/>
    <mergeCell ref="B78:C78"/>
    <mergeCell ref="B79:C79"/>
    <mergeCell ref="B80:C80"/>
    <mergeCell ref="B81:C81"/>
    <mergeCell ref="B82:C82"/>
    <mergeCell ref="B83:C83"/>
    <mergeCell ref="C112:J112"/>
    <mergeCell ref="B88:K88"/>
    <mergeCell ref="A93:B93"/>
    <mergeCell ref="C98:J98"/>
    <mergeCell ref="C100:J100"/>
    <mergeCell ref="I82:J82"/>
    <mergeCell ref="B53:G53"/>
    <mergeCell ref="A105:A108"/>
    <mergeCell ref="B105:B108"/>
    <mergeCell ref="I83:J83"/>
    <mergeCell ref="C109:J109"/>
    <mergeCell ref="I84:J84"/>
    <mergeCell ref="B84:C84"/>
    <mergeCell ref="C104:J104"/>
    <mergeCell ref="C108:J108"/>
    <mergeCell ref="C101:J101"/>
    <mergeCell ref="C106:J106"/>
    <mergeCell ref="C107:J107"/>
    <mergeCell ref="C105:J105"/>
    <mergeCell ref="I93:J93"/>
    <mergeCell ref="I94:J94"/>
    <mergeCell ref="E93:H93"/>
  </mergeCells>
  <printOptions horizontalCentered="1"/>
  <pageMargins left="0" right="0" top="0.51181102362204722" bottom="0.35433070866141736" header="0" footer="0"/>
  <pageSetup paperSize="9" scale="36" fitToHeight="50" orientation="landscape" r:id="rId1"/>
  <headerFooter>
    <oddHeader xml:space="preserve">&amp;L&amp;"Arial,Pogrubiony"&amp;22
&amp;C&amp;G&amp;R&amp;"Arial,Pogrubiony"&amp;20Wzór Karty Oceny Merytorycznej dla Działania 7.3. RPOWŚ 2014-2020&amp;"Arial,Normalny"&amp;10
</oddHeader>
    <oddFooter xml:space="preserve">&amp;C&amp;18Strona &amp;P z &amp;N
</oddFooter>
  </headerFooter>
  <rowBreaks count="3" manualBreakCount="3">
    <brk id="13" max="9" man="1"/>
    <brk id="56" max="9" man="1"/>
    <brk id="86" max="9" man="1"/>
  </rowBreaks>
  <ignoredErrors>
    <ignoredError sqref="H71:H72" formula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17"/>
  <sheetViews>
    <sheetView view="pageBreakPreview" topLeftCell="A90" zoomScale="40" zoomScaleNormal="100" zoomScaleSheetLayoutView="40" zoomScalePageLayoutView="42" workbookViewId="0">
      <selection activeCell="E93" sqref="E93:H93"/>
    </sheetView>
  </sheetViews>
  <sheetFormatPr defaultRowHeight="26.25"/>
  <cols>
    <col min="1" max="1" width="14" style="20" customWidth="1"/>
    <col min="2" max="2" width="58.42578125" style="15" customWidth="1"/>
    <col min="3" max="3" width="63.5703125" style="114" customWidth="1"/>
    <col min="4" max="4" width="34.28515625" style="114" customWidth="1"/>
    <col min="5" max="5" width="43" style="114" customWidth="1"/>
    <col min="6" max="6" width="21.42578125" style="114" customWidth="1"/>
    <col min="7" max="7" width="97.7109375" customWidth="1"/>
    <col min="8" max="8" width="22.5703125" customWidth="1"/>
    <col min="9" max="9" width="20" customWidth="1"/>
    <col min="10" max="10" width="34.42578125" customWidth="1"/>
  </cols>
  <sheetData>
    <row r="1" spans="1:11" ht="106.5" customHeight="1"/>
    <row r="2" spans="1:11" s="35" customFormat="1" ht="132.75" customHeight="1">
      <c r="A2" s="355" t="s">
        <v>42</v>
      </c>
      <c r="B2" s="355"/>
      <c r="C2" s="355"/>
      <c r="D2" s="355"/>
      <c r="E2" s="355"/>
      <c r="F2" s="355"/>
      <c r="G2" s="355"/>
      <c r="H2" s="355"/>
      <c r="I2" s="355"/>
      <c r="J2" s="355"/>
    </row>
    <row r="3" spans="1:11" s="35" customFormat="1" ht="173.25" customHeight="1">
      <c r="A3" s="16"/>
      <c r="B3" s="356" t="s">
        <v>43</v>
      </c>
      <c r="C3" s="356"/>
      <c r="D3" s="356" t="s">
        <v>112</v>
      </c>
      <c r="E3" s="356"/>
      <c r="F3" s="356"/>
      <c r="G3" s="356"/>
      <c r="H3" s="356"/>
      <c r="I3" s="356"/>
      <c r="J3" s="356"/>
    </row>
    <row r="4" spans="1:11" s="35" customFormat="1" ht="70.5" customHeight="1">
      <c r="A4" s="12"/>
      <c r="B4" s="357" t="s">
        <v>29</v>
      </c>
      <c r="C4" s="357"/>
      <c r="D4" s="358" t="s">
        <v>113</v>
      </c>
      <c r="E4" s="358"/>
      <c r="F4" s="358"/>
      <c r="G4" s="358"/>
      <c r="H4" s="358"/>
      <c r="I4" s="358"/>
      <c r="J4" s="358"/>
    </row>
    <row r="5" spans="1:11" s="35" customFormat="1" ht="81.75" customHeight="1">
      <c r="A5" s="12"/>
      <c r="B5" s="357" t="s">
        <v>30</v>
      </c>
      <c r="C5" s="357"/>
      <c r="D5" s="359" t="s">
        <v>114</v>
      </c>
      <c r="E5" s="359"/>
      <c r="F5" s="359"/>
      <c r="G5" s="359"/>
      <c r="H5" s="359"/>
      <c r="I5" s="359"/>
      <c r="J5" s="359"/>
    </row>
    <row r="6" spans="1:11" s="35" customFormat="1" ht="78.75" customHeight="1">
      <c r="A6" s="12"/>
      <c r="B6" s="359" t="s">
        <v>32</v>
      </c>
      <c r="C6" s="359"/>
      <c r="D6" s="370" t="s">
        <v>115</v>
      </c>
      <c r="E6" s="370"/>
      <c r="F6" s="370"/>
      <c r="G6" s="370"/>
      <c r="H6" s="370"/>
      <c r="I6" s="370"/>
      <c r="J6" s="370"/>
    </row>
    <row r="7" spans="1:11" s="35" customFormat="1" ht="84" customHeight="1">
      <c r="A7" s="19"/>
      <c r="B7" s="329" t="s">
        <v>44</v>
      </c>
      <c r="C7" s="329"/>
      <c r="D7" s="328"/>
      <c r="E7" s="328"/>
      <c r="F7" s="328"/>
      <c r="G7" s="328"/>
      <c r="H7" s="328"/>
      <c r="I7" s="328"/>
      <c r="J7" s="328"/>
      <c r="K7" s="2"/>
    </row>
    <row r="8" spans="1:11" s="2" customFormat="1" ht="87" customHeight="1">
      <c r="A8" s="19"/>
      <c r="B8" s="329" t="s">
        <v>23</v>
      </c>
      <c r="C8" s="329"/>
      <c r="D8" s="330"/>
      <c r="E8" s="330"/>
      <c r="F8" s="330"/>
      <c r="G8" s="330"/>
      <c r="H8" s="330"/>
      <c r="I8" s="330"/>
      <c r="J8" s="331"/>
    </row>
    <row r="9" spans="1:11" ht="80.25" customHeight="1">
      <c r="B9" s="23" t="s">
        <v>1</v>
      </c>
      <c r="C9" s="24"/>
      <c r="D9" s="335"/>
      <c r="E9" s="335"/>
      <c r="F9" s="24"/>
      <c r="G9" s="25"/>
      <c r="H9" s="25"/>
      <c r="I9" s="25"/>
      <c r="J9" s="26"/>
    </row>
    <row r="10" spans="1:11" ht="97.5" customHeight="1">
      <c r="B10" s="23" t="s">
        <v>45</v>
      </c>
      <c r="C10" s="24"/>
      <c r="D10" s="335"/>
      <c r="E10" s="335"/>
      <c r="F10" s="25"/>
      <c r="G10" s="25"/>
      <c r="H10" s="25"/>
      <c r="I10" s="25"/>
      <c r="J10" s="26"/>
    </row>
    <row r="11" spans="1:11" ht="102" customHeight="1">
      <c r="B11" s="23" t="s">
        <v>81</v>
      </c>
      <c r="C11" s="27"/>
      <c r="D11" s="335"/>
      <c r="E11" s="335"/>
      <c r="F11" s="28"/>
      <c r="G11" s="29"/>
      <c r="H11" s="30"/>
      <c r="I11" s="31"/>
      <c r="J11" s="26"/>
    </row>
    <row r="12" spans="1:11" ht="102" customHeight="1">
      <c r="B12" s="23"/>
      <c r="C12" s="23" t="s">
        <v>80</v>
      </c>
      <c r="D12" s="335"/>
      <c r="E12" s="335"/>
      <c r="F12" s="28"/>
      <c r="G12" s="29"/>
      <c r="H12" s="30"/>
      <c r="I12" s="31"/>
      <c r="J12" s="26"/>
    </row>
    <row r="13" spans="1:11" s="114" customFormat="1" ht="130.5" customHeight="1">
      <c r="A13" s="20"/>
      <c r="B13" s="40" t="s">
        <v>59</v>
      </c>
      <c r="C13" s="126"/>
      <c r="D13" s="38"/>
      <c r="E13" s="33"/>
      <c r="F13" s="22"/>
      <c r="G13" s="22"/>
      <c r="H13" s="22"/>
      <c r="I13" s="41" t="s">
        <v>15</v>
      </c>
      <c r="J13" s="34"/>
      <c r="K13" s="14"/>
    </row>
    <row r="14" spans="1:11" s="35" customFormat="1" ht="54" customHeight="1">
      <c r="A14" s="42"/>
      <c r="B14" s="39" t="str">
        <f>B13</f>
        <v>Numer ewidencyjny wniosku:</v>
      </c>
      <c r="C14" s="125">
        <f>C13</f>
        <v>0</v>
      </c>
      <c r="D14" s="368"/>
      <c r="E14" s="369"/>
      <c r="F14" s="43"/>
      <c r="G14" s="44"/>
      <c r="H14" s="44"/>
      <c r="I14" s="44"/>
      <c r="J14" s="44"/>
    </row>
    <row r="15" spans="1:11" s="2" customFormat="1" ht="38.25" customHeight="1">
      <c r="A15" s="354" t="s">
        <v>48</v>
      </c>
      <c r="B15" s="354"/>
      <c r="C15" s="354"/>
      <c r="D15" s="354"/>
      <c r="E15" s="354"/>
      <c r="F15" s="354"/>
      <c r="G15" s="354"/>
      <c r="H15" s="354"/>
      <c r="I15" s="354"/>
      <c r="J15" s="354"/>
    </row>
    <row r="16" spans="1:11" s="2" customFormat="1" ht="27.75" customHeight="1">
      <c r="A16" s="45"/>
      <c r="B16" s="236"/>
      <c r="C16" s="236"/>
      <c r="D16" s="236"/>
      <c r="E16" s="236"/>
      <c r="F16" s="236"/>
      <c r="G16" s="236"/>
      <c r="H16" s="236"/>
      <c r="I16" s="236"/>
      <c r="J16" s="236"/>
    </row>
    <row r="17" spans="1:12" s="2" customFormat="1" ht="36.75" customHeight="1">
      <c r="A17" s="45"/>
      <c r="B17" s="354" t="s">
        <v>39</v>
      </c>
      <c r="C17" s="354"/>
      <c r="D17" s="354"/>
      <c r="E17" s="354"/>
      <c r="F17" s="354"/>
      <c r="G17" s="354"/>
      <c r="H17" s="354"/>
      <c r="I17" s="354"/>
      <c r="J17" s="354"/>
    </row>
    <row r="18" spans="1:12" s="2" customFormat="1" ht="53.25" customHeight="1" thickBot="1">
      <c r="A18" s="328" t="s">
        <v>38</v>
      </c>
      <c r="B18" s="328"/>
      <c r="C18" s="328"/>
      <c r="D18" s="328"/>
      <c r="E18" s="328"/>
      <c r="F18" s="328"/>
      <c r="G18" s="328"/>
      <c r="H18" s="328"/>
      <c r="I18" s="328"/>
      <c r="J18" s="328"/>
    </row>
    <row r="19" spans="1:12" s="18" customFormat="1" ht="66.75" customHeight="1" thickTop="1" thickBot="1">
      <c r="A19" s="139" t="s">
        <v>10</v>
      </c>
      <c r="B19" s="140" t="s">
        <v>35</v>
      </c>
      <c r="C19" s="141"/>
      <c r="D19" s="360" t="s">
        <v>36</v>
      </c>
      <c r="E19" s="361"/>
      <c r="F19" s="361"/>
      <c r="G19" s="362"/>
      <c r="H19" s="142" t="s">
        <v>2</v>
      </c>
      <c r="I19" s="142" t="s">
        <v>3</v>
      </c>
      <c r="J19" s="143" t="s">
        <v>4</v>
      </c>
      <c r="K19" s="55"/>
      <c r="L19" s="55"/>
    </row>
    <row r="20" spans="1:12" ht="78" customHeight="1" thickTop="1">
      <c r="A20" s="108">
        <v>1</v>
      </c>
      <c r="B20" s="363" t="s">
        <v>101</v>
      </c>
      <c r="C20" s="364"/>
      <c r="D20" s="365" t="s">
        <v>102</v>
      </c>
      <c r="E20" s="366"/>
      <c r="F20" s="366"/>
      <c r="G20" s="367"/>
      <c r="H20" s="137"/>
      <c r="I20" s="137"/>
      <c r="J20" s="138"/>
    </row>
    <row r="21" spans="1:12" ht="312.75" customHeight="1">
      <c r="A21" s="46">
        <v>2</v>
      </c>
      <c r="B21" s="340" t="s">
        <v>103</v>
      </c>
      <c r="C21" s="264"/>
      <c r="D21" s="346" t="s">
        <v>94</v>
      </c>
      <c r="E21" s="338"/>
      <c r="F21" s="338"/>
      <c r="G21" s="339"/>
      <c r="H21" s="129"/>
      <c r="I21" s="129"/>
      <c r="J21" s="48"/>
    </row>
    <row r="22" spans="1:12" ht="104.25" customHeight="1">
      <c r="A22" s="46">
        <v>3</v>
      </c>
      <c r="B22" s="336" t="s">
        <v>104</v>
      </c>
      <c r="C22" s="264"/>
      <c r="D22" s="337" t="s">
        <v>105</v>
      </c>
      <c r="E22" s="338"/>
      <c r="F22" s="338"/>
      <c r="G22" s="339"/>
      <c r="H22" s="129"/>
      <c r="I22" s="129"/>
      <c r="J22" s="48"/>
    </row>
    <row r="23" spans="1:12" ht="279.75" customHeight="1">
      <c r="A23" s="46">
        <v>4</v>
      </c>
      <c r="B23" s="336" t="s">
        <v>93</v>
      </c>
      <c r="C23" s="264"/>
      <c r="D23" s="337" t="s">
        <v>111</v>
      </c>
      <c r="E23" s="338"/>
      <c r="F23" s="338"/>
      <c r="G23" s="339"/>
      <c r="H23" s="129"/>
      <c r="I23" s="129"/>
      <c r="J23" s="48"/>
    </row>
    <row r="24" spans="1:12" ht="337.5" customHeight="1">
      <c r="A24" s="46">
        <v>5</v>
      </c>
      <c r="B24" s="336" t="s">
        <v>95</v>
      </c>
      <c r="C24" s="264"/>
      <c r="D24" s="337" t="s">
        <v>110</v>
      </c>
      <c r="E24" s="338"/>
      <c r="F24" s="338"/>
      <c r="G24" s="339"/>
      <c r="H24" s="129"/>
      <c r="I24" s="129"/>
      <c r="J24" s="48"/>
    </row>
    <row r="25" spans="1:12" ht="138" customHeight="1">
      <c r="A25" s="46">
        <v>6</v>
      </c>
      <c r="B25" s="336" t="s">
        <v>106</v>
      </c>
      <c r="C25" s="264"/>
      <c r="D25" s="337" t="s">
        <v>96</v>
      </c>
      <c r="E25" s="338"/>
      <c r="F25" s="338"/>
      <c r="G25" s="339"/>
      <c r="H25" s="129"/>
      <c r="I25" s="129"/>
      <c r="J25" s="48"/>
    </row>
    <row r="26" spans="1:12" ht="145.5" customHeight="1">
      <c r="A26" s="46">
        <v>7</v>
      </c>
      <c r="B26" s="336" t="s">
        <v>97</v>
      </c>
      <c r="C26" s="264"/>
      <c r="D26" s="337" t="s">
        <v>107</v>
      </c>
      <c r="E26" s="338"/>
      <c r="F26" s="338"/>
      <c r="G26" s="339"/>
      <c r="H26" s="129"/>
      <c r="I26" s="129"/>
      <c r="J26" s="48"/>
    </row>
    <row r="27" spans="1:12" ht="112.5" customHeight="1">
      <c r="A27" s="46">
        <v>8</v>
      </c>
      <c r="B27" s="336" t="s">
        <v>108</v>
      </c>
      <c r="C27" s="264"/>
      <c r="D27" s="337" t="s">
        <v>99</v>
      </c>
      <c r="E27" s="338"/>
      <c r="F27" s="338"/>
      <c r="G27" s="339"/>
      <c r="H27" s="129"/>
      <c r="I27" s="129"/>
      <c r="J27" s="48"/>
    </row>
    <row r="28" spans="1:12" ht="92.25" customHeight="1" thickBot="1">
      <c r="A28" s="53">
        <v>9</v>
      </c>
      <c r="B28" s="374" t="s">
        <v>98</v>
      </c>
      <c r="C28" s="375"/>
      <c r="D28" s="376" t="s">
        <v>109</v>
      </c>
      <c r="E28" s="377"/>
      <c r="F28" s="377"/>
      <c r="G28" s="378"/>
      <c r="H28" s="232"/>
      <c r="I28" s="232"/>
      <c r="J28" s="136"/>
    </row>
    <row r="29" spans="1:12" ht="92.25" customHeight="1" thickTop="1">
      <c r="A29" s="49"/>
      <c r="B29" s="134"/>
      <c r="C29" s="134"/>
      <c r="D29" s="243"/>
      <c r="E29" s="243"/>
      <c r="F29" s="243"/>
      <c r="G29" s="243"/>
      <c r="H29" s="51"/>
      <c r="I29" s="51"/>
      <c r="J29" s="51"/>
    </row>
    <row r="30" spans="1:12" ht="46.5" customHeight="1" thickBot="1">
      <c r="A30" s="49"/>
      <c r="B30" s="186" t="s">
        <v>59</v>
      </c>
      <c r="C30" s="134">
        <f>C13</f>
        <v>0</v>
      </c>
      <c r="D30" s="243"/>
      <c r="E30" s="243"/>
      <c r="F30" s="243"/>
      <c r="G30" s="243"/>
      <c r="H30" s="51"/>
      <c r="I30" s="51"/>
      <c r="J30" s="51"/>
      <c r="K30" s="2"/>
    </row>
    <row r="31" spans="1:12" ht="82.5" customHeight="1" thickTop="1">
      <c r="A31" s="132"/>
      <c r="B31" s="379" t="s">
        <v>37</v>
      </c>
      <c r="C31" s="380"/>
      <c r="D31" s="380"/>
      <c r="E31" s="380"/>
      <c r="F31" s="380"/>
      <c r="G31" s="380"/>
      <c r="H31" s="380"/>
      <c r="I31" s="380"/>
      <c r="J31" s="381"/>
    </row>
    <row r="32" spans="1:12" ht="36.75" customHeight="1" thickBot="1">
      <c r="A32" s="133"/>
      <c r="B32" s="382" t="s">
        <v>38</v>
      </c>
      <c r="C32" s="383"/>
      <c r="D32" s="383"/>
      <c r="E32" s="383"/>
      <c r="F32" s="383"/>
      <c r="G32" s="383"/>
      <c r="H32" s="383"/>
      <c r="I32" s="383"/>
      <c r="J32" s="384"/>
    </row>
    <row r="33" spans="1:11" s="17" customFormat="1" ht="76.5" customHeight="1" thickTop="1" thickBot="1">
      <c r="A33" s="144" t="s">
        <v>10</v>
      </c>
      <c r="B33" s="371" t="s">
        <v>35</v>
      </c>
      <c r="C33" s="372"/>
      <c r="D33" s="360" t="s">
        <v>36</v>
      </c>
      <c r="E33" s="361"/>
      <c r="F33" s="361"/>
      <c r="G33" s="362"/>
      <c r="H33" s="142" t="s">
        <v>2</v>
      </c>
      <c r="I33" s="142" t="s">
        <v>3</v>
      </c>
      <c r="J33" s="143" t="s">
        <v>4</v>
      </c>
      <c r="K33" s="36"/>
    </row>
    <row r="34" spans="1:11" s="36" customFormat="1" ht="203.25" customHeight="1" thickTop="1">
      <c r="A34" s="247" t="s">
        <v>5</v>
      </c>
      <c r="B34" s="385" t="s">
        <v>120</v>
      </c>
      <c r="C34" s="385"/>
      <c r="D34" s="373" t="s">
        <v>181</v>
      </c>
      <c r="E34" s="373"/>
      <c r="F34" s="373"/>
      <c r="G34" s="373"/>
      <c r="H34" s="248"/>
      <c r="I34" s="248"/>
      <c r="J34" s="249"/>
    </row>
    <row r="35" spans="1:11" s="36" customFormat="1" ht="225.75" customHeight="1">
      <c r="A35" s="239" t="s">
        <v>6</v>
      </c>
      <c r="B35" s="344" t="s">
        <v>121</v>
      </c>
      <c r="C35" s="345"/>
      <c r="D35" s="341" t="s">
        <v>182</v>
      </c>
      <c r="E35" s="342"/>
      <c r="F35" s="342"/>
      <c r="G35" s="343"/>
      <c r="H35" s="229"/>
      <c r="I35" s="229"/>
      <c r="J35" s="240"/>
    </row>
    <row r="36" spans="1:11" s="36" customFormat="1" ht="133.5" customHeight="1">
      <c r="A36" s="239" t="s">
        <v>7</v>
      </c>
      <c r="B36" s="344" t="s">
        <v>122</v>
      </c>
      <c r="C36" s="345"/>
      <c r="D36" s="341" t="s">
        <v>123</v>
      </c>
      <c r="E36" s="342"/>
      <c r="F36" s="342"/>
      <c r="G36" s="343"/>
      <c r="H36" s="229"/>
      <c r="I36" s="229"/>
      <c r="J36" s="240"/>
    </row>
    <row r="37" spans="1:11" s="36" customFormat="1" ht="72" customHeight="1">
      <c r="A37" s="239" t="s">
        <v>8</v>
      </c>
      <c r="B37" s="344" t="s">
        <v>124</v>
      </c>
      <c r="C37" s="345"/>
      <c r="D37" s="341" t="s">
        <v>125</v>
      </c>
      <c r="E37" s="342"/>
      <c r="F37" s="342"/>
      <c r="G37" s="343"/>
      <c r="H37" s="229"/>
      <c r="I37" s="229"/>
      <c r="J37" s="240"/>
    </row>
    <row r="38" spans="1:11" s="36" customFormat="1" ht="176.25" customHeight="1">
      <c r="A38" s="239" t="s">
        <v>9</v>
      </c>
      <c r="B38" s="344" t="s">
        <v>126</v>
      </c>
      <c r="C38" s="345"/>
      <c r="D38" s="341" t="s">
        <v>127</v>
      </c>
      <c r="E38" s="342"/>
      <c r="F38" s="342"/>
      <c r="G38" s="343"/>
      <c r="H38" s="229"/>
      <c r="I38" s="229"/>
      <c r="J38" s="240"/>
    </row>
    <row r="39" spans="1:11" s="36" customFormat="1" ht="103.5" customHeight="1">
      <c r="A39" s="239" t="s">
        <v>46</v>
      </c>
      <c r="B39" s="344" t="s">
        <v>128</v>
      </c>
      <c r="C39" s="345"/>
      <c r="D39" s="341" t="s">
        <v>129</v>
      </c>
      <c r="E39" s="342"/>
      <c r="F39" s="342"/>
      <c r="G39" s="343"/>
      <c r="H39" s="229"/>
      <c r="I39" s="229"/>
      <c r="J39" s="240"/>
    </row>
    <row r="40" spans="1:11" s="36" customFormat="1" ht="94.5" customHeight="1">
      <c r="A40" s="239" t="s">
        <v>47</v>
      </c>
      <c r="B40" s="344" t="s">
        <v>130</v>
      </c>
      <c r="C40" s="345"/>
      <c r="D40" s="341" t="s">
        <v>131</v>
      </c>
      <c r="E40" s="342"/>
      <c r="F40" s="342"/>
      <c r="G40" s="343"/>
      <c r="H40" s="229"/>
      <c r="I40" s="229"/>
      <c r="J40" s="240"/>
    </row>
    <row r="41" spans="1:11" s="36" customFormat="1" ht="285" customHeight="1">
      <c r="A41" s="239" t="s">
        <v>77</v>
      </c>
      <c r="B41" s="344" t="s">
        <v>132</v>
      </c>
      <c r="C41" s="345"/>
      <c r="D41" s="341" t="s">
        <v>133</v>
      </c>
      <c r="E41" s="342"/>
      <c r="F41" s="342"/>
      <c r="G41" s="343"/>
      <c r="H41" s="229"/>
      <c r="I41" s="229"/>
      <c r="J41" s="240"/>
    </row>
    <row r="42" spans="1:11" s="36" customFormat="1" ht="165.75" customHeight="1">
      <c r="A42" s="239" t="s">
        <v>116</v>
      </c>
      <c r="B42" s="402" t="s">
        <v>134</v>
      </c>
      <c r="C42" s="402"/>
      <c r="D42" s="401" t="s">
        <v>135</v>
      </c>
      <c r="E42" s="401"/>
      <c r="F42" s="401"/>
      <c r="G42" s="401"/>
      <c r="H42" s="229"/>
      <c r="I42" s="229"/>
      <c r="J42" s="240"/>
    </row>
    <row r="43" spans="1:11" s="36" customFormat="1" ht="282" customHeight="1">
      <c r="A43" s="239" t="s">
        <v>117</v>
      </c>
      <c r="B43" s="344" t="s">
        <v>136</v>
      </c>
      <c r="C43" s="345"/>
      <c r="D43" s="341" t="s">
        <v>137</v>
      </c>
      <c r="E43" s="342"/>
      <c r="F43" s="342"/>
      <c r="G43" s="343"/>
      <c r="H43" s="229"/>
      <c r="I43" s="229"/>
      <c r="J43" s="240"/>
    </row>
    <row r="44" spans="1:11" s="36" customFormat="1" ht="212.25" customHeight="1">
      <c r="A44" s="239" t="s">
        <v>118</v>
      </c>
      <c r="B44" s="344" t="s">
        <v>138</v>
      </c>
      <c r="C44" s="345"/>
      <c r="D44" s="341" t="s">
        <v>139</v>
      </c>
      <c r="E44" s="342"/>
      <c r="F44" s="342"/>
      <c r="G44" s="343"/>
      <c r="H44" s="229"/>
      <c r="I44" s="229"/>
      <c r="J44" s="240"/>
    </row>
    <row r="45" spans="1:11" s="36" customFormat="1" ht="180.75" customHeight="1" thickBot="1">
      <c r="A45" s="239" t="s">
        <v>119</v>
      </c>
      <c r="B45" s="402" t="s">
        <v>140</v>
      </c>
      <c r="C45" s="402"/>
      <c r="D45" s="401" t="s">
        <v>141</v>
      </c>
      <c r="E45" s="401"/>
      <c r="F45" s="401"/>
      <c r="G45" s="401"/>
      <c r="H45" s="229"/>
      <c r="I45" s="229"/>
      <c r="J45" s="240"/>
    </row>
    <row r="46" spans="1:11" s="36" customFormat="1" ht="233.25" hidden="1" customHeight="1">
      <c r="A46" s="241"/>
      <c r="B46" s="399"/>
      <c r="C46" s="400"/>
      <c r="D46" s="365"/>
      <c r="E46" s="366"/>
      <c r="F46" s="366"/>
      <c r="G46" s="367"/>
      <c r="H46" s="244"/>
      <c r="I46" s="244"/>
      <c r="J46" s="245"/>
    </row>
    <row r="47" spans="1:11" ht="57.75" hidden="1" customHeight="1" thickBot="1">
      <c r="A47" s="49"/>
      <c r="B47" s="50"/>
      <c r="C47" s="50"/>
      <c r="D47" s="50"/>
      <c r="E47" s="50"/>
      <c r="F47" s="50"/>
      <c r="G47" s="50"/>
      <c r="H47" s="51"/>
      <c r="I47" s="51"/>
      <c r="J47" s="145"/>
    </row>
    <row r="48" spans="1:11" ht="30.75" customHeight="1" thickTop="1" thickBot="1">
      <c r="A48" s="230"/>
      <c r="B48" s="225"/>
      <c r="C48" s="225"/>
      <c r="D48" s="225"/>
      <c r="E48" s="225"/>
      <c r="F48" s="225"/>
      <c r="G48" s="225"/>
      <c r="H48" s="226"/>
      <c r="I48" s="226"/>
      <c r="J48" s="226"/>
      <c r="K48" s="2"/>
    </row>
    <row r="49" spans="1:11" ht="39.75" customHeight="1" thickTop="1">
      <c r="A49" s="152" t="s">
        <v>10</v>
      </c>
      <c r="B49" s="348" t="s">
        <v>86</v>
      </c>
      <c r="C49" s="348"/>
      <c r="D49" s="348"/>
      <c r="E49" s="348"/>
      <c r="F49" s="348"/>
      <c r="G49" s="348"/>
      <c r="H49" s="347" t="s">
        <v>17</v>
      </c>
      <c r="I49" s="347"/>
      <c r="J49" s="153" t="s">
        <v>18</v>
      </c>
    </row>
    <row r="50" spans="1:11" ht="57.75" customHeight="1" thickBot="1">
      <c r="A50" s="53" t="s">
        <v>5</v>
      </c>
      <c r="B50" s="349" t="s">
        <v>85</v>
      </c>
      <c r="C50" s="349"/>
      <c r="D50" s="349"/>
      <c r="E50" s="349"/>
      <c r="F50" s="349"/>
      <c r="G50" s="349"/>
      <c r="H50" s="350"/>
      <c r="I50" s="350"/>
      <c r="J50" s="136"/>
    </row>
    <row r="51" spans="1:11" ht="38.25" customHeight="1" thickTop="1" thickBot="1">
      <c r="A51" s="146"/>
      <c r="B51" s="242"/>
      <c r="C51" s="243"/>
      <c r="D51" s="243"/>
      <c r="E51" s="243"/>
      <c r="F51" s="243"/>
      <c r="G51" s="243"/>
      <c r="H51" s="51"/>
      <c r="I51" s="51"/>
      <c r="J51" s="51"/>
    </row>
    <row r="52" spans="1:11" ht="42" customHeight="1" thickTop="1" thickBot="1">
      <c r="A52" s="184" t="s">
        <v>10</v>
      </c>
      <c r="B52" s="351" t="s">
        <v>16</v>
      </c>
      <c r="C52" s="352"/>
      <c r="D52" s="352"/>
      <c r="E52" s="352"/>
      <c r="F52" s="352"/>
      <c r="G52" s="353"/>
      <c r="H52" s="280" t="s">
        <v>17</v>
      </c>
      <c r="I52" s="281"/>
      <c r="J52" s="191" t="s">
        <v>18</v>
      </c>
    </row>
    <row r="53" spans="1:11" ht="48" customHeight="1" thickTop="1">
      <c r="A53" s="132" t="s">
        <v>5</v>
      </c>
      <c r="B53" s="299" t="s">
        <v>40</v>
      </c>
      <c r="C53" s="299"/>
      <c r="D53" s="299"/>
      <c r="E53" s="299"/>
      <c r="F53" s="299"/>
      <c r="G53" s="299"/>
      <c r="H53" s="300"/>
      <c r="I53" s="301"/>
      <c r="J53" s="192"/>
    </row>
    <row r="54" spans="1:11" ht="48" customHeight="1">
      <c r="A54" s="46" t="s">
        <v>6</v>
      </c>
      <c r="B54" s="312" t="s">
        <v>78</v>
      </c>
      <c r="C54" s="312"/>
      <c r="D54" s="312"/>
      <c r="E54" s="312"/>
      <c r="F54" s="312"/>
      <c r="G54" s="312"/>
      <c r="H54" s="313"/>
      <c r="I54" s="313"/>
      <c r="J54" s="188"/>
      <c r="K54" s="2"/>
    </row>
    <row r="55" spans="1:11" ht="48" customHeight="1" thickBot="1">
      <c r="A55" s="53" t="s">
        <v>7</v>
      </c>
      <c r="B55" s="282" t="s">
        <v>79</v>
      </c>
      <c r="C55" s="282"/>
      <c r="D55" s="282"/>
      <c r="E55" s="282"/>
      <c r="F55" s="282"/>
      <c r="G55" s="282"/>
      <c r="H55" s="283"/>
      <c r="I55" s="283"/>
      <c r="J55" s="189"/>
      <c r="K55" s="2"/>
    </row>
    <row r="56" spans="1:11" ht="117" customHeight="1" thickTop="1">
      <c r="A56" s="148"/>
      <c r="B56" s="149" t="s">
        <v>24</v>
      </c>
      <c r="C56" s="150"/>
      <c r="D56" s="151"/>
      <c r="E56" s="151"/>
      <c r="F56" s="332"/>
      <c r="G56" s="333"/>
      <c r="H56" s="334" t="s">
        <v>28</v>
      </c>
      <c r="I56" s="334"/>
      <c r="J56" s="286"/>
    </row>
    <row r="57" spans="1:11" s="35" customFormat="1" ht="69" customHeight="1">
      <c r="A57" s="42"/>
      <c r="B57" s="39" t="str">
        <f>B13</f>
        <v>Numer ewidencyjny wniosku:</v>
      </c>
      <c r="C57" s="125">
        <f>C13</f>
        <v>0</v>
      </c>
      <c r="D57" s="322"/>
      <c r="E57" s="322"/>
      <c r="F57" s="43"/>
      <c r="G57" s="44"/>
      <c r="H57" s="44"/>
      <c r="I57" s="44"/>
      <c r="J57" s="44"/>
    </row>
    <row r="58" spans="1:11" ht="70.5" customHeight="1">
      <c r="A58" s="293" t="s">
        <v>53</v>
      </c>
      <c r="B58" s="293"/>
      <c r="C58" s="293"/>
      <c r="D58" s="293"/>
      <c r="E58" s="293"/>
      <c r="F58" s="293"/>
      <c r="G58" s="293"/>
      <c r="H58" s="293"/>
      <c r="I58" s="293"/>
      <c r="J58" s="293"/>
    </row>
    <row r="59" spans="1:11" ht="408.95" customHeight="1">
      <c r="D59" s="3"/>
    </row>
    <row r="60" spans="1:11" ht="409.5" customHeight="1">
      <c r="D60" s="3"/>
      <c r="F60" s="309"/>
      <c r="G60" s="310"/>
      <c r="H60" s="233"/>
      <c r="I60" s="233"/>
    </row>
    <row r="61" spans="1:11" ht="325.5" customHeight="1">
      <c r="B61" s="22"/>
      <c r="C61" s="22"/>
      <c r="D61" s="56"/>
      <c r="E61" s="22"/>
      <c r="F61" s="234"/>
      <c r="G61" s="235"/>
      <c r="H61" s="235"/>
      <c r="I61" s="235"/>
      <c r="J61" s="26"/>
    </row>
    <row r="62" spans="1:11" s="13" customFormat="1" ht="54.75" customHeight="1">
      <c r="A62" s="20"/>
      <c r="B62" s="37"/>
      <c r="C62" s="311" t="s">
        <v>49</v>
      </c>
      <c r="D62" s="311"/>
      <c r="E62" s="311"/>
      <c r="F62" s="311"/>
      <c r="G62" s="311"/>
      <c r="H62" s="57"/>
      <c r="I62" s="57"/>
      <c r="J62" s="32"/>
    </row>
    <row r="63" spans="1:11" ht="133.5" customHeight="1">
      <c r="B63" s="54" t="s">
        <v>24</v>
      </c>
      <c r="C63" s="231"/>
      <c r="D63" s="56"/>
      <c r="E63" s="22"/>
      <c r="F63" s="284"/>
      <c r="G63" s="285"/>
      <c r="H63" s="286" t="s">
        <v>27</v>
      </c>
      <c r="I63" s="286"/>
      <c r="J63" s="286"/>
      <c r="K63" s="6"/>
    </row>
    <row r="64" spans="1:11" s="35" customFormat="1" ht="81" customHeight="1">
      <c r="A64" s="12"/>
      <c r="B64" s="39" t="str">
        <f>B13</f>
        <v>Numer ewidencyjny wniosku:</v>
      </c>
      <c r="C64" s="154">
        <f>C13</f>
        <v>0</v>
      </c>
      <c r="D64" s="287"/>
      <c r="E64" s="287"/>
      <c r="F64" s="11"/>
    </row>
    <row r="65" spans="1:11" ht="81" customHeight="1">
      <c r="B65" s="58"/>
      <c r="C65" s="288" t="s">
        <v>50</v>
      </c>
      <c r="D65" s="288"/>
      <c r="E65" s="288"/>
      <c r="F65" s="288"/>
      <c r="G65" s="288"/>
      <c r="H65" s="289"/>
      <c r="I65" s="289"/>
      <c r="J65" s="289"/>
    </row>
    <row r="66" spans="1:11" ht="57.75" customHeight="1">
      <c r="B66" s="314" t="s">
        <v>41</v>
      </c>
      <c r="C66" s="314"/>
      <c r="D66" s="314"/>
      <c r="E66" s="314"/>
      <c r="F66" s="314"/>
      <c r="G66" s="314"/>
      <c r="H66" s="314"/>
      <c r="I66" s="314"/>
      <c r="J66" s="314"/>
    </row>
    <row r="67" spans="1:11" ht="54.75" customHeight="1" thickBot="1">
      <c r="B67" s="60"/>
      <c r="C67" s="42"/>
      <c r="D67" s="59"/>
      <c r="E67" s="22"/>
      <c r="F67" s="22"/>
      <c r="G67" s="26"/>
      <c r="H67" s="26"/>
      <c r="I67" s="26"/>
      <c r="J67" s="26"/>
    </row>
    <row r="68" spans="1:11" ht="72.75" customHeight="1" thickTop="1">
      <c r="A68" s="386" t="s">
        <v>10</v>
      </c>
      <c r="B68" s="281" t="s">
        <v>11</v>
      </c>
      <c r="C68" s="281"/>
      <c r="D68" s="302" t="s">
        <v>13</v>
      </c>
      <c r="E68" s="302" t="s">
        <v>12</v>
      </c>
      <c r="F68" s="302" t="s">
        <v>25</v>
      </c>
      <c r="G68" s="304" t="s">
        <v>22</v>
      </c>
      <c r="H68" s="305"/>
      <c r="I68" s="280" t="s">
        <v>34</v>
      </c>
      <c r="J68" s="306"/>
    </row>
    <row r="69" spans="1:11" s="4" customFormat="1" ht="115.5" customHeight="1" thickBot="1">
      <c r="A69" s="387"/>
      <c r="B69" s="388"/>
      <c r="C69" s="388"/>
      <c r="D69" s="303"/>
      <c r="E69" s="303"/>
      <c r="F69" s="303"/>
      <c r="G69" s="61" t="s">
        <v>26</v>
      </c>
      <c r="H69" s="62" t="s">
        <v>19</v>
      </c>
      <c r="I69" s="307"/>
      <c r="J69" s="308"/>
    </row>
    <row r="70" spans="1:11" ht="116.25" customHeight="1" thickTop="1">
      <c r="A70" s="106" t="s">
        <v>5</v>
      </c>
      <c r="B70" s="389" t="s">
        <v>145</v>
      </c>
      <c r="C70" s="390"/>
      <c r="D70" s="63" t="s">
        <v>90</v>
      </c>
      <c r="E70" s="64">
        <v>2</v>
      </c>
      <c r="F70" s="65">
        <v>2</v>
      </c>
      <c r="G70" s="66"/>
      <c r="H70" s="69">
        <f>IF((G70&lt;=4),E70*G70,"bład")</f>
        <v>0</v>
      </c>
      <c r="I70" s="391"/>
      <c r="J70" s="392"/>
    </row>
    <row r="71" spans="1:11" ht="127.5" customHeight="1">
      <c r="A71" s="106" t="s">
        <v>6</v>
      </c>
      <c r="B71" s="393" t="s">
        <v>147</v>
      </c>
      <c r="C71" s="394"/>
      <c r="D71" s="63" t="s">
        <v>100</v>
      </c>
      <c r="E71" s="67">
        <v>3</v>
      </c>
      <c r="F71" s="68">
        <v>9</v>
      </c>
      <c r="G71" s="127"/>
      <c r="H71" s="127">
        <f>IF((G71&lt;=4),E71*G71,"bład")</f>
        <v>0</v>
      </c>
      <c r="I71" s="395"/>
      <c r="J71" s="396"/>
    </row>
    <row r="72" spans="1:11" ht="123.75" customHeight="1">
      <c r="A72" s="106" t="s">
        <v>7</v>
      </c>
      <c r="B72" s="393" t="s">
        <v>149</v>
      </c>
      <c r="C72" s="394"/>
      <c r="D72" s="63" t="s">
        <v>91</v>
      </c>
      <c r="E72" s="67">
        <v>3</v>
      </c>
      <c r="F72" s="68">
        <v>6</v>
      </c>
      <c r="G72" s="127"/>
      <c r="H72" s="127">
        <f>IF((G72&lt;=3),E72*G72,"bład")</f>
        <v>0</v>
      </c>
      <c r="I72" s="397"/>
      <c r="J72" s="398"/>
    </row>
    <row r="73" spans="1:11" ht="82.5" customHeight="1">
      <c r="A73" s="106" t="s">
        <v>8</v>
      </c>
      <c r="B73" s="263" t="s">
        <v>151</v>
      </c>
      <c r="C73" s="264"/>
      <c r="D73" s="63" t="s">
        <v>90</v>
      </c>
      <c r="E73" s="67">
        <v>3</v>
      </c>
      <c r="F73" s="70">
        <v>3</v>
      </c>
      <c r="G73" s="127"/>
      <c r="H73" s="127">
        <f>IF((G73&lt;=4),E73*G73,"bład")</f>
        <v>0</v>
      </c>
      <c r="I73" s="258"/>
      <c r="J73" s="259"/>
    </row>
    <row r="74" spans="1:11" ht="82.5" customHeight="1">
      <c r="A74" s="106" t="s">
        <v>9</v>
      </c>
      <c r="B74" s="263" t="s">
        <v>153</v>
      </c>
      <c r="C74" s="264"/>
      <c r="D74" s="63" t="s">
        <v>91</v>
      </c>
      <c r="E74" s="67">
        <v>1</v>
      </c>
      <c r="F74" s="70">
        <v>2</v>
      </c>
      <c r="G74" s="127"/>
      <c r="H74" s="127">
        <f>IF((G74&lt;=3),E74*G74,"bład")</f>
        <v>0</v>
      </c>
      <c r="I74" s="258"/>
      <c r="J74" s="259"/>
    </row>
    <row r="75" spans="1:11" ht="85.5" customHeight="1">
      <c r="A75" s="106" t="s">
        <v>46</v>
      </c>
      <c r="B75" s="318" t="s">
        <v>155</v>
      </c>
      <c r="C75" s="319"/>
      <c r="D75" s="63" t="s">
        <v>91</v>
      </c>
      <c r="E75" s="67">
        <v>1</v>
      </c>
      <c r="F75" s="68">
        <v>2</v>
      </c>
      <c r="G75" s="127"/>
      <c r="H75" s="127">
        <f>IF((G75&lt;=1),E75*G75,"bład")</f>
        <v>0</v>
      </c>
      <c r="I75" s="258"/>
      <c r="J75" s="259"/>
    </row>
    <row r="76" spans="1:11" ht="85.5" customHeight="1">
      <c r="A76" s="106" t="s">
        <v>47</v>
      </c>
      <c r="B76" s="318" t="s">
        <v>157</v>
      </c>
      <c r="C76" s="319"/>
      <c r="D76" s="250" t="s">
        <v>175</v>
      </c>
      <c r="E76" s="251">
        <v>1</v>
      </c>
      <c r="F76" s="127">
        <v>6</v>
      </c>
      <c r="G76" s="127"/>
      <c r="H76" s="127">
        <f>IF((G76&lt;=4),E76*G76,"bład")</f>
        <v>0</v>
      </c>
      <c r="I76" s="320"/>
      <c r="J76" s="321"/>
      <c r="K76" s="147"/>
    </row>
    <row r="77" spans="1:11" ht="85.5" customHeight="1">
      <c r="A77" s="106" t="s">
        <v>77</v>
      </c>
      <c r="B77" s="263" t="s">
        <v>158</v>
      </c>
      <c r="C77" s="264"/>
      <c r="D77" s="217" t="s">
        <v>90</v>
      </c>
      <c r="E77" s="218">
        <v>2</v>
      </c>
      <c r="F77" s="219">
        <v>2</v>
      </c>
      <c r="G77" s="220"/>
      <c r="H77" s="127">
        <f t="shared" ref="H77:H84" si="0">IF((G77&lt;=4),E77*G77,"bład")</f>
        <v>0</v>
      </c>
      <c r="I77" s="258"/>
      <c r="J77" s="259"/>
      <c r="K77" s="147"/>
    </row>
    <row r="78" spans="1:11" ht="85.5" customHeight="1">
      <c r="A78" s="106" t="s">
        <v>116</v>
      </c>
      <c r="B78" s="263" t="s">
        <v>160</v>
      </c>
      <c r="C78" s="264"/>
      <c r="D78" s="217" t="s">
        <v>100</v>
      </c>
      <c r="E78" s="218">
        <v>1</v>
      </c>
      <c r="F78" s="219">
        <v>3</v>
      </c>
      <c r="G78" s="220"/>
      <c r="H78" s="127">
        <f t="shared" si="0"/>
        <v>0</v>
      </c>
      <c r="I78" s="258"/>
      <c r="J78" s="259"/>
      <c r="K78" s="147"/>
    </row>
    <row r="79" spans="1:11" ht="85.5" customHeight="1">
      <c r="A79" s="106" t="s">
        <v>117</v>
      </c>
      <c r="B79" s="263" t="s">
        <v>161</v>
      </c>
      <c r="C79" s="264"/>
      <c r="D79" s="217" t="s">
        <v>90</v>
      </c>
      <c r="E79" s="218">
        <v>2</v>
      </c>
      <c r="F79" s="219">
        <v>2</v>
      </c>
      <c r="G79" s="220"/>
      <c r="H79" s="127">
        <f t="shared" si="0"/>
        <v>0</v>
      </c>
      <c r="I79" s="258"/>
      <c r="J79" s="259"/>
      <c r="K79" s="147"/>
    </row>
    <row r="80" spans="1:11" ht="85.5" customHeight="1">
      <c r="A80" s="106" t="s">
        <v>118</v>
      </c>
      <c r="B80" s="263" t="s">
        <v>163</v>
      </c>
      <c r="C80" s="264"/>
      <c r="D80" s="217" t="s">
        <v>91</v>
      </c>
      <c r="E80" s="218">
        <v>2</v>
      </c>
      <c r="F80" s="219">
        <v>4</v>
      </c>
      <c r="G80" s="220"/>
      <c r="H80" s="127">
        <f t="shared" si="0"/>
        <v>0</v>
      </c>
      <c r="I80" s="258"/>
      <c r="J80" s="259"/>
      <c r="K80" s="147"/>
    </row>
    <row r="81" spans="1:11" ht="85.5" customHeight="1">
      <c r="A81" s="106" t="s">
        <v>119</v>
      </c>
      <c r="B81" s="263" t="s">
        <v>165</v>
      </c>
      <c r="C81" s="264"/>
      <c r="D81" s="217" t="s">
        <v>90</v>
      </c>
      <c r="E81" s="218">
        <v>3</v>
      </c>
      <c r="F81" s="219">
        <v>3</v>
      </c>
      <c r="G81" s="220"/>
      <c r="H81" s="127">
        <f t="shared" si="0"/>
        <v>0</v>
      </c>
      <c r="I81" s="258"/>
      <c r="J81" s="259"/>
      <c r="K81" s="147"/>
    </row>
    <row r="82" spans="1:11" ht="85.5" customHeight="1">
      <c r="A82" s="106" t="s">
        <v>142</v>
      </c>
      <c r="B82" s="263" t="s">
        <v>167</v>
      </c>
      <c r="C82" s="264"/>
      <c r="D82" s="217" t="s">
        <v>90</v>
      </c>
      <c r="E82" s="218">
        <v>1</v>
      </c>
      <c r="F82" s="219">
        <v>1</v>
      </c>
      <c r="G82" s="220"/>
      <c r="H82" s="127">
        <f t="shared" si="0"/>
        <v>0</v>
      </c>
      <c r="I82" s="258"/>
      <c r="J82" s="259"/>
      <c r="K82" s="147"/>
    </row>
    <row r="83" spans="1:11" ht="85.5" customHeight="1">
      <c r="A83" s="106" t="s">
        <v>143</v>
      </c>
      <c r="B83" s="263" t="s">
        <v>169</v>
      </c>
      <c r="C83" s="264"/>
      <c r="D83" s="217" t="s">
        <v>90</v>
      </c>
      <c r="E83" s="218">
        <v>2</v>
      </c>
      <c r="F83" s="219">
        <v>2</v>
      </c>
      <c r="G83" s="220"/>
      <c r="H83" s="127">
        <f t="shared" si="0"/>
        <v>0</v>
      </c>
      <c r="I83" s="258"/>
      <c r="J83" s="259"/>
      <c r="K83" s="147"/>
    </row>
    <row r="84" spans="1:11" ht="85.5" customHeight="1" thickBot="1">
      <c r="A84" s="106" t="s">
        <v>144</v>
      </c>
      <c r="B84" s="263" t="s">
        <v>171</v>
      </c>
      <c r="C84" s="264"/>
      <c r="D84" s="217" t="s">
        <v>90</v>
      </c>
      <c r="E84" s="218">
        <v>2</v>
      </c>
      <c r="F84" s="219">
        <v>2</v>
      </c>
      <c r="G84" s="220"/>
      <c r="H84" s="127">
        <f t="shared" si="0"/>
        <v>0</v>
      </c>
      <c r="I84" s="258"/>
      <c r="J84" s="259"/>
      <c r="K84" s="147"/>
    </row>
    <row r="85" spans="1:11" ht="105" customHeight="1" thickTop="1" thickBot="1">
      <c r="A85" s="107"/>
      <c r="B85" s="323" t="s">
        <v>14</v>
      </c>
      <c r="C85" s="324"/>
      <c r="D85" s="71"/>
      <c r="E85" s="71"/>
      <c r="F85" s="72">
        <f>SUM(F70:F84)</f>
        <v>49</v>
      </c>
      <c r="G85" s="71"/>
      <c r="H85" s="105">
        <f>SUM(H70:H84)</f>
        <v>0</v>
      </c>
      <c r="I85" s="325"/>
      <c r="J85" s="326"/>
    </row>
    <row r="86" spans="1:11" ht="151.5" customHeight="1" thickTop="1">
      <c r="A86" s="49"/>
      <c r="B86" s="54" t="s">
        <v>24</v>
      </c>
      <c r="C86" s="73"/>
      <c r="D86" s="73"/>
      <c r="E86" s="73"/>
      <c r="F86" s="74"/>
      <c r="G86" s="73"/>
      <c r="H86" s="327" t="s">
        <v>27</v>
      </c>
      <c r="I86" s="327"/>
      <c r="J86" s="327"/>
    </row>
    <row r="87" spans="1:11" s="35" customFormat="1" ht="79.5" customHeight="1">
      <c r="A87" s="12"/>
      <c r="B87" s="39" t="str">
        <f>B13</f>
        <v>Numer ewidencyjny wniosku:</v>
      </c>
      <c r="C87" s="125">
        <f>C13</f>
        <v>0</v>
      </c>
      <c r="D87" s="322"/>
      <c r="E87" s="322"/>
      <c r="F87" s="43"/>
      <c r="G87" s="44"/>
      <c r="H87" s="44"/>
      <c r="I87" s="44"/>
      <c r="J87" s="44"/>
      <c r="K87" s="44"/>
    </row>
    <row r="88" spans="1:11" s="114" customFormat="1" ht="85.5" customHeight="1">
      <c r="A88" s="21"/>
      <c r="B88" s="293" t="s">
        <v>33</v>
      </c>
      <c r="C88" s="293"/>
      <c r="D88" s="293"/>
      <c r="E88" s="293"/>
      <c r="F88" s="293"/>
      <c r="G88" s="293"/>
      <c r="H88" s="293"/>
      <c r="I88" s="293"/>
      <c r="J88" s="293"/>
      <c r="K88" s="293"/>
    </row>
    <row r="89" spans="1:11" s="114" customFormat="1" ht="66" customHeight="1">
      <c r="A89" s="21"/>
      <c r="B89" s="9"/>
      <c r="C89" s="7"/>
      <c r="D89" s="7"/>
      <c r="E89" s="8"/>
      <c r="F89" s="8"/>
      <c r="G89" s="8"/>
      <c r="H89" s="8"/>
      <c r="I89" s="8"/>
      <c r="J89" s="8"/>
    </row>
    <row r="90" spans="1:11" s="114" customFormat="1" ht="409.5" customHeight="1">
      <c r="A90" s="20"/>
      <c r="B90" s="5"/>
      <c r="C90" s="5"/>
      <c r="D90" s="5"/>
      <c r="G90"/>
      <c r="H90"/>
      <c r="I90"/>
    </row>
    <row r="91" spans="1:11" ht="359.25" customHeight="1">
      <c r="D91" s="1"/>
    </row>
    <row r="92" spans="1:11" ht="284.25" customHeight="1">
      <c r="D92" s="1"/>
    </row>
    <row r="93" spans="1:11" s="35" customFormat="1" ht="92.25" customHeight="1">
      <c r="A93" s="294" t="s">
        <v>20</v>
      </c>
      <c r="B93" s="295"/>
      <c r="C93" s="75"/>
      <c r="D93" s="231" t="s">
        <v>21</v>
      </c>
      <c r="E93" s="279"/>
      <c r="F93" s="279"/>
      <c r="G93" s="279"/>
      <c r="H93" s="279"/>
      <c r="I93" s="277" t="s">
        <v>31</v>
      </c>
      <c r="J93" s="277"/>
      <c r="K93" s="44"/>
    </row>
    <row r="94" spans="1:11" s="35" customFormat="1" ht="105.75" customHeight="1">
      <c r="A94" s="82" t="s">
        <v>24</v>
      </c>
      <c r="B94" s="76"/>
      <c r="C94" s="83"/>
      <c r="D94" s="231"/>
      <c r="E94" s="231"/>
      <c r="F94" s="231"/>
      <c r="G94" s="231"/>
      <c r="H94" s="231"/>
      <c r="I94" s="278" t="s">
        <v>54</v>
      </c>
      <c r="J94" s="278"/>
      <c r="K94" s="44"/>
    </row>
    <row r="95" spans="1:11" s="35" customFormat="1" ht="105.75" customHeight="1">
      <c r="A95" s="82"/>
      <c r="B95" s="76"/>
      <c r="C95" s="83"/>
      <c r="D95" s="231"/>
      <c r="E95" s="231"/>
      <c r="F95" s="231"/>
      <c r="G95" s="231"/>
      <c r="H95" s="231"/>
      <c r="I95" s="231"/>
      <c r="J95" s="84"/>
      <c r="K95" s="44"/>
    </row>
    <row r="96" spans="1:11" s="35" customFormat="1" ht="46.5" customHeight="1" thickBot="1">
      <c r="A96" s="82"/>
      <c r="B96" s="183" t="str">
        <f>B87</f>
        <v>Numer ewidencyjny wniosku:</v>
      </c>
      <c r="C96" s="83">
        <f>C87</f>
        <v>0</v>
      </c>
      <c r="D96" s="231"/>
      <c r="E96" s="231"/>
      <c r="F96" s="231"/>
      <c r="G96" s="231"/>
      <c r="H96" s="231"/>
      <c r="I96" s="231"/>
      <c r="J96" s="84"/>
      <c r="K96" s="44"/>
    </row>
    <row r="97" spans="1:11" s="35" customFormat="1" ht="74.25" customHeight="1" thickTop="1" thickBot="1">
      <c r="A97" s="315" t="s">
        <v>52</v>
      </c>
      <c r="B97" s="316"/>
      <c r="C97" s="316"/>
      <c r="D97" s="316"/>
      <c r="E97" s="316"/>
      <c r="F97" s="316"/>
      <c r="G97" s="316"/>
      <c r="H97" s="316"/>
      <c r="I97" s="316"/>
      <c r="J97" s="317"/>
    </row>
    <row r="98" spans="1:11" s="10" customFormat="1" ht="78" customHeight="1" thickTop="1">
      <c r="A98" s="52" t="s">
        <v>10</v>
      </c>
      <c r="B98" s="77" t="s">
        <v>84</v>
      </c>
      <c r="C98" s="296" t="s">
        <v>36</v>
      </c>
      <c r="D98" s="297"/>
      <c r="E98" s="297"/>
      <c r="F98" s="297"/>
      <c r="G98" s="297"/>
      <c r="H98" s="297"/>
      <c r="I98" s="297"/>
      <c r="J98" s="298"/>
    </row>
    <row r="99" spans="1:11" s="35" customFormat="1" ht="144.75" customHeight="1">
      <c r="A99" s="187">
        <v>1</v>
      </c>
      <c r="B99" s="204" t="s">
        <v>145</v>
      </c>
      <c r="C99" s="260" t="s">
        <v>146</v>
      </c>
      <c r="D99" s="261"/>
      <c r="E99" s="261"/>
      <c r="F99" s="261"/>
      <c r="G99" s="261"/>
      <c r="H99" s="261"/>
      <c r="I99" s="261"/>
      <c r="J99" s="262"/>
    </row>
    <row r="100" spans="1:11" s="10" customFormat="1" ht="294.75" customHeight="1">
      <c r="A100" s="206" t="s">
        <v>6</v>
      </c>
      <c r="B100" s="203" t="s">
        <v>147</v>
      </c>
      <c r="C100" s="268" t="s">
        <v>148</v>
      </c>
      <c r="D100" s="269"/>
      <c r="E100" s="269"/>
      <c r="F100" s="269"/>
      <c r="G100" s="269"/>
      <c r="H100" s="269"/>
      <c r="I100" s="269"/>
      <c r="J100" s="270"/>
    </row>
    <row r="101" spans="1:11" s="10" customFormat="1" ht="205.5" customHeight="1">
      <c r="A101" s="205" t="s">
        <v>7</v>
      </c>
      <c r="B101" s="204" t="s">
        <v>149</v>
      </c>
      <c r="C101" s="268" t="s">
        <v>150</v>
      </c>
      <c r="D101" s="269"/>
      <c r="E101" s="269"/>
      <c r="F101" s="269"/>
      <c r="G101" s="269"/>
      <c r="H101" s="269"/>
      <c r="I101" s="269"/>
      <c r="J101" s="270"/>
    </row>
    <row r="102" spans="1:11" ht="210.75" customHeight="1">
      <c r="A102" s="205" t="s">
        <v>8</v>
      </c>
      <c r="B102" s="204" t="s">
        <v>151</v>
      </c>
      <c r="C102" s="268" t="s">
        <v>152</v>
      </c>
      <c r="D102" s="269"/>
      <c r="E102" s="269"/>
      <c r="F102" s="269"/>
      <c r="G102" s="269"/>
      <c r="H102" s="269"/>
      <c r="I102" s="269"/>
      <c r="J102" s="270"/>
    </row>
    <row r="103" spans="1:11" ht="132" customHeight="1">
      <c r="A103" s="205" t="s">
        <v>9</v>
      </c>
      <c r="B103" s="204" t="s">
        <v>153</v>
      </c>
      <c r="C103" s="260" t="s">
        <v>154</v>
      </c>
      <c r="D103" s="261"/>
      <c r="E103" s="261"/>
      <c r="F103" s="261"/>
      <c r="G103" s="261"/>
      <c r="H103" s="261"/>
      <c r="I103" s="261"/>
      <c r="J103" s="262"/>
    </row>
    <row r="104" spans="1:11" ht="164.25" customHeight="1">
      <c r="A104" s="187" t="s">
        <v>46</v>
      </c>
      <c r="B104" s="221" t="s">
        <v>155</v>
      </c>
      <c r="C104" s="260" t="s">
        <v>156</v>
      </c>
      <c r="D104" s="261"/>
      <c r="E104" s="261"/>
      <c r="F104" s="261"/>
      <c r="G104" s="261"/>
      <c r="H104" s="261"/>
      <c r="I104" s="261"/>
      <c r="J104" s="262"/>
    </row>
    <row r="105" spans="1:11" ht="136.5" customHeight="1">
      <c r="A105" s="252" t="s">
        <v>47</v>
      </c>
      <c r="B105" s="255" t="s">
        <v>157</v>
      </c>
      <c r="C105" s="274" t="s">
        <v>176</v>
      </c>
      <c r="D105" s="275"/>
      <c r="E105" s="275"/>
      <c r="F105" s="275"/>
      <c r="G105" s="275"/>
      <c r="H105" s="275"/>
      <c r="I105" s="275"/>
      <c r="J105" s="276"/>
    </row>
    <row r="106" spans="1:11" ht="234" customHeight="1">
      <c r="A106" s="253"/>
      <c r="B106" s="256"/>
      <c r="C106" s="271" t="s">
        <v>177</v>
      </c>
      <c r="D106" s="272"/>
      <c r="E106" s="272"/>
      <c r="F106" s="272"/>
      <c r="G106" s="272"/>
      <c r="H106" s="272"/>
      <c r="I106" s="272"/>
      <c r="J106" s="273"/>
    </row>
    <row r="107" spans="1:11" ht="243.75" customHeight="1">
      <c r="A107" s="253"/>
      <c r="B107" s="256"/>
      <c r="C107" s="274" t="s">
        <v>178</v>
      </c>
      <c r="D107" s="275"/>
      <c r="E107" s="275"/>
      <c r="F107" s="275"/>
      <c r="G107" s="275"/>
      <c r="H107" s="275"/>
      <c r="I107" s="275"/>
      <c r="J107" s="276"/>
      <c r="K107" s="147"/>
    </row>
    <row r="108" spans="1:11" ht="259.5" customHeight="1">
      <c r="A108" s="254"/>
      <c r="B108" s="257"/>
      <c r="C108" s="265" t="s">
        <v>184</v>
      </c>
      <c r="D108" s="266"/>
      <c r="E108" s="266"/>
      <c r="F108" s="266"/>
      <c r="G108" s="266"/>
      <c r="H108" s="266"/>
      <c r="I108" s="266"/>
      <c r="J108" s="267"/>
      <c r="K108" s="147"/>
    </row>
    <row r="109" spans="1:11" ht="139.5" customHeight="1">
      <c r="A109" s="205" t="s">
        <v>77</v>
      </c>
      <c r="B109" s="204" t="s">
        <v>158</v>
      </c>
      <c r="C109" s="260" t="s">
        <v>190</v>
      </c>
      <c r="D109" s="261"/>
      <c r="E109" s="261"/>
      <c r="F109" s="261"/>
      <c r="G109" s="261"/>
      <c r="H109" s="261"/>
      <c r="I109" s="261"/>
      <c r="J109" s="262"/>
    </row>
    <row r="110" spans="1:11" ht="360.75" customHeight="1">
      <c r="A110" s="205" t="s">
        <v>116</v>
      </c>
      <c r="B110" s="204" t="s">
        <v>160</v>
      </c>
      <c r="C110" s="260" t="s">
        <v>186</v>
      </c>
      <c r="D110" s="261"/>
      <c r="E110" s="261"/>
      <c r="F110" s="261"/>
      <c r="G110" s="261"/>
      <c r="H110" s="261"/>
      <c r="I110" s="261"/>
      <c r="J110" s="262"/>
    </row>
    <row r="111" spans="1:11" ht="165.75" customHeight="1">
      <c r="A111" s="205" t="s">
        <v>117</v>
      </c>
      <c r="B111" s="204" t="s">
        <v>161</v>
      </c>
      <c r="C111" s="260" t="s">
        <v>162</v>
      </c>
      <c r="D111" s="261"/>
      <c r="E111" s="261"/>
      <c r="F111" s="261"/>
      <c r="G111" s="261"/>
      <c r="H111" s="261"/>
      <c r="I111" s="261"/>
      <c r="J111" s="262"/>
    </row>
    <row r="112" spans="1:11" ht="165.75" customHeight="1">
      <c r="A112" s="205" t="s">
        <v>118</v>
      </c>
      <c r="B112" s="204" t="s">
        <v>163</v>
      </c>
      <c r="C112" s="290" t="s">
        <v>187</v>
      </c>
      <c r="D112" s="291"/>
      <c r="E112" s="291"/>
      <c r="F112" s="291"/>
      <c r="G112" s="291"/>
      <c r="H112" s="291"/>
      <c r="I112" s="291"/>
      <c r="J112" s="292"/>
    </row>
    <row r="113" spans="1:10" ht="233.25" customHeight="1">
      <c r="A113" s="205" t="s">
        <v>119</v>
      </c>
      <c r="B113" s="204" t="s">
        <v>165</v>
      </c>
      <c r="C113" s="260" t="s">
        <v>189</v>
      </c>
      <c r="D113" s="261"/>
      <c r="E113" s="261"/>
      <c r="F113" s="261"/>
      <c r="G113" s="261"/>
      <c r="H113" s="261"/>
      <c r="I113" s="261"/>
      <c r="J113" s="262"/>
    </row>
    <row r="114" spans="1:10" ht="126" customHeight="1">
      <c r="A114" s="205" t="s">
        <v>142</v>
      </c>
      <c r="B114" s="204" t="s">
        <v>167</v>
      </c>
      <c r="C114" s="260" t="s">
        <v>188</v>
      </c>
      <c r="D114" s="261"/>
      <c r="E114" s="261"/>
      <c r="F114" s="261"/>
      <c r="G114" s="261"/>
      <c r="H114" s="261"/>
      <c r="I114" s="261"/>
      <c r="J114" s="262"/>
    </row>
    <row r="115" spans="1:10" ht="216" customHeight="1">
      <c r="A115" s="205" t="s">
        <v>143</v>
      </c>
      <c r="B115" s="204" t="s">
        <v>169</v>
      </c>
      <c r="C115" s="260" t="s">
        <v>170</v>
      </c>
      <c r="D115" s="261"/>
      <c r="E115" s="261"/>
      <c r="F115" s="261"/>
      <c r="G115" s="261"/>
      <c r="H115" s="261"/>
      <c r="I115" s="261"/>
      <c r="J115" s="262"/>
    </row>
    <row r="116" spans="1:10" ht="167.25" customHeight="1">
      <c r="A116" s="205" t="s">
        <v>144</v>
      </c>
      <c r="B116" s="204" t="s">
        <v>171</v>
      </c>
      <c r="C116" s="260" t="s">
        <v>172</v>
      </c>
      <c r="D116" s="261"/>
      <c r="E116" s="261"/>
      <c r="F116" s="261"/>
      <c r="G116" s="261"/>
      <c r="H116" s="261"/>
      <c r="I116" s="261"/>
      <c r="J116" s="262"/>
    </row>
    <row r="117" spans="1:10" ht="123.75" hidden="1" customHeight="1">
      <c r="A117" s="206"/>
      <c r="B117" s="207"/>
      <c r="C117" s="208"/>
      <c r="D117" s="209"/>
      <c r="E117" s="209"/>
      <c r="F117" s="209"/>
      <c r="G117" s="209"/>
      <c r="H117" s="209"/>
      <c r="I117" s="209"/>
      <c r="J117" s="210"/>
    </row>
  </sheetData>
  <sheetProtection formatCells="0" formatColumns="0" formatRows="0" autoFilter="0"/>
  <protectedRanges>
    <protectedRange sqref="H20:I21" name="Zakres5"/>
    <protectedRange sqref="G70:G84" name="Rozstęp2"/>
    <protectedRange sqref="A14:J14" name="Rozstęp1"/>
    <protectedRange sqref="A88:H96 K88:K96 I88:J92 I93:I94 I95:J96" name="Rozstęp3"/>
    <protectedRange sqref="I70:J84" name="Rozstęp4"/>
    <protectedRange sqref="H20:I21" name="Zakres6"/>
    <protectedRange sqref="H53:J55" name="Zakres7"/>
    <protectedRange sqref="A59:J64" name="Zakres8"/>
    <protectedRange sqref="H23:I32 H47:I51" name="Zakres9"/>
    <protectedRange sqref="A13:J13 A8:J11" name="Rozstęp1_1"/>
    <protectedRange sqref="A12:J12" name="Rozstęp1_1_1"/>
  </protectedRanges>
  <mergeCells count="162">
    <mergeCell ref="D9:E9"/>
    <mergeCell ref="D10:E10"/>
    <mergeCell ref="B6:C6"/>
    <mergeCell ref="D6:J6"/>
    <mergeCell ref="B7:C7"/>
    <mergeCell ref="D7:J7"/>
    <mergeCell ref="B8:C8"/>
    <mergeCell ref="D8:J8"/>
    <mergeCell ref="A2:J2"/>
    <mergeCell ref="B3:C3"/>
    <mergeCell ref="D3:J3"/>
    <mergeCell ref="B4:C4"/>
    <mergeCell ref="D4:J4"/>
    <mergeCell ref="B5:C5"/>
    <mergeCell ref="D5:J5"/>
    <mergeCell ref="B17:J17"/>
    <mergeCell ref="A18:J18"/>
    <mergeCell ref="D19:G19"/>
    <mergeCell ref="B20:C20"/>
    <mergeCell ref="D20:G20"/>
    <mergeCell ref="B21:C21"/>
    <mergeCell ref="D21:G21"/>
    <mergeCell ref="D11:E11"/>
    <mergeCell ref="D12:E12"/>
    <mergeCell ref="D14:E14"/>
    <mergeCell ref="A15:J15"/>
    <mergeCell ref="B25:C25"/>
    <mergeCell ref="D25:G25"/>
    <mergeCell ref="B26:C26"/>
    <mergeCell ref="D26:G26"/>
    <mergeCell ref="B27:C27"/>
    <mergeCell ref="D27:G27"/>
    <mergeCell ref="B22:C22"/>
    <mergeCell ref="D22:G22"/>
    <mergeCell ref="B23:C23"/>
    <mergeCell ref="D23:G23"/>
    <mergeCell ref="B24:C24"/>
    <mergeCell ref="D24:G24"/>
    <mergeCell ref="B34:C34"/>
    <mergeCell ref="D34:G34"/>
    <mergeCell ref="B35:C35"/>
    <mergeCell ref="D35:G35"/>
    <mergeCell ref="B36:C36"/>
    <mergeCell ref="D36:G36"/>
    <mergeCell ref="B28:C28"/>
    <mergeCell ref="D28:G28"/>
    <mergeCell ref="B31:J31"/>
    <mergeCell ref="B32:J32"/>
    <mergeCell ref="B33:C33"/>
    <mergeCell ref="D33:G33"/>
    <mergeCell ref="B40:C40"/>
    <mergeCell ref="D40:G40"/>
    <mergeCell ref="B41:C41"/>
    <mergeCell ref="D41:G41"/>
    <mergeCell ref="B42:C42"/>
    <mergeCell ref="D42:G42"/>
    <mergeCell ref="B37:C37"/>
    <mergeCell ref="D37:G37"/>
    <mergeCell ref="B38:C38"/>
    <mergeCell ref="D38:G38"/>
    <mergeCell ref="B39:C39"/>
    <mergeCell ref="D39:G39"/>
    <mergeCell ref="B46:C46"/>
    <mergeCell ref="D46:G46"/>
    <mergeCell ref="B49:G49"/>
    <mergeCell ref="H49:I49"/>
    <mergeCell ref="B50:G50"/>
    <mergeCell ref="H50:I50"/>
    <mergeCell ref="B43:C43"/>
    <mergeCell ref="D43:G43"/>
    <mergeCell ref="B44:C44"/>
    <mergeCell ref="D44:G44"/>
    <mergeCell ref="B45:C45"/>
    <mergeCell ref="D45:G45"/>
    <mergeCell ref="B55:G55"/>
    <mergeCell ref="H55:I55"/>
    <mergeCell ref="F56:G56"/>
    <mergeCell ref="H56:J56"/>
    <mergeCell ref="D57:E57"/>
    <mergeCell ref="A58:J58"/>
    <mergeCell ref="B52:G52"/>
    <mergeCell ref="H52:I52"/>
    <mergeCell ref="B53:G53"/>
    <mergeCell ref="H53:I53"/>
    <mergeCell ref="B54:G54"/>
    <mergeCell ref="H54:I54"/>
    <mergeCell ref="B66:J66"/>
    <mergeCell ref="A68:A69"/>
    <mergeCell ref="B68:C69"/>
    <mergeCell ref="D68:D69"/>
    <mergeCell ref="E68:E69"/>
    <mergeCell ref="F68:F69"/>
    <mergeCell ref="G68:H68"/>
    <mergeCell ref="I68:J69"/>
    <mergeCell ref="F60:G60"/>
    <mergeCell ref="C62:G62"/>
    <mergeCell ref="F63:G63"/>
    <mergeCell ref="H63:J63"/>
    <mergeCell ref="D64:E64"/>
    <mergeCell ref="C65:G65"/>
    <mergeCell ref="H65:J65"/>
    <mergeCell ref="B73:C73"/>
    <mergeCell ref="I73:J73"/>
    <mergeCell ref="B74:C74"/>
    <mergeCell ref="I74:J74"/>
    <mergeCell ref="B75:C75"/>
    <mergeCell ref="I75:J75"/>
    <mergeCell ref="B70:C70"/>
    <mergeCell ref="I70:J70"/>
    <mergeCell ref="B71:C71"/>
    <mergeCell ref="I71:J71"/>
    <mergeCell ref="B72:C72"/>
    <mergeCell ref="I72:J72"/>
    <mergeCell ref="B79:C79"/>
    <mergeCell ref="I79:J79"/>
    <mergeCell ref="B80:C80"/>
    <mergeCell ref="I80:J80"/>
    <mergeCell ref="B81:C81"/>
    <mergeCell ref="I81:J81"/>
    <mergeCell ref="B76:C76"/>
    <mergeCell ref="I76:J76"/>
    <mergeCell ref="B77:C77"/>
    <mergeCell ref="I77:J77"/>
    <mergeCell ref="B78:C78"/>
    <mergeCell ref="I78:J78"/>
    <mergeCell ref="B85:C85"/>
    <mergeCell ref="I85:J85"/>
    <mergeCell ref="H86:J86"/>
    <mergeCell ref="D87:E87"/>
    <mergeCell ref="B88:K88"/>
    <mergeCell ref="A93:B93"/>
    <mergeCell ref="B82:C82"/>
    <mergeCell ref="I82:J82"/>
    <mergeCell ref="B83:C83"/>
    <mergeCell ref="I83:J83"/>
    <mergeCell ref="B84:C84"/>
    <mergeCell ref="I84:J84"/>
    <mergeCell ref="I93:J93"/>
    <mergeCell ref="I94:J94"/>
    <mergeCell ref="E93:H93"/>
    <mergeCell ref="C115:J115"/>
    <mergeCell ref="C116:J116"/>
    <mergeCell ref="C103:J103"/>
    <mergeCell ref="C104:J104"/>
    <mergeCell ref="C109:J109"/>
    <mergeCell ref="C110:J110"/>
    <mergeCell ref="C111:J111"/>
    <mergeCell ref="A97:J97"/>
    <mergeCell ref="C98:J98"/>
    <mergeCell ref="C99:J99"/>
    <mergeCell ref="C100:J100"/>
    <mergeCell ref="C101:J101"/>
    <mergeCell ref="C102:J102"/>
    <mergeCell ref="A105:A108"/>
    <mergeCell ref="B105:B108"/>
    <mergeCell ref="C105:J105"/>
    <mergeCell ref="C106:J106"/>
    <mergeCell ref="C107:J107"/>
    <mergeCell ref="C108:J108"/>
    <mergeCell ref="C112:J112"/>
    <mergeCell ref="C113:J113"/>
    <mergeCell ref="C114:J114"/>
  </mergeCells>
  <printOptions horizontalCentered="1"/>
  <pageMargins left="0" right="0" top="0.51181102362204722" bottom="0.35433070866141736" header="0" footer="0"/>
  <pageSetup paperSize="9" scale="36" fitToHeight="50" orientation="landscape" r:id="rId1"/>
  <headerFooter>
    <oddHeader xml:space="preserve">&amp;L&amp;"Arial,Pogrubiony"&amp;22
&amp;C&amp;G&amp;R&amp;"Arial,Pogrubiony"&amp;20Wzór Karty Oceny Merytorycznej dla Działania 7.3. RPOWŚ 2014-2020&amp;"Arial,Normalny"&amp;10
</oddHeader>
    <oddFooter xml:space="preserve">&amp;C&amp;18Strona &amp;P z &amp;N
</oddFooter>
  </headerFooter>
  <rowBreaks count="2" manualBreakCount="2">
    <brk id="13" max="9" man="1"/>
    <brk id="56" max="9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2:L37"/>
  <sheetViews>
    <sheetView view="pageBreakPreview" zoomScale="42" zoomScaleNormal="100" zoomScaleSheetLayoutView="42" zoomScalePageLayoutView="42" workbookViewId="0">
      <selection activeCell="H27" sqref="H27:I27"/>
    </sheetView>
  </sheetViews>
  <sheetFormatPr defaultRowHeight="26.25"/>
  <cols>
    <col min="1" max="1" width="14" style="20" customWidth="1"/>
    <col min="2" max="2" width="58.42578125" style="15" customWidth="1"/>
    <col min="3" max="3" width="66.28515625" style="112" customWidth="1"/>
    <col min="4" max="4" width="34.28515625" style="112" customWidth="1"/>
    <col min="5" max="5" width="43" style="112" customWidth="1"/>
    <col min="6" max="6" width="58.85546875" style="112" customWidth="1"/>
    <col min="7" max="7" width="61" customWidth="1"/>
    <col min="8" max="8" width="27.7109375" customWidth="1"/>
    <col min="9" max="9" width="24.140625" customWidth="1"/>
    <col min="10" max="10" width="45.7109375" customWidth="1"/>
  </cols>
  <sheetData>
    <row r="2" spans="1:12" ht="31.5">
      <c r="B2" s="115" t="str">
        <f>'Oceniający 1'!B13</f>
        <v>Numer ewidencyjny wniosku:</v>
      </c>
      <c r="C2" s="85">
        <f>'Oceniający 1'!C13</f>
        <v>0</v>
      </c>
      <c r="D2" s="85"/>
      <c r="E2" s="111"/>
      <c r="F2" s="111"/>
      <c r="G2" s="111"/>
      <c r="H2" s="111"/>
      <c r="I2" s="111"/>
      <c r="J2" s="111"/>
      <c r="K2" s="111"/>
      <c r="L2" s="22"/>
    </row>
    <row r="3" spans="1:12" ht="31.5">
      <c r="A3" s="78"/>
      <c r="B3" s="85"/>
      <c r="C3" s="85"/>
      <c r="D3" s="111"/>
      <c r="E3" s="111"/>
      <c r="F3" s="111"/>
      <c r="G3" s="111"/>
      <c r="H3" s="111"/>
      <c r="I3" s="111"/>
      <c r="J3" s="111"/>
      <c r="K3" s="22"/>
      <c r="L3" s="22"/>
    </row>
    <row r="4" spans="1:12" ht="195.75" customHeight="1">
      <c r="A4" s="78"/>
      <c r="B4" s="356" t="s">
        <v>43</v>
      </c>
      <c r="C4" s="356"/>
      <c r="D4" s="404" t="str">
        <f>'Oceniający 1'!D3:J3</f>
        <v>9a: Inwestycje w infrastrukturę zdrowotną i społeczną, które przyczyniają się do rozwoju krajowego, regionalnego i lokalnego, zmniejszania nierówności w zakresie stanu zdrowia, promowanie włączenia społecznego poprzez lepszy dostęp do usług społecznych, kulturalnych i rekreacyjnych, oraz przejścia z usług instytucjonalnych na usługi na poziomie społeczności lokalnych</v>
      </c>
      <c r="E4" s="404"/>
      <c r="F4" s="404"/>
      <c r="G4" s="404"/>
      <c r="H4" s="404"/>
      <c r="I4" s="404"/>
      <c r="J4" s="111"/>
      <c r="K4" s="22"/>
      <c r="L4" s="22"/>
    </row>
    <row r="5" spans="1:12" ht="51.75" customHeight="1">
      <c r="A5" s="78"/>
      <c r="B5" s="357" t="s">
        <v>29</v>
      </c>
      <c r="C5" s="357"/>
      <c r="D5" s="405" t="str">
        <f>'Oceniający 1'!D4:J4</f>
        <v>7 Sprawne usługi publiczne</v>
      </c>
      <c r="E5" s="406"/>
      <c r="F5" s="406"/>
      <c r="G5" s="406"/>
      <c r="H5" s="86"/>
      <c r="I5" s="86"/>
      <c r="J5" s="111"/>
      <c r="K5" s="22"/>
      <c r="L5" s="22"/>
    </row>
    <row r="6" spans="1:12" ht="90.75" customHeight="1">
      <c r="A6" s="78"/>
      <c r="B6" s="357" t="s">
        <v>30</v>
      </c>
      <c r="C6" s="357"/>
      <c r="D6" s="370" t="str">
        <f>'Oceniający 1'!D5:J5</f>
        <v>7.3:  Infrastruktura zdrowotna i społeczna</v>
      </c>
      <c r="E6" s="370"/>
      <c r="F6" s="370"/>
      <c r="G6" s="370"/>
      <c r="H6" s="86"/>
      <c r="I6" s="86"/>
      <c r="J6" s="111"/>
      <c r="K6" s="22"/>
      <c r="L6" s="22"/>
    </row>
    <row r="7" spans="1:12" ht="46.5" customHeight="1">
      <c r="A7" s="78"/>
      <c r="B7" s="359" t="s">
        <v>32</v>
      </c>
      <c r="C7" s="359"/>
      <c r="D7" s="406" t="str">
        <f>'Oceniający 1'!D6:J6</f>
        <v>Inwestycje w infrastrukturę usług ochrony zdrowia – CHOROBY UKŁADU KRĄŻENIA</v>
      </c>
      <c r="E7" s="406"/>
      <c r="F7" s="406"/>
      <c r="G7" s="406"/>
      <c r="H7" s="111"/>
      <c r="I7" s="111"/>
      <c r="J7" s="111"/>
      <c r="K7" s="22"/>
      <c r="L7" s="22"/>
    </row>
    <row r="8" spans="1:12" ht="48" customHeight="1">
      <c r="A8" s="78"/>
      <c r="B8" s="329" t="s">
        <v>44</v>
      </c>
      <c r="C8" s="329"/>
      <c r="D8" s="330">
        <f>'Oceniający 1'!D7:J7</f>
        <v>0</v>
      </c>
      <c r="E8" s="330"/>
      <c r="F8" s="330"/>
      <c r="G8" s="330"/>
      <c r="H8" s="111"/>
      <c r="I8" s="111"/>
      <c r="J8" s="111"/>
      <c r="K8" s="22"/>
      <c r="L8" s="22"/>
    </row>
    <row r="9" spans="1:12" ht="44.25" customHeight="1">
      <c r="A9" s="78"/>
      <c r="B9" s="109" t="s">
        <v>23</v>
      </c>
      <c r="C9" s="109"/>
      <c r="D9" s="330">
        <f>'Oceniający 1'!D8:J8</f>
        <v>0</v>
      </c>
      <c r="E9" s="330"/>
      <c r="F9" s="330"/>
      <c r="G9" s="330"/>
      <c r="H9" s="111"/>
      <c r="I9" s="111"/>
      <c r="J9" s="111"/>
      <c r="K9" s="22"/>
      <c r="L9" s="22"/>
    </row>
    <row r="10" spans="1:12" ht="44.25" customHeight="1">
      <c r="A10" s="78"/>
      <c r="B10" s="329" t="s">
        <v>1</v>
      </c>
      <c r="C10" s="329"/>
      <c r="D10" s="403">
        <f>'Oceniający 1'!D9:E9</f>
        <v>0</v>
      </c>
      <c r="E10" s="403"/>
      <c r="F10" s="403"/>
      <c r="G10" s="403"/>
      <c r="H10" s="111"/>
      <c r="I10" s="111"/>
      <c r="J10" s="111"/>
      <c r="K10" s="22"/>
      <c r="L10" s="22"/>
    </row>
    <row r="11" spans="1:12" ht="48" customHeight="1">
      <c r="A11" s="78"/>
      <c r="B11" s="23" t="s">
        <v>45</v>
      </c>
      <c r="C11" s="24"/>
      <c r="D11" s="403">
        <f>'Oceniający 1'!D10:E10</f>
        <v>0</v>
      </c>
      <c r="E11" s="403"/>
      <c r="F11" s="403"/>
      <c r="G11" s="403"/>
      <c r="H11" s="113"/>
      <c r="I11" s="111"/>
      <c r="J11" s="111"/>
      <c r="K11" s="22"/>
      <c r="L11" s="22"/>
    </row>
    <row r="12" spans="1:12" ht="49.5" customHeight="1">
      <c r="A12" s="78"/>
      <c r="B12" s="23" t="s">
        <v>83</v>
      </c>
      <c r="C12" s="24"/>
      <c r="D12" s="403">
        <f>'Oceniający 1'!D11:E11</f>
        <v>0</v>
      </c>
      <c r="E12" s="403"/>
      <c r="F12" s="403"/>
      <c r="G12" s="403"/>
      <c r="H12" s="111"/>
      <c r="I12" s="111"/>
      <c r="J12" s="111"/>
      <c r="K12" s="22"/>
      <c r="L12" s="22"/>
    </row>
    <row r="13" spans="1:12" ht="49.5" customHeight="1">
      <c r="A13" s="78"/>
      <c r="B13" s="23" t="s">
        <v>82</v>
      </c>
      <c r="C13" s="24"/>
      <c r="D13" s="403">
        <f>'Oceniający 1'!D12:E12</f>
        <v>0</v>
      </c>
      <c r="E13" s="403"/>
      <c r="F13" s="403"/>
      <c r="G13" s="403"/>
      <c r="H13" s="124"/>
      <c r="I13" s="124"/>
      <c r="J13" s="124"/>
      <c r="K13" s="22"/>
      <c r="L13" s="22"/>
    </row>
    <row r="14" spans="1:12" ht="33.75">
      <c r="A14" s="78"/>
      <c r="B14" s="23"/>
      <c r="C14" s="24"/>
      <c r="D14" s="111"/>
      <c r="E14" s="111"/>
      <c r="F14" s="111"/>
      <c r="G14" s="111"/>
      <c r="H14" s="111"/>
      <c r="I14" s="111"/>
      <c r="J14" s="111"/>
      <c r="K14" s="22"/>
      <c r="L14" s="22"/>
    </row>
    <row r="15" spans="1:12" ht="33.75">
      <c r="A15" s="78"/>
      <c r="B15" s="23"/>
      <c r="C15" s="24"/>
      <c r="D15" s="111"/>
      <c r="E15" s="441" t="s">
        <v>58</v>
      </c>
      <c r="F15" s="441"/>
      <c r="G15" s="441"/>
      <c r="H15" s="441"/>
      <c r="I15" s="111"/>
      <c r="J15" s="111"/>
      <c r="K15" s="22"/>
      <c r="L15" s="22"/>
    </row>
    <row r="16" spans="1:12" ht="34.5" thickBot="1">
      <c r="A16" s="78"/>
      <c r="B16" s="23"/>
      <c r="C16" s="24"/>
      <c r="D16" s="111"/>
      <c r="E16" s="111"/>
      <c r="F16" s="111"/>
      <c r="G16" s="111"/>
      <c r="H16" s="111"/>
      <c r="I16" s="111"/>
      <c r="J16" s="111"/>
      <c r="K16" s="22"/>
      <c r="L16" s="22"/>
    </row>
    <row r="17" spans="1:12" ht="54" customHeight="1" thickTop="1" thickBot="1">
      <c r="A17" s="78"/>
      <c r="B17" s="23"/>
      <c r="C17" s="28"/>
      <c r="D17" s="227"/>
      <c r="E17" s="444" t="s">
        <v>60</v>
      </c>
      <c r="F17" s="445"/>
      <c r="G17" s="80" t="s">
        <v>55</v>
      </c>
      <c r="H17" s="442" t="s">
        <v>56</v>
      </c>
      <c r="I17" s="443"/>
      <c r="J17" s="111"/>
      <c r="K17" s="22"/>
      <c r="L17" s="22"/>
    </row>
    <row r="18" spans="1:12" ht="57" customHeight="1" thickTop="1">
      <c r="A18" s="78"/>
      <c r="B18" s="87"/>
      <c r="C18" s="454" t="s">
        <v>61</v>
      </c>
      <c r="D18" s="455"/>
      <c r="E18" s="451"/>
      <c r="F18" s="453"/>
      <c r="G18" s="88"/>
      <c r="H18" s="451"/>
      <c r="I18" s="452"/>
      <c r="J18" s="111"/>
      <c r="K18" s="22"/>
      <c r="L18" s="22"/>
    </row>
    <row r="19" spans="1:12" ht="51.75" customHeight="1">
      <c r="A19" s="78"/>
      <c r="B19" s="110"/>
      <c r="C19" s="456" t="s">
        <v>62</v>
      </c>
      <c r="D19" s="457"/>
      <c r="E19" s="451"/>
      <c r="F19" s="453"/>
      <c r="G19" s="88"/>
      <c r="H19" s="451"/>
      <c r="I19" s="452"/>
      <c r="J19" s="111"/>
      <c r="K19" s="22"/>
      <c r="L19" s="22"/>
    </row>
    <row r="20" spans="1:12" ht="59.25" customHeight="1" thickBot="1">
      <c r="A20" s="78"/>
      <c r="B20" s="110"/>
      <c r="C20" s="458" t="s">
        <v>63</v>
      </c>
      <c r="D20" s="459"/>
      <c r="E20" s="446"/>
      <c r="F20" s="447"/>
      <c r="G20" s="89"/>
      <c r="H20" s="446"/>
      <c r="I20" s="448"/>
      <c r="J20" s="111"/>
      <c r="K20" s="22"/>
      <c r="L20" s="22"/>
    </row>
    <row r="21" spans="1:12" ht="27" thickTop="1">
      <c r="A21" s="78"/>
      <c r="B21" s="110"/>
      <c r="C21" s="111"/>
      <c r="D21" s="111"/>
      <c r="E21" s="111"/>
      <c r="F21" s="111"/>
      <c r="G21" s="111"/>
      <c r="H21" s="111"/>
      <c r="I21" s="111"/>
      <c r="J21" s="111"/>
      <c r="K21" s="22"/>
      <c r="L21" s="22"/>
    </row>
    <row r="22" spans="1:12" ht="58.5" customHeight="1">
      <c r="A22" s="90"/>
      <c r="B22" s="91"/>
      <c r="C22" s="79"/>
      <c r="D22" s="79"/>
      <c r="E22" s="409" t="s">
        <v>57</v>
      </c>
      <c r="F22" s="409"/>
      <c r="G22" s="409"/>
      <c r="H22" s="409"/>
      <c r="I22" s="79"/>
      <c r="J22" s="79"/>
      <c r="K22" s="26"/>
      <c r="L22" s="26"/>
    </row>
    <row r="23" spans="1:12" ht="27" thickBot="1">
      <c r="A23" s="90"/>
      <c r="B23" s="22"/>
      <c r="C23" s="22"/>
      <c r="D23" s="22"/>
      <c r="E23" s="22"/>
      <c r="F23" s="22"/>
      <c r="G23" s="26"/>
      <c r="H23" s="26"/>
      <c r="I23" s="26"/>
      <c r="J23" s="26"/>
      <c r="K23" s="26"/>
      <c r="L23" s="26"/>
    </row>
    <row r="24" spans="1:12" ht="85.5" customHeight="1" thickTop="1" thickBot="1">
      <c r="A24" s="90"/>
      <c r="B24" s="22"/>
      <c r="C24" s="413"/>
      <c r="D24" s="414"/>
      <c r="E24" s="439" t="s">
        <v>64</v>
      </c>
      <c r="F24" s="440"/>
      <c r="G24" s="440"/>
      <c r="H24" s="449" t="s">
        <v>22</v>
      </c>
      <c r="I24" s="450"/>
      <c r="J24" s="92"/>
      <c r="K24" s="92"/>
      <c r="L24" s="26"/>
    </row>
    <row r="25" spans="1:12" ht="47.25" customHeight="1" thickTop="1">
      <c r="A25" s="90"/>
      <c r="B25" s="22"/>
      <c r="C25" s="410" t="s">
        <v>61</v>
      </c>
      <c r="D25" s="411"/>
      <c r="E25" s="412">
        <f>E18</f>
        <v>0</v>
      </c>
      <c r="F25" s="412"/>
      <c r="G25" s="412"/>
      <c r="H25" s="407">
        <f>'Oceniający 1'!H85</f>
        <v>0</v>
      </c>
      <c r="I25" s="408"/>
      <c r="J25" s="93"/>
      <c r="K25" s="94"/>
      <c r="L25" s="26"/>
    </row>
    <row r="26" spans="1:12" ht="55.5" customHeight="1">
      <c r="A26" s="90"/>
      <c r="B26" s="22"/>
      <c r="C26" s="410" t="s">
        <v>65</v>
      </c>
      <c r="D26" s="411"/>
      <c r="E26" s="415">
        <f>E19</f>
        <v>0</v>
      </c>
      <c r="F26" s="416"/>
      <c r="G26" s="417"/>
      <c r="H26" s="417">
        <f>'Oceniający 2'!H85</f>
        <v>0</v>
      </c>
      <c r="I26" s="418"/>
      <c r="J26" s="93"/>
      <c r="K26" s="95"/>
      <c r="L26" s="26"/>
    </row>
    <row r="27" spans="1:12" ht="51" customHeight="1" thickBot="1">
      <c r="A27" s="90"/>
      <c r="B27" s="22"/>
      <c r="C27" s="419" t="s">
        <v>66</v>
      </c>
      <c r="D27" s="420"/>
      <c r="E27" s="421"/>
      <c r="F27" s="422"/>
      <c r="G27" s="422"/>
      <c r="H27" s="423"/>
      <c r="I27" s="424"/>
      <c r="J27" s="93"/>
      <c r="K27" s="95"/>
      <c r="L27" s="26"/>
    </row>
    <row r="28" spans="1:12" ht="58.5" customHeight="1" thickTop="1" thickBot="1">
      <c r="A28" s="90"/>
      <c r="B28" s="22"/>
      <c r="C28" s="427" t="s">
        <v>67</v>
      </c>
      <c r="D28" s="428"/>
      <c r="E28" s="429"/>
      <c r="F28" s="430"/>
      <c r="G28" s="431"/>
      <c r="H28" s="432">
        <f>H25+H26+H27</f>
        <v>0</v>
      </c>
      <c r="I28" s="433"/>
      <c r="J28" s="93"/>
      <c r="K28" s="95"/>
      <c r="L28" s="26"/>
    </row>
    <row r="29" spans="1:12" ht="54" thickTop="1" thickBot="1">
      <c r="A29" s="90"/>
      <c r="B29" s="22"/>
      <c r="C29" s="434" t="s">
        <v>68</v>
      </c>
      <c r="D29" s="435"/>
      <c r="E29" s="435"/>
      <c r="F29" s="435"/>
      <c r="G29" s="436"/>
      <c r="H29" s="437">
        <f>H28/2</f>
        <v>0</v>
      </c>
      <c r="I29" s="438"/>
      <c r="J29" s="96"/>
      <c r="K29" s="97"/>
      <c r="L29" s="26"/>
    </row>
    <row r="30" spans="1:12" ht="53.25" thickTop="1">
      <c r="A30" s="90"/>
      <c r="B30" s="22"/>
      <c r="C30" s="98"/>
      <c r="D30" s="98"/>
      <c r="E30" s="98"/>
      <c r="F30" s="98"/>
      <c r="G30" s="98"/>
      <c r="H30" s="99"/>
      <c r="I30" s="99"/>
      <c r="J30" s="96"/>
      <c r="K30" s="97"/>
      <c r="L30" s="26"/>
    </row>
    <row r="31" spans="1:12" ht="31.5">
      <c r="A31" s="90"/>
      <c r="B31" s="100" t="s">
        <v>69</v>
      </c>
      <c r="C31" s="37"/>
      <c r="D31" s="37">
        <f>'Oceniający 1'!C93</f>
        <v>0</v>
      </c>
      <c r="E31" s="100" t="s">
        <v>21</v>
      </c>
      <c r="F31" s="123">
        <f>'Oceniający 1'!E93:I93</f>
        <v>0</v>
      </c>
      <c r="G31" s="26"/>
      <c r="H31" s="26"/>
      <c r="I31" s="26"/>
      <c r="J31" s="26"/>
      <c r="K31" s="26"/>
      <c r="L31" s="26"/>
    </row>
    <row r="32" spans="1:12" ht="31.5">
      <c r="A32" s="90"/>
      <c r="B32" s="100"/>
      <c r="C32" s="22"/>
      <c r="D32" s="22"/>
      <c r="E32" s="100"/>
      <c r="F32" s="22"/>
      <c r="G32" s="26"/>
      <c r="H32" s="26"/>
      <c r="I32" s="26"/>
      <c r="J32" s="26"/>
      <c r="K32" s="26"/>
      <c r="L32" s="26"/>
    </row>
    <row r="33" spans="1:12" ht="31.5">
      <c r="A33" s="90"/>
      <c r="B33" s="37"/>
      <c r="C33" s="37"/>
      <c r="D33" s="101" t="s">
        <v>70</v>
      </c>
      <c r="E33" s="101"/>
      <c r="F33" s="37"/>
      <c r="G33" s="32"/>
      <c r="H33" s="32"/>
      <c r="I33" s="32"/>
      <c r="J33" s="32"/>
      <c r="K33" s="26"/>
      <c r="L33" s="26"/>
    </row>
    <row r="34" spans="1:12" ht="31.5">
      <c r="A34" s="90"/>
      <c r="B34" s="37"/>
      <c r="C34" s="37"/>
      <c r="D34" s="37"/>
      <c r="E34" s="37"/>
      <c r="F34" s="37"/>
      <c r="G34" s="32"/>
      <c r="H34" s="32"/>
      <c r="I34" s="32"/>
      <c r="J34" s="32"/>
      <c r="K34" s="26"/>
      <c r="L34" s="26"/>
    </row>
    <row r="35" spans="1:12" ht="31.5">
      <c r="A35" s="102"/>
      <c r="B35" s="37"/>
      <c r="C35" s="37" t="s">
        <v>71</v>
      </c>
      <c r="D35" s="101" t="s">
        <v>72</v>
      </c>
      <c r="E35" s="37"/>
      <c r="F35" s="116"/>
      <c r="G35" s="37"/>
      <c r="H35" s="289" t="s">
        <v>74</v>
      </c>
      <c r="I35" s="289"/>
      <c r="J35" s="101" t="s">
        <v>73</v>
      </c>
      <c r="K35" s="103"/>
      <c r="L35" s="103"/>
    </row>
    <row r="36" spans="1:12">
      <c r="A36" s="90"/>
      <c r="B36" s="22"/>
      <c r="C36" s="22"/>
      <c r="D36" s="22"/>
      <c r="E36" s="22"/>
      <c r="F36" s="22"/>
      <c r="G36" s="26"/>
      <c r="H36" s="26"/>
      <c r="I36" s="26"/>
      <c r="J36" s="26"/>
      <c r="K36" s="26"/>
      <c r="L36" s="26"/>
    </row>
    <row r="37" spans="1:12" ht="28.5">
      <c r="A37" s="104" t="s">
        <v>75</v>
      </c>
      <c r="B37" s="425" t="s">
        <v>76</v>
      </c>
      <c r="C37" s="426"/>
      <c r="D37" s="426"/>
      <c r="E37" s="426"/>
      <c r="F37" s="426"/>
      <c r="G37" s="426"/>
      <c r="H37" s="426"/>
      <c r="I37" s="426"/>
      <c r="J37" s="426"/>
      <c r="K37" s="26"/>
      <c r="L37" s="26"/>
    </row>
  </sheetData>
  <sheetProtection formatCells="0" formatColumns="0" formatRows="0" autoFilter="0"/>
  <protectedRanges>
    <protectedRange sqref="B10:B18 C10:C17" name="Rozstęp1_1_2"/>
    <protectedRange sqref="C35:K35" name="Rozstęp1_2_1"/>
  </protectedRanges>
  <mergeCells count="48">
    <mergeCell ref="D13:G13"/>
    <mergeCell ref="E24:G24"/>
    <mergeCell ref="E15:H15"/>
    <mergeCell ref="H17:I17"/>
    <mergeCell ref="E17:F17"/>
    <mergeCell ref="E20:F20"/>
    <mergeCell ref="H20:I20"/>
    <mergeCell ref="H24:I24"/>
    <mergeCell ref="H18:I18"/>
    <mergeCell ref="H19:I19"/>
    <mergeCell ref="E18:F18"/>
    <mergeCell ref="E19:F19"/>
    <mergeCell ref="C18:D18"/>
    <mergeCell ref="C19:D19"/>
    <mergeCell ref="C20:D20"/>
    <mergeCell ref="B37:J37"/>
    <mergeCell ref="C28:D28"/>
    <mergeCell ref="E28:G28"/>
    <mergeCell ref="H28:I28"/>
    <mergeCell ref="C29:G29"/>
    <mergeCell ref="H29:I29"/>
    <mergeCell ref="H35:I35"/>
    <mergeCell ref="C26:D26"/>
    <mergeCell ref="E26:G26"/>
    <mergeCell ref="H26:I26"/>
    <mergeCell ref="C27:D27"/>
    <mergeCell ref="E27:G27"/>
    <mergeCell ref="H27:I27"/>
    <mergeCell ref="H25:I25"/>
    <mergeCell ref="E22:H22"/>
    <mergeCell ref="C25:D25"/>
    <mergeCell ref="E25:G25"/>
    <mergeCell ref="C24:D24"/>
    <mergeCell ref="D11:G11"/>
    <mergeCell ref="D12:G12"/>
    <mergeCell ref="B4:C4"/>
    <mergeCell ref="D4:I4"/>
    <mergeCell ref="D8:G8"/>
    <mergeCell ref="D9:G9"/>
    <mergeCell ref="D10:G10"/>
    <mergeCell ref="B5:C5"/>
    <mergeCell ref="D5:G5"/>
    <mergeCell ref="B6:C6"/>
    <mergeCell ref="D6:G6"/>
    <mergeCell ref="B7:C7"/>
    <mergeCell ref="D7:G7"/>
    <mergeCell ref="B8:C8"/>
    <mergeCell ref="B10:C10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28" fitToHeight="20" orientation="landscape" r:id="rId1"/>
  <headerFooter>
    <oddHeader xml:space="preserve">&amp;L&amp;"Arial,Pogrubiony"&amp;22
&amp;C&amp;G&amp;R&amp;"Arial,Pogrubiony"&amp;20Wzór Karty Oceny Merytorycznej dla Działania 7.3. RPOWŚ 2014-2020&amp;"Arial,Normalny"&amp;10
</oddHeader>
    <oddFooter xml:space="preserve">&amp;C&amp;18Strona &amp;P z &amp;N
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44"/>
  <sheetViews>
    <sheetView tabSelected="1" view="pageBreakPreview" topLeftCell="A116" zoomScale="42" zoomScaleNormal="100" zoomScaleSheetLayoutView="42" zoomScalePageLayoutView="42" workbookViewId="0">
      <selection activeCell="K79" sqref="K79"/>
    </sheetView>
  </sheetViews>
  <sheetFormatPr defaultRowHeight="26.25"/>
  <cols>
    <col min="1" max="1" width="14" style="20" customWidth="1"/>
    <col min="2" max="2" width="58.42578125" style="15" customWidth="1"/>
    <col min="3" max="3" width="63.5703125" style="114" customWidth="1"/>
    <col min="4" max="4" width="34.28515625" style="114" customWidth="1"/>
    <col min="5" max="5" width="43" style="114" customWidth="1"/>
    <col min="6" max="6" width="21.42578125" style="114" customWidth="1"/>
    <col min="7" max="7" width="97.7109375" customWidth="1"/>
    <col min="8" max="8" width="22.5703125" customWidth="1"/>
    <col min="9" max="9" width="20" customWidth="1"/>
    <col min="10" max="10" width="34.42578125" customWidth="1"/>
  </cols>
  <sheetData>
    <row r="1" spans="1:11" ht="106.5" customHeight="1"/>
    <row r="2" spans="1:11" s="35" customFormat="1" ht="132.75" customHeight="1">
      <c r="A2" s="355" t="s">
        <v>92</v>
      </c>
      <c r="B2" s="355"/>
      <c r="C2" s="355"/>
      <c r="D2" s="355"/>
      <c r="E2" s="355"/>
      <c r="F2" s="355"/>
      <c r="G2" s="355"/>
      <c r="H2" s="355"/>
      <c r="I2" s="355"/>
      <c r="J2" s="355"/>
    </row>
    <row r="3" spans="1:11" s="35" customFormat="1" ht="226.5" customHeight="1">
      <c r="A3" s="16"/>
      <c r="B3" s="356" t="s">
        <v>43</v>
      </c>
      <c r="C3" s="356"/>
      <c r="D3" s="356" t="str">
        <f>'Oceniający 1'!D3:J3</f>
        <v>9a: Inwestycje w infrastrukturę zdrowotną i społeczną, które przyczyniają się do rozwoju krajowego, regionalnego i lokalnego, zmniejszania nierówności w zakresie stanu zdrowia, promowanie włączenia społecznego poprzez lepszy dostęp do usług społecznych, kulturalnych i rekreacyjnych, oraz przejścia z usług instytucjonalnych na usługi na poziomie społeczności lokalnych</v>
      </c>
      <c r="E3" s="356"/>
      <c r="F3" s="356"/>
      <c r="G3" s="356"/>
      <c r="H3" s="356"/>
      <c r="I3" s="356"/>
      <c r="J3" s="356"/>
    </row>
    <row r="4" spans="1:11" s="35" customFormat="1" ht="70.5" customHeight="1">
      <c r="A4" s="12"/>
      <c r="B4" s="357" t="s">
        <v>29</v>
      </c>
      <c r="C4" s="357"/>
      <c r="D4" s="358" t="str">
        <f>'Oceniający 1'!D4:J4</f>
        <v>7 Sprawne usługi publiczne</v>
      </c>
      <c r="E4" s="358"/>
      <c r="F4" s="358"/>
      <c r="G4" s="358"/>
      <c r="H4" s="358"/>
      <c r="I4" s="358"/>
      <c r="J4" s="358"/>
    </row>
    <row r="5" spans="1:11" s="35" customFormat="1" ht="81.75" customHeight="1">
      <c r="A5" s="12"/>
      <c r="B5" s="357" t="s">
        <v>30</v>
      </c>
      <c r="C5" s="357"/>
      <c r="D5" s="359" t="str">
        <f>'Oceniający 1'!D5:J5</f>
        <v>7.3:  Infrastruktura zdrowotna i społeczna</v>
      </c>
      <c r="E5" s="359"/>
      <c r="F5" s="359"/>
      <c r="G5" s="359"/>
      <c r="H5" s="359"/>
      <c r="I5" s="359"/>
      <c r="J5" s="359"/>
    </row>
    <row r="6" spans="1:11" s="35" customFormat="1" ht="78.75" customHeight="1">
      <c r="A6" s="12"/>
      <c r="B6" s="359" t="s">
        <v>32</v>
      </c>
      <c r="C6" s="359"/>
      <c r="D6" s="370" t="str">
        <f>'Oceniający 1'!D6:J6</f>
        <v>Inwestycje w infrastrukturę usług ochrony zdrowia – CHOROBY UKŁADU KRĄŻENIA</v>
      </c>
      <c r="E6" s="370"/>
      <c r="F6" s="370"/>
      <c r="G6" s="370"/>
      <c r="H6" s="370"/>
      <c r="I6" s="370"/>
      <c r="J6" s="370"/>
    </row>
    <row r="7" spans="1:11" s="35" customFormat="1" ht="84" customHeight="1">
      <c r="A7" s="19"/>
      <c r="B7" s="329" t="s">
        <v>44</v>
      </c>
      <c r="C7" s="329"/>
      <c r="D7" s="328">
        <f>'Oceniający 1'!D7:J7</f>
        <v>0</v>
      </c>
      <c r="E7" s="328"/>
      <c r="F7" s="328"/>
      <c r="G7" s="328"/>
      <c r="H7" s="328"/>
      <c r="I7" s="328"/>
      <c r="J7" s="328"/>
      <c r="K7" s="2"/>
    </row>
    <row r="8" spans="1:11" s="2" customFormat="1" ht="87" customHeight="1">
      <c r="A8" s="19"/>
      <c r="B8" s="329" t="s">
        <v>23</v>
      </c>
      <c r="C8" s="329"/>
      <c r="D8" s="330">
        <f>'Oceniający 1'!D8:J8</f>
        <v>0</v>
      </c>
      <c r="E8" s="330"/>
      <c r="F8" s="330"/>
      <c r="G8" s="330"/>
      <c r="H8" s="330"/>
      <c r="I8" s="330"/>
      <c r="J8" s="331"/>
    </row>
    <row r="9" spans="1:11" ht="80.25" customHeight="1">
      <c r="B9" s="23" t="s">
        <v>1</v>
      </c>
      <c r="C9" s="24"/>
      <c r="D9" s="335">
        <f>'Oceniający 1'!D9:E9</f>
        <v>0</v>
      </c>
      <c r="E9" s="335"/>
      <c r="F9" s="24"/>
      <c r="G9" s="25"/>
      <c r="H9" s="25"/>
      <c r="I9" s="25"/>
      <c r="J9" s="26"/>
    </row>
    <row r="10" spans="1:11" ht="97.5" customHeight="1">
      <c r="B10" s="23" t="s">
        <v>45</v>
      </c>
      <c r="C10" s="24"/>
      <c r="D10" s="335">
        <f>'Oceniający 1'!D10:E10</f>
        <v>0</v>
      </c>
      <c r="E10" s="335"/>
      <c r="F10" s="25"/>
      <c r="G10" s="25"/>
      <c r="H10" s="25"/>
      <c r="I10" s="25"/>
      <c r="J10" s="26"/>
    </row>
    <row r="11" spans="1:11" ht="102" customHeight="1">
      <c r="B11" s="23" t="s">
        <v>81</v>
      </c>
      <c r="C11" s="27"/>
      <c r="D11" s="335">
        <f>'Oceniający 1'!D11:E11</f>
        <v>0</v>
      </c>
      <c r="E11" s="335"/>
      <c r="F11" s="28"/>
      <c r="G11" s="29"/>
      <c r="H11" s="30"/>
      <c r="I11" s="31"/>
      <c r="J11" s="26"/>
    </row>
    <row r="12" spans="1:11" ht="102" customHeight="1">
      <c r="B12" s="23"/>
      <c r="C12" s="23" t="s">
        <v>80</v>
      </c>
      <c r="D12" s="335">
        <f>'Oceniający 1'!D12:E12</f>
        <v>0</v>
      </c>
      <c r="E12" s="335"/>
      <c r="F12" s="28"/>
      <c r="G12" s="29"/>
      <c r="H12" s="30"/>
      <c r="I12" s="31"/>
      <c r="J12" s="26"/>
    </row>
    <row r="13" spans="1:11" s="114" customFormat="1" ht="130.5" customHeight="1">
      <c r="A13" s="20"/>
      <c r="B13" s="40" t="s">
        <v>59</v>
      </c>
      <c r="C13" s="126">
        <f>'Oceniający 1'!C13</f>
        <v>0</v>
      </c>
      <c r="D13" s="38"/>
      <c r="E13" s="33"/>
      <c r="F13" s="22"/>
      <c r="G13" s="22"/>
      <c r="H13" s="22"/>
      <c r="I13" s="41" t="s">
        <v>15</v>
      </c>
      <c r="J13" s="34">
        <f>'Oceniający 1'!J13</f>
        <v>0</v>
      </c>
      <c r="K13" s="14"/>
    </row>
    <row r="14" spans="1:11" s="35" customFormat="1" ht="54" customHeight="1">
      <c r="A14" s="42"/>
      <c r="B14" s="39" t="str">
        <f>B13</f>
        <v>Numer ewidencyjny wniosku:</v>
      </c>
      <c r="C14" s="125">
        <f>C13</f>
        <v>0</v>
      </c>
      <c r="D14" s="368"/>
      <c r="E14" s="369"/>
      <c r="F14" s="43"/>
      <c r="G14" s="44"/>
      <c r="H14" s="44"/>
      <c r="I14" s="44"/>
      <c r="J14" s="44"/>
    </row>
    <row r="15" spans="1:11" s="2" customFormat="1" ht="38.25" customHeight="1">
      <c r="A15" s="354" t="s">
        <v>48</v>
      </c>
      <c r="B15" s="354"/>
      <c r="C15" s="354"/>
      <c r="D15" s="354"/>
      <c r="E15" s="354"/>
      <c r="F15" s="354"/>
      <c r="G15" s="354"/>
      <c r="H15" s="354"/>
      <c r="I15" s="354"/>
      <c r="J15" s="354"/>
    </row>
    <row r="16" spans="1:11" s="2" customFormat="1" ht="27.75" customHeight="1">
      <c r="A16" s="45"/>
      <c r="B16" s="211"/>
      <c r="C16" s="211"/>
      <c r="D16" s="211"/>
      <c r="E16" s="211"/>
      <c r="F16" s="211"/>
      <c r="G16" s="211"/>
      <c r="H16" s="211"/>
      <c r="I16" s="211"/>
      <c r="J16" s="211"/>
    </row>
    <row r="17" spans="1:12" s="2" customFormat="1" ht="36.75" customHeight="1">
      <c r="A17" s="45"/>
      <c r="B17" s="354" t="s">
        <v>39</v>
      </c>
      <c r="C17" s="354"/>
      <c r="D17" s="354"/>
      <c r="E17" s="354"/>
      <c r="F17" s="354"/>
      <c r="G17" s="354"/>
      <c r="H17" s="354"/>
      <c r="I17" s="354"/>
      <c r="J17" s="354"/>
    </row>
    <row r="18" spans="1:12" s="2" customFormat="1" ht="53.25" customHeight="1" thickBot="1">
      <c r="A18" s="328" t="s">
        <v>38</v>
      </c>
      <c r="B18" s="328"/>
      <c r="C18" s="328"/>
      <c r="D18" s="328"/>
      <c r="E18" s="328"/>
      <c r="F18" s="328"/>
      <c r="G18" s="328"/>
      <c r="H18" s="328"/>
      <c r="I18" s="328"/>
      <c r="J18" s="328"/>
    </row>
    <row r="19" spans="1:12" s="18" customFormat="1" ht="66.75" customHeight="1" thickTop="1" thickBot="1">
      <c r="A19" s="139" t="s">
        <v>10</v>
      </c>
      <c r="B19" s="140" t="s">
        <v>35</v>
      </c>
      <c r="C19" s="141"/>
      <c r="D19" s="360" t="s">
        <v>36</v>
      </c>
      <c r="E19" s="361"/>
      <c r="F19" s="361"/>
      <c r="G19" s="362"/>
      <c r="H19" s="142" t="s">
        <v>2</v>
      </c>
      <c r="I19" s="142" t="s">
        <v>3</v>
      </c>
      <c r="J19" s="143" t="s">
        <v>4</v>
      </c>
      <c r="K19" s="55"/>
      <c r="L19" s="55"/>
    </row>
    <row r="20" spans="1:12" ht="78" customHeight="1" thickTop="1">
      <c r="A20" s="108">
        <v>1</v>
      </c>
      <c r="B20" s="363" t="s">
        <v>101</v>
      </c>
      <c r="C20" s="364"/>
      <c r="D20" s="365" t="s">
        <v>102</v>
      </c>
      <c r="E20" s="366"/>
      <c r="F20" s="366"/>
      <c r="G20" s="367"/>
      <c r="H20" s="137"/>
      <c r="I20" s="137"/>
      <c r="J20" s="138"/>
    </row>
    <row r="21" spans="1:12" ht="312.75" customHeight="1">
      <c r="A21" s="46">
        <v>2</v>
      </c>
      <c r="B21" s="340" t="s">
        <v>103</v>
      </c>
      <c r="C21" s="264"/>
      <c r="D21" s="346" t="s">
        <v>94</v>
      </c>
      <c r="E21" s="338"/>
      <c r="F21" s="338"/>
      <c r="G21" s="339"/>
      <c r="H21" s="129"/>
      <c r="I21" s="129"/>
      <c r="J21" s="48"/>
    </row>
    <row r="22" spans="1:12" ht="93" customHeight="1">
      <c r="A22" s="46">
        <v>3</v>
      </c>
      <c r="B22" s="336" t="s">
        <v>104</v>
      </c>
      <c r="C22" s="264"/>
      <c r="D22" s="337" t="s">
        <v>105</v>
      </c>
      <c r="E22" s="338"/>
      <c r="F22" s="338"/>
      <c r="G22" s="339"/>
      <c r="H22" s="129"/>
      <c r="I22" s="129"/>
      <c r="J22" s="48"/>
    </row>
    <row r="23" spans="1:12" ht="243.75" customHeight="1">
      <c r="A23" s="46">
        <v>4</v>
      </c>
      <c r="B23" s="336" t="s">
        <v>93</v>
      </c>
      <c r="C23" s="264"/>
      <c r="D23" s="337" t="s">
        <v>111</v>
      </c>
      <c r="E23" s="338"/>
      <c r="F23" s="338"/>
      <c r="G23" s="339"/>
      <c r="H23" s="129"/>
      <c r="I23" s="129"/>
      <c r="J23" s="48"/>
    </row>
    <row r="24" spans="1:12" ht="300" customHeight="1">
      <c r="A24" s="46">
        <v>5</v>
      </c>
      <c r="B24" s="336" t="s">
        <v>95</v>
      </c>
      <c r="C24" s="264"/>
      <c r="D24" s="337" t="s">
        <v>110</v>
      </c>
      <c r="E24" s="338"/>
      <c r="F24" s="338"/>
      <c r="G24" s="339"/>
      <c r="H24" s="129"/>
      <c r="I24" s="129"/>
      <c r="J24" s="48"/>
    </row>
    <row r="25" spans="1:12" ht="115.5" customHeight="1">
      <c r="A25" s="46">
        <v>6</v>
      </c>
      <c r="B25" s="336" t="s">
        <v>106</v>
      </c>
      <c r="C25" s="264"/>
      <c r="D25" s="337" t="s">
        <v>96</v>
      </c>
      <c r="E25" s="338"/>
      <c r="F25" s="338"/>
      <c r="G25" s="339"/>
      <c r="H25" s="129"/>
      <c r="I25" s="129"/>
      <c r="J25" s="48"/>
    </row>
    <row r="26" spans="1:12" ht="145.5" customHeight="1">
      <c r="A26" s="46">
        <v>7</v>
      </c>
      <c r="B26" s="336" t="s">
        <v>97</v>
      </c>
      <c r="C26" s="264"/>
      <c r="D26" s="337" t="s">
        <v>107</v>
      </c>
      <c r="E26" s="338"/>
      <c r="F26" s="338"/>
      <c r="G26" s="339"/>
      <c r="H26" s="129"/>
      <c r="I26" s="129"/>
      <c r="J26" s="48"/>
    </row>
    <row r="27" spans="1:12" ht="112.5" customHeight="1">
      <c r="A27" s="46">
        <v>8</v>
      </c>
      <c r="B27" s="336" t="s">
        <v>108</v>
      </c>
      <c r="C27" s="264"/>
      <c r="D27" s="337" t="s">
        <v>99</v>
      </c>
      <c r="E27" s="338"/>
      <c r="F27" s="338"/>
      <c r="G27" s="339"/>
      <c r="H27" s="129"/>
      <c r="I27" s="129"/>
      <c r="J27" s="48"/>
    </row>
    <row r="28" spans="1:12" ht="92.25" customHeight="1" thickBot="1">
      <c r="A28" s="53">
        <v>9</v>
      </c>
      <c r="B28" s="374" t="s">
        <v>98</v>
      </c>
      <c r="C28" s="375"/>
      <c r="D28" s="376" t="s">
        <v>109</v>
      </c>
      <c r="E28" s="377"/>
      <c r="F28" s="377"/>
      <c r="G28" s="378"/>
      <c r="H28" s="224"/>
      <c r="I28" s="212"/>
      <c r="J28" s="136"/>
    </row>
    <row r="29" spans="1:12" ht="92.25" customHeight="1" thickTop="1">
      <c r="A29" s="49"/>
      <c r="B29" s="134"/>
      <c r="C29" s="134"/>
      <c r="D29" s="130"/>
      <c r="E29" s="130"/>
      <c r="F29" s="130"/>
      <c r="G29" s="130"/>
      <c r="H29" s="51"/>
      <c r="I29" s="51"/>
      <c r="J29" s="51"/>
    </row>
    <row r="30" spans="1:12" ht="46.5" customHeight="1" thickBot="1">
      <c r="A30" s="49"/>
      <c r="B30" s="186" t="s">
        <v>59</v>
      </c>
      <c r="C30" s="134">
        <f>C13</f>
        <v>0</v>
      </c>
      <c r="D30" s="130"/>
      <c r="E30" s="130"/>
      <c r="F30" s="130"/>
      <c r="G30" s="130"/>
      <c r="H30" s="51"/>
      <c r="I30" s="51"/>
      <c r="J30" s="51"/>
      <c r="K30" s="2"/>
    </row>
    <row r="31" spans="1:12" ht="82.5" customHeight="1" thickTop="1">
      <c r="A31" s="132"/>
      <c r="B31" s="379" t="s">
        <v>37</v>
      </c>
      <c r="C31" s="380"/>
      <c r="D31" s="380"/>
      <c r="E31" s="380"/>
      <c r="F31" s="380"/>
      <c r="G31" s="380"/>
      <c r="H31" s="380"/>
      <c r="I31" s="380"/>
      <c r="J31" s="381"/>
    </row>
    <row r="32" spans="1:12" ht="36.75" customHeight="1" thickBot="1">
      <c r="A32" s="133"/>
      <c r="B32" s="382" t="s">
        <v>38</v>
      </c>
      <c r="C32" s="383"/>
      <c r="D32" s="383"/>
      <c r="E32" s="383"/>
      <c r="F32" s="383"/>
      <c r="G32" s="383"/>
      <c r="H32" s="383"/>
      <c r="I32" s="383"/>
      <c r="J32" s="384"/>
    </row>
    <row r="33" spans="1:11" s="17" customFormat="1" ht="76.5" customHeight="1" thickTop="1" thickBot="1">
      <c r="A33" s="144" t="s">
        <v>10</v>
      </c>
      <c r="B33" s="371" t="s">
        <v>35</v>
      </c>
      <c r="C33" s="372"/>
      <c r="D33" s="360" t="s">
        <v>36</v>
      </c>
      <c r="E33" s="361"/>
      <c r="F33" s="361"/>
      <c r="G33" s="362"/>
      <c r="H33" s="142" t="s">
        <v>2</v>
      </c>
      <c r="I33" s="142" t="s">
        <v>3</v>
      </c>
      <c r="J33" s="143" t="s">
        <v>4</v>
      </c>
      <c r="K33" s="36"/>
    </row>
    <row r="34" spans="1:11" s="36" customFormat="1" ht="171.75" customHeight="1" thickTop="1">
      <c r="A34" s="247" t="s">
        <v>5</v>
      </c>
      <c r="B34" s="385" t="s">
        <v>120</v>
      </c>
      <c r="C34" s="385"/>
      <c r="D34" s="373" t="s">
        <v>183</v>
      </c>
      <c r="E34" s="373"/>
      <c r="F34" s="373"/>
      <c r="G34" s="373"/>
      <c r="H34" s="201"/>
      <c r="I34" s="201"/>
      <c r="J34" s="202"/>
    </row>
    <row r="35" spans="1:11" s="36" customFormat="1" ht="219" customHeight="1">
      <c r="A35" s="239" t="s">
        <v>6</v>
      </c>
      <c r="B35" s="344" t="s">
        <v>121</v>
      </c>
      <c r="C35" s="345"/>
      <c r="D35" s="341" t="s">
        <v>182</v>
      </c>
      <c r="E35" s="342"/>
      <c r="F35" s="342"/>
      <c r="G35" s="343"/>
      <c r="H35" s="229"/>
      <c r="I35" s="229"/>
      <c r="J35" s="240"/>
    </row>
    <row r="36" spans="1:11" s="36" customFormat="1" ht="252.75" customHeight="1">
      <c r="A36" s="239" t="s">
        <v>7</v>
      </c>
      <c r="B36" s="344" t="s">
        <v>122</v>
      </c>
      <c r="C36" s="345"/>
      <c r="D36" s="341" t="s">
        <v>123</v>
      </c>
      <c r="E36" s="342"/>
      <c r="F36" s="342"/>
      <c r="G36" s="343"/>
      <c r="H36" s="237"/>
      <c r="I36" s="237"/>
      <c r="J36" s="238"/>
    </row>
    <row r="37" spans="1:11" s="36" customFormat="1" ht="78" customHeight="1">
      <c r="A37" s="239" t="s">
        <v>8</v>
      </c>
      <c r="B37" s="344" t="s">
        <v>124</v>
      </c>
      <c r="C37" s="345"/>
      <c r="D37" s="341" t="s">
        <v>125</v>
      </c>
      <c r="E37" s="342"/>
      <c r="F37" s="342"/>
      <c r="G37" s="343"/>
      <c r="H37" s="237"/>
      <c r="I37" s="237"/>
      <c r="J37" s="238"/>
    </row>
    <row r="38" spans="1:11" s="36" customFormat="1" ht="165" customHeight="1">
      <c r="A38" s="239" t="s">
        <v>9</v>
      </c>
      <c r="B38" s="344" t="s">
        <v>126</v>
      </c>
      <c r="C38" s="345"/>
      <c r="D38" s="341" t="s">
        <v>127</v>
      </c>
      <c r="E38" s="342"/>
      <c r="F38" s="342"/>
      <c r="G38" s="343"/>
      <c r="H38" s="237"/>
      <c r="I38" s="237"/>
      <c r="J38" s="238"/>
    </row>
    <row r="39" spans="1:11" s="36" customFormat="1" ht="117" customHeight="1">
      <c r="A39" s="239" t="s">
        <v>46</v>
      </c>
      <c r="B39" s="344" t="s">
        <v>128</v>
      </c>
      <c r="C39" s="345"/>
      <c r="D39" s="341" t="s">
        <v>129</v>
      </c>
      <c r="E39" s="342"/>
      <c r="F39" s="342"/>
      <c r="G39" s="343"/>
      <c r="H39" s="237"/>
      <c r="I39" s="237"/>
      <c r="J39" s="238"/>
    </row>
    <row r="40" spans="1:11" s="36" customFormat="1" ht="95.25" customHeight="1">
      <c r="A40" s="239" t="s">
        <v>47</v>
      </c>
      <c r="B40" s="344" t="s">
        <v>130</v>
      </c>
      <c r="C40" s="345"/>
      <c r="D40" s="341" t="s">
        <v>131</v>
      </c>
      <c r="E40" s="342"/>
      <c r="F40" s="342"/>
      <c r="G40" s="343"/>
      <c r="H40" s="237"/>
      <c r="I40" s="237"/>
      <c r="J40" s="238"/>
    </row>
    <row r="41" spans="1:11" s="36" customFormat="1" ht="270.75" customHeight="1">
      <c r="A41" s="239" t="s">
        <v>77</v>
      </c>
      <c r="B41" s="344" t="s">
        <v>132</v>
      </c>
      <c r="C41" s="345"/>
      <c r="D41" s="341" t="s">
        <v>133</v>
      </c>
      <c r="E41" s="342"/>
      <c r="F41" s="342"/>
      <c r="G41" s="343"/>
      <c r="H41" s="237"/>
      <c r="I41" s="237"/>
      <c r="J41" s="238"/>
    </row>
    <row r="42" spans="1:11" s="36" customFormat="1" ht="163.5" customHeight="1">
      <c r="A42" s="239" t="s">
        <v>116</v>
      </c>
      <c r="B42" s="402" t="s">
        <v>134</v>
      </c>
      <c r="C42" s="402"/>
      <c r="D42" s="401" t="s">
        <v>135</v>
      </c>
      <c r="E42" s="401"/>
      <c r="F42" s="401"/>
      <c r="G42" s="401"/>
      <c r="H42" s="237"/>
      <c r="I42" s="237"/>
      <c r="J42" s="238"/>
    </row>
    <row r="43" spans="1:11" s="36" customFormat="1" ht="274.5" customHeight="1">
      <c r="A43" s="239" t="s">
        <v>117</v>
      </c>
      <c r="B43" s="344" t="s">
        <v>136</v>
      </c>
      <c r="C43" s="345"/>
      <c r="D43" s="341" t="s">
        <v>137</v>
      </c>
      <c r="E43" s="342"/>
      <c r="F43" s="342"/>
      <c r="G43" s="343"/>
      <c r="H43" s="237"/>
      <c r="I43" s="237"/>
      <c r="J43" s="238"/>
    </row>
    <row r="44" spans="1:11" s="36" customFormat="1" ht="220.5" customHeight="1">
      <c r="A44" s="239" t="s">
        <v>118</v>
      </c>
      <c r="B44" s="344" t="s">
        <v>138</v>
      </c>
      <c r="C44" s="345"/>
      <c r="D44" s="341" t="s">
        <v>139</v>
      </c>
      <c r="E44" s="342"/>
      <c r="F44" s="342"/>
      <c r="G44" s="343"/>
      <c r="H44" s="237"/>
      <c r="I44" s="237"/>
      <c r="J44" s="238"/>
    </row>
    <row r="45" spans="1:11" s="36" customFormat="1" ht="159.75" customHeight="1" thickBot="1">
      <c r="A45" s="239" t="s">
        <v>119</v>
      </c>
      <c r="B45" s="402" t="s">
        <v>140</v>
      </c>
      <c r="C45" s="402"/>
      <c r="D45" s="401" t="s">
        <v>141</v>
      </c>
      <c r="E45" s="401"/>
      <c r="F45" s="401"/>
      <c r="G45" s="401"/>
      <c r="H45" s="237"/>
      <c r="I45" s="237"/>
      <c r="J45" s="238"/>
    </row>
    <row r="46" spans="1:11" s="36" customFormat="1" ht="233.25" hidden="1" customHeight="1">
      <c r="A46" s="241"/>
      <c r="B46" s="399"/>
      <c r="C46" s="400"/>
      <c r="D46" s="365"/>
      <c r="E46" s="366"/>
      <c r="F46" s="366"/>
      <c r="G46" s="367"/>
      <c r="H46" s="244"/>
      <c r="I46" s="244"/>
      <c r="J46" s="245"/>
    </row>
    <row r="47" spans="1:11" ht="57.75" hidden="1" customHeight="1" thickBot="1">
      <c r="A47" s="49"/>
      <c r="B47" s="50"/>
      <c r="C47" s="50"/>
      <c r="D47" s="50"/>
      <c r="E47" s="50"/>
      <c r="F47" s="50"/>
      <c r="G47" s="50"/>
      <c r="H47" s="51"/>
      <c r="I47" s="51"/>
      <c r="J47" s="145"/>
    </row>
    <row r="48" spans="1:11" ht="30.75" customHeight="1" thickTop="1" thickBot="1">
      <c r="A48" s="228"/>
      <c r="B48" s="225"/>
      <c r="C48" s="225"/>
      <c r="D48" s="225"/>
      <c r="E48" s="225"/>
      <c r="F48" s="225"/>
      <c r="G48" s="225"/>
      <c r="H48" s="226"/>
      <c r="I48" s="226"/>
      <c r="J48" s="226"/>
      <c r="K48" s="2"/>
    </row>
    <row r="49" spans="1:11" ht="39.75" customHeight="1" thickTop="1">
      <c r="A49" s="152" t="s">
        <v>10</v>
      </c>
      <c r="B49" s="488" t="s">
        <v>86</v>
      </c>
      <c r="C49" s="489"/>
      <c r="D49" s="489"/>
      <c r="E49" s="489"/>
      <c r="F49" s="489"/>
      <c r="G49" s="490"/>
      <c r="H49" s="491" t="s">
        <v>17</v>
      </c>
      <c r="I49" s="492"/>
      <c r="J49" s="153" t="s">
        <v>18</v>
      </c>
    </row>
    <row r="50" spans="1:11" ht="57.75" customHeight="1" thickBot="1">
      <c r="A50" s="53" t="s">
        <v>5</v>
      </c>
      <c r="B50" s="349" t="s">
        <v>85</v>
      </c>
      <c r="C50" s="349"/>
      <c r="D50" s="349"/>
      <c r="E50" s="349"/>
      <c r="F50" s="349"/>
      <c r="G50" s="349"/>
      <c r="H50" s="350"/>
      <c r="I50" s="350"/>
      <c r="J50" s="136"/>
    </row>
    <row r="51" spans="1:11" ht="38.25" customHeight="1" thickTop="1" thickBot="1">
      <c r="A51" s="146"/>
      <c r="B51" s="131"/>
      <c r="C51" s="130"/>
      <c r="D51" s="130"/>
      <c r="E51" s="130"/>
      <c r="F51" s="130"/>
      <c r="G51" s="130"/>
      <c r="H51" s="51"/>
      <c r="I51" s="51"/>
      <c r="J51" s="51"/>
    </row>
    <row r="52" spans="1:11" ht="42" customHeight="1" thickTop="1" thickBot="1">
      <c r="A52" s="184" t="s">
        <v>10</v>
      </c>
      <c r="B52" s="351" t="s">
        <v>16</v>
      </c>
      <c r="C52" s="352"/>
      <c r="D52" s="352"/>
      <c r="E52" s="352"/>
      <c r="F52" s="352"/>
      <c r="G52" s="353"/>
      <c r="H52" s="280" t="s">
        <v>17</v>
      </c>
      <c r="I52" s="281"/>
      <c r="J52" s="191" t="s">
        <v>18</v>
      </c>
    </row>
    <row r="53" spans="1:11" ht="48" customHeight="1" thickTop="1">
      <c r="A53" s="132" t="s">
        <v>5</v>
      </c>
      <c r="B53" s="299" t="s">
        <v>40</v>
      </c>
      <c r="C53" s="299"/>
      <c r="D53" s="299"/>
      <c r="E53" s="299"/>
      <c r="F53" s="299"/>
      <c r="G53" s="299"/>
      <c r="H53" s="300"/>
      <c r="I53" s="301"/>
      <c r="J53" s="192"/>
    </row>
    <row r="54" spans="1:11" ht="48" customHeight="1">
      <c r="A54" s="46" t="s">
        <v>6</v>
      </c>
      <c r="B54" s="312" t="s">
        <v>78</v>
      </c>
      <c r="C54" s="312"/>
      <c r="D54" s="312"/>
      <c r="E54" s="312"/>
      <c r="F54" s="312"/>
      <c r="G54" s="312"/>
      <c r="H54" s="313"/>
      <c r="I54" s="313"/>
      <c r="J54" s="188"/>
      <c r="K54" s="2"/>
    </row>
    <row r="55" spans="1:11" ht="48" customHeight="1" thickBot="1">
      <c r="A55" s="53" t="s">
        <v>7</v>
      </c>
      <c r="B55" s="282" t="s">
        <v>79</v>
      </c>
      <c r="C55" s="282"/>
      <c r="D55" s="282"/>
      <c r="E55" s="282"/>
      <c r="F55" s="282"/>
      <c r="G55" s="282"/>
      <c r="H55" s="283"/>
      <c r="I55" s="283"/>
      <c r="J55" s="189"/>
      <c r="K55" s="2"/>
    </row>
    <row r="56" spans="1:11" ht="117" customHeight="1" thickTop="1">
      <c r="A56" s="148"/>
      <c r="B56" s="149"/>
      <c r="C56" s="150"/>
      <c r="D56" s="151"/>
      <c r="E56" s="151"/>
      <c r="F56" s="332"/>
      <c r="G56" s="333"/>
      <c r="H56" s="334"/>
      <c r="I56" s="334"/>
      <c r="J56" s="286"/>
    </row>
    <row r="57" spans="1:11" s="35" customFormat="1" ht="69" customHeight="1">
      <c r="A57" s="42"/>
      <c r="B57" s="39" t="str">
        <f>B13</f>
        <v>Numer ewidencyjny wniosku:</v>
      </c>
      <c r="C57" s="125">
        <f>C13</f>
        <v>0</v>
      </c>
      <c r="D57" s="322"/>
      <c r="E57" s="322"/>
      <c r="F57" s="43"/>
      <c r="G57" s="44"/>
      <c r="H57" s="44"/>
      <c r="I57" s="44"/>
      <c r="J57" s="44"/>
    </row>
    <row r="58" spans="1:11" ht="70.5" customHeight="1">
      <c r="A58" s="293" t="s">
        <v>53</v>
      </c>
      <c r="B58" s="293"/>
      <c r="C58" s="293"/>
      <c r="D58" s="293"/>
      <c r="E58" s="293"/>
      <c r="F58" s="293"/>
      <c r="G58" s="293"/>
      <c r="H58" s="293"/>
      <c r="I58" s="293"/>
      <c r="J58" s="293"/>
    </row>
    <row r="59" spans="1:11" ht="408.95" customHeight="1">
      <c r="D59" s="3"/>
    </row>
    <row r="60" spans="1:11" ht="409.5" customHeight="1">
      <c r="D60" s="3"/>
      <c r="F60" s="309"/>
      <c r="G60" s="310"/>
      <c r="H60" s="213"/>
      <c r="I60" s="213"/>
    </row>
    <row r="61" spans="1:11" ht="325.5" customHeight="1">
      <c r="B61" s="22"/>
      <c r="C61" s="22"/>
      <c r="D61" s="56"/>
      <c r="E61" s="22"/>
      <c r="F61" s="214"/>
      <c r="G61" s="215"/>
      <c r="H61" s="215"/>
      <c r="I61" s="215"/>
      <c r="J61" s="26"/>
    </row>
    <row r="62" spans="1:11" s="13" customFormat="1" ht="54.75" customHeight="1">
      <c r="A62" s="20"/>
      <c r="B62" s="37"/>
      <c r="C62" s="311" t="s">
        <v>49</v>
      </c>
      <c r="D62" s="311"/>
      <c r="E62" s="311"/>
      <c r="F62" s="311"/>
      <c r="G62" s="311"/>
      <c r="H62" s="57"/>
      <c r="I62" s="57"/>
      <c r="J62" s="32"/>
    </row>
    <row r="63" spans="1:11" ht="133.5" customHeight="1">
      <c r="B63" s="54"/>
      <c r="C63" s="216"/>
      <c r="D63" s="56"/>
      <c r="E63" s="22"/>
      <c r="F63" s="284"/>
      <c r="G63" s="285"/>
      <c r="H63" s="286"/>
      <c r="I63" s="286"/>
      <c r="J63" s="286"/>
      <c r="K63" s="6"/>
    </row>
    <row r="64" spans="1:11" s="35" customFormat="1" ht="81" customHeight="1">
      <c r="A64" s="12"/>
      <c r="B64" s="39" t="str">
        <f>B13</f>
        <v>Numer ewidencyjny wniosku:</v>
      </c>
      <c r="C64" s="154">
        <f>C13</f>
        <v>0</v>
      </c>
      <c r="D64" s="287"/>
      <c r="E64" s="287"/>
      <c r="F64" s="11"/>
    </row>
    <row r="65" spans="1:11" ht="81" customHeight="1">
      <c r="B65" s="58"/>
      <c r="C65" s="288" t="s">
        <v>50</v>
      </c>
      <c r="D65" s="288"/>
      <c r="E65" s="288"/>
      <c r="F65" s="288"/>
      <c r="G65" s="288"/>
      <c r="H65" s="289"/>
      <c r="I65" s="289"/>
      <c r="J65" s="289"/>
    </row>
    <row r="66" spans="1:11" ht="57.75" customHeight="1">
      <c r="B66" s="314" t="s">
        <v>41</v>
      </c>
      <c r="C66" s="314"/>
      <c r="D66" s="314"/>
      <c r="E66" s="314"/>
      <c r="F66" s="314"/>
      <c r="G66" s="314"/>
      <c r="H66" s="314"/>
      <c r="I66" s="314"/>
      <c r="J66" s="314"/>
    </row>
    <row r="67" spans="1:11" ht="54.75" customHeight="1" thickBot="1">
      <c r="B67" s="60"/>
      <c r="C67" s="42"/>
      <c r="D67" s="59"/>
      <c r="E67" s="22"/>
      <c r="F67" s="22"/>
      <c r="G67" s="26"/>
      <c r="H67" s="26"/>
      <c r="I67" s="26"/>
      <c r="J67" s="26"/>
    </row>
    <row r="68" spans="1:11" ht="72.75" customHeight="1" thickTop="1">
      <c r="A68" s="386" t="s">
        <v>10</v>
      </c>
      <c r="B68" s="281" t="s">
        <v>11</v>
      </c>
      <c r="C68" s="281"/>
      <c r="D68" s="302" t="s">
        <v>13</v>
      </c>
      <c r="E68" s="302" t="s">
        <v>12</v>
      </c>
      <c r="F68" s="302" t="s">
        <v>25</v>
      </c>
      <c r="G68" s="302" t="s">
        <v>0</v>
      </c>
      <c r="H68" s="280" t="s">
        <v>51</v>
      </c>
      <c r="I68" s="281"/>
      <c r="J68" s="306"/>
    </row>
    <row r="69" spans="1:11" s="4" customFormat="1" ht="115.5" customHeight="1" thickBot="1">
      <c r="A69" s="387"/>
      <c r="B69" s="388"/>
      <c r="C69" s="388"/>
      <c r="D69" s="303"/>
      <c r="E69" s="303"/>
      <c r="F69" s="303"/>
      <c r="G69" s="487"/>
      <c r="H69" s="307"/>
      <c r="I69" s="388"/>
      <c r="J69" s="308"/>
    </row>
    <row r="70" spans="1:11" ht="116.25" customHeight="1" thickTop="1">
      <c r="A70" s="106" t="s">
        <v>5</v>
      </c>
      <c r="B70" s="389" t="s">
        <v>145</v>
      </c>
      <c r="C70" s="390"/>
      <c r="D70" s="63" t="s">
        <v>90</v>
      </c>
      <c r="E70" s="64">
        <v>2</v>
      </c>
      <c r="F70" s="65">
        <v>2</v>
      </c>
      <c r="G70" s="66"/>
      <c r="H70" s="467"/>
      <c r="I70" s="468"/>
      <c r="J70" s="469"/>
    </row>
    <row r="71" spans="1:11" ht="127.5" customHeight="1">
      <c r="A71" s="106" t="s">
        <v>6</v>
      </c>
      <c r="B71" s="393" t="s">
        <v>147</v>
      </c>
      <c r="C71" s="394"/>
      <c r="D71" s="63" t="s">
        <v>100</v>
      </c>
      <c r="E71" s="67">
        <v>3</v>
      </c>
      <c r="F71" s="68">
        <v>9</v>
      </c>
      <c r="G71" s="220"/>
      <c r="H71" s="464"/>
      <c r="I71" s="465"/>
      <c r="J71" s="466"/>
    </row>
    <row r="72" spans="1:11" ht="123.75" customHeight="1">
      <c r="A72" s="106" t="s">
        <v>7</v>
      </c>
      <c r="B72" s="393" t="s">
        <v>149</v>
      </c>
      <c r="C72" s="394"/>
      <c r="D72" s="63" t="s">
        <v>91</v>
      </c>
      <c r="E72" s="67">
        <v>3</v>
      </c>
      <c r="F72" s="68">
        <v>6</v>
      </c>
      <c r="G72" s="220"/>
      <c r="H72" s="464"/>
      <c r="I72" s="465"/>
      <c r="J72" s="466"/>
    </row>
    <row r="73" spans="1:11" ht="82.5" customHeight="1">
      <c r="A73" s="106" t="s">
        <v>8</v>
      </c>
      <c r="B73" s="263" t="s">
        <v>151</v>
      </c>
      <c r="C73" s="264"/>
      <c r="D73" s="63" t="s">
        <v>90</v>
      </c>
      <c r="E73" s="67">
        <v>3</v>
      </c>
      <c r="F73" s="70">
        <v>3</v>
      </c>
      <c r="G73" s="220"/>
      <c r="H73" s="464"/>
      <c r="I73" s="465"/>
      <c r="J73" s="466"/>
    </row>
    <row r="74" spans="1:11" ht="82.5" customHeight="1">
      <c r="A74" s="106" t="s">
        <v>9</v>
      </c>
      <c r="B74" s="263" t="s">
        <v>153</v>
      </c>
      <c r="C74" s="264"/>
      <c r="D74" s="63" t="s">
        <v>91</v>
      </c>
      <c r="E74" s="67">
        <v>1</v>
      </c>
      <c r="F74" s="70">
        <v>2</v>
      </c>
      <c r="G74" s="220"/>
      <c r="H74" s="464"/>
      <c r="I74" s="465"/>
      <c r="J74" s="466"/>
    </row>
    <row r="75" spans="1:11" ht="85.5" customHeight="1">
      <c r="A75" s="106" t="s">
        <v>46</v>
      </c>
      <c r="B75" s="318" t="s">
        <v>155</v>
      </c>
      <c r="C75" s="319"/>
      <c r="D75" s="63" t="s">
        <v>91</v>
      </c>
      <c r="E75" s="67">
        <v>1</v>
      </c>
      <c r="F75" s="68">
        <v>2</v>
      </c>
      <c r="G75" s="220"/>
      <c r="H75" s="464"/>
      <c r="I75" s="465"/>
      <c r="J75" s="466"/>
    </row>
    <row r="76" spans="1:11" ht="85.5" customHeight="1">
      <c r="A76" s="106" t="s">
        <v>47</v>
      </c>
      <c r="B76" s="318" t="s">
        <v>157</v>
      </c>
      <c r="C76" s="319"/>
      <c r="D76" s="250" t="s">
        <v>175</v>
      </c>
      <c r="E76" s="251">
        <v>1</v>
      </c>
      <c r="F76" s="127">
        <v>6</v>
      </c>
      <c r="G76" s="220"/>
      <c r="H76" s="464"/>
      <c r="I76" s="465"/>
      <c r="J76" s="466"/>
      <c r="K76" s="147"/>
    </row>
    <row r="77" spans="1:11" ht="85.5" customHeight="1">
      <c r="A77" s="106" t="s">
        <v>77</v>
      </c>
      <c r="B77" s="263" t="s">
        <v>158</v>
      </c>
      <c r="C77" s="264"/>
      <c r="D77" s="217" t="s">
        <v>90</v>
      </c>
      <c r="E77" s="218">
        <v>2</v>
      </c>
      <c r="F77" s="219">
        <v>2</v>
      </c>
      <c r="G77" s="246"/>
      <c r="H77" s="464"/>
      <c r="I77" s="465"/>
      <c r="J77" s="466"/>
      <c r="K77" s="147"/>
    </row>
    <row r="78" spans="1:11" ht="85.5" customHeight="1">
      <c r="A78" s="106" t="s">
        <v>116</v>
      </c>
      <c r="B78" s="263" t="s">
        <v>160</v>
      </c>
      <c r="C78" s="264"/>
      <c r="D78" s="217" t="s">
        <v>100</v>
      </c>
      <c r="E78" s="218">
        <v>1</v>
      </c>
      <c r="F78" s="219">
        <v>3</v>
      </c>
      <c r="G78" s="246"/>
      <c r="H78" s="464"/>
      <c r="I78" s="465"/>
      <c r="J78" s="466"/>
      <c r="K78" s="147"/>
    </row>
    <row r="79" spans="1:11" ht="85.5" customHeight="1">
      <c r="A79" s="106" t="s">
        <v>117</v>
      </c>
      <c r="B79" s="263" t="s">
        <v>161</v>
      </c>
      <c r="C79" s="264"/>
      <c r="D79" s="217" t="s">
        <v>90</v>
      </c>
      <c r="E79" s="218">
        <v>2</v>
      </c>
      <c r="F79" s="219">
        <v>2</v>
      </c>
      <c r="G79" s="246"/>
      <c r="H79" s="464"/>
      <c r="I79" s="465"/>
      <c r="J79" s="466"/>
      <c r="K79" s="147"/>
    </row>
    <row r="80" spans="1:11" ht="85.5" customHeight="1">
      <c r="A80" s="106" t="s">
        <v>118</v>
      </c>
      <c r="B80" s="263" t="s">
        <v>163</v>
      </c>
      <c r="C80" s="264"/>
      <c r="D80" s="217" t="s">
        <v>91</v>
      </c>
      <c r="E80" s="218">
        <v>2</v>
      </c>
      <c r="F80" s="219">
        <v>4</v>
      </c>
      <c r="G80" s="246"/>
      <c r="H80" s="464"/>
      <c r="I80" s="465"/>
      <c r="J80" s="466"/>
      <c r="K80" s="147"/>
    </row>
    <row r="81" spans="1:11" ht="85.5" customHeight="1">
      <c r="A81" s="106" t="s">
        <v>119</v>
      </c>
      <c r="B81" s="263" t="s">
        <v>165</v>
      </c>
      <c r="C81" s="264"/>
      <c r="D81" s="217" t="s">
        <v>90</v>
      </c>
      <c r="E81" s="218">
        <v>3</v>
      </c>
      <c r="F81" s="219">
        <v>3</v>
      </c>
      <c r="G81" s="246"/>
      <c r="H81" s="464"/>
      <c r="I81" s="465"/>
      <c r="J81" s="466"/>
      <c r="K81" s="147"/>
    </row>
    <row r="82" spans="1:11" ht="85.5" customHeight="1">
      <c r="A82" s="106" t="s">
        <v>142</v>
      </c>
      <c r="B82" s="263" t="s">
        <v>167</v>
      </c>
      <c r="C82" s="264"/>
      <c r="D82" s="217" t="s">
        <v>90</v>
      </c>
      <c r="E82" s="218">
        <v>1</v>
      </c>
      <c r="F82" s="219">
        <v>1</v>
      </c>
      <c r="G82" s="246"/>
      <c r="H82" s="464"/>
      <c r="I82" s="465"/>
      <c r="J82" s="466"/>
      <c r="K82" s="147"/>
    </row>
    <row r="83" spans="1:11" ht="85.5" customHeight="1">
      <c r="A83" s="106" t="s">
        <v>143</v>
      </c>
      <c r="B83" s="263" t="s">
        <v>169</v>
      </c>
      <c r="C83" s="264"/>
      <c r="D83" s="217" t="s">
        <v>90</v>
      </c>
      <c r="E83" s="218">
        <v>2</v>
      </c>
      <c r="F83" s="219">
        <v>2</v>
      </c>
      <c r="G83" s="246"/>
      <c r="H83" s="464"/>
      <c r="I83" s="465"/>
      <c r="J83" s="466"/>
      <c r="K83" s="147"/>
    </row>
    <row r="84" spans="1:11" ht="85.5" customHeight="1" thickBot="1">
      <c r="A84" s="106" t="s">
        <v>144</v>
      </c>
      <c r="B84" s="263" t="s">
        <v>171</v>
      </c>
      <c r="C84" s="264"/>
      <c r="D84" s="217" t="s">
        <v>90</v>
      </c>
      <c r="E84" s="218">
        <v>2</v>
      </c>
      <c r="F84" s="219">
        <v>2</v>
      </c>
      <c r="G84" s="246"/>
      <c r="H84" s="464"/>
      <c r="I84" s="465"/>
      <c r="J84" s="466"/>
      <c r="K84" s="147"/>
    </row>
    <row r="85" spans="1:11" ht="105" customHeight="1" thickTop="1" thickBot="1">
      <c r="A85" s="107"/>
      <c r="B85" s="323" t="s">
        <v>14</v>
      </c>
      <c r="C85" s="324"/>
      <c r="D85" s="71"/>
      <c r="E85" s="71"/>
      <c r="F85" s="72">
        <f>SUM(F70:F84)</f>
        <v>49</v>
      </c>
      <c r="G85" s="105"/>
      <c r="H85" s="460"/>
      <c r="I85" s="461"/>
      <c r="J85" s="462"/>
    </row>
    <row r="86" spans="1:11" ht="151.5" customHeight="1" thickTop="1">
      <c r="A86" s="49"/>
      <c r="B86" s="54"/>
      <c r="C86" s="73"/>
      <c r="D86" s="73"/>
      <c r="E86" s="73"/>
      <c r="F86" s="74"/>
      <c r="G86" s="73"/>
      <c r="H86" s="327"/>
      <c r="I86" s="327"/>
      <c r="J86" s="327"/>
    </row>
    <row r="87" spans="1:11" s="35" customFormat="1" ht="79.5" customHeight="1">
      <c r="A87" s="12"/>
      <c r="B87" s="39" t="str">
        <f>B13</f>
        <v>Numer ewidencyjny wniosku:</v>
      </c>
      <c r="C87" s="125">
        <f>C13</f>
        <v>0</v>
      </c>
      <c r="D87" s="322"/>
      <c r="E87" s="322"/>
      <c r="F87" s="43"/>
      <c r="G87" s="44"/>
      <c r="H87" s="44"/>
      <c r="I87" s="44"/>
      <c r="J87" s="44"/>
      <c r="K87" s="44"/>
    </row>
    <row r="88" spans="1:11" s="114" customFormat="1" ht="85.5" customHeight="1">
      <c r="A88" s="21"/>
      <c r="B88" s="293" t="s">
        <v>33</v>
      </c>
      <c r="C88" s="293"/>
      <c r="D88" s="293"/>
      <c r="E88" s="293"/>
      <c r="F88" s="293"/>
      <c r="G88" s="293"/>
      <c r="H88" s="293"/>
      <c r="I88" s="293"/>
      <c r="J88" s="293"/>
      <c r="K88" s="293"/>
    </row>
    <row r="89" spans="1:11" s="114" customFormat="1" ht="66" customHeight="1">
      <c r="A89" s="21"/>
      <c r="B89" s="9"/>
      <c r="C89" s="7"/>
      <c r="D89" s="7"/>
      <c r="E89" s="8"/>
      <c r="F89" s="8"/>
      <c r="G89" s="8"/>
      <c r="H89" s="8"/>
      <c r="I89" s="8"/>
      <c r="J89" s="8"/>
    </row>
    <row r="90" spans="1:11" s="114" customFormat="1" ht="409.5" customHeight="1">
      <c r="A90" s="20"/>
      <c r="B90" s="5"/>
      <c r="C90" s="5"/>
      <c r="D90" s="5"/>
      <c r="G90"/>
      <c r="H90"/>
      <c r="I90"/>
    </row>
    <row r="91" spans="1:11" ht="359.25" customHeight="1">
      <c r="D91" s="1"/>
    </row>
    <row r="92" spans="1:11" ht="284.25" customHeight="1">
      <c r="D92" s="1"/>
    </row>
    <row r="93" spans="1:11" s="35" customFormat="1" ht="92.25" customHeight="1">
      <c r="A93" s="294" t="s">
        <v>20</v>
      </c>
      <c r="B93" s="295"/>
      <c r="C93" s="75"/>
      <c r="D93" s="216" t="s">
        <v>21</v>
      </c>
      <c r="E93" s="463"/>
      <c r="F93" s="463"/>
      <c r="G93" s="463"/>
      <c r="H93" s="463"/>
      <c r="I93" s="463"/>
      <c r="J93" s="81"/>
      <c r="K93" s="44"/>
    </row>
    <row r="94" spans="1:11" s="35" customFormat="1" ht="105.75" customHeight="1">
      <c r="A94" s="82"/>
      <c r="B94" s="76"/>
      <c r="C94" s="83"/>
      <c r="D94" s="216"/>
      <c r="E94" s="216"/>
      <c r="F94" s="216"/>
      <c r="G94" s="216"/>
      <c r="H94" s="216"/>
      <c r="I94" s="216"/>
      <c r="J94" s="84"/>
      <c r="K94" s="44"/>
    </row>
    <row r="95" spans="1:11" s="35" customFormat="1" ht="105.75" customHeight="1">
      <c r="A95" s="82"/>
      <c r="B95" s="76"/>
      <c r="C95" s="83"/>
      <c r="D95" s="216"/>
      <c r="E95" s="216"/>
      <c r="F95" s="216"/>
      <c r="G95" s="216"/>
      <c r="H95" s="216"/>
      <c r="I95" s="216"/>
      <c r="J95" s="84"/>
      <c r="K95" s="44"/>
    </row>
    <row r="96" spans="1:11" s="35" customFormat="1" ht="46.5" customHeight="1" thickBot="1">
      <c r="A96" s="82"/>
      <c r="B96" s="183" t="str">
        <f>B87</f>
        <v>Numer ewidencyjny wniosku:</v>
      </c>
      <c r="C96" s="83">
        <f>C87</f>
        <v>0</v>
      </c>
      <c r="D96" s="216"/>
      <c r="E96" s="216"/>
      <c r="F96" s="216"/>
      <c r="G96" s="216"/>
      <c r="H96" s="216"/>
      <c r="I96" s="216"/>
      <c r="J96" s="84"/>
      <c r="K96" s="44"/>
    </row>
    <row r="97" spans="1:11" s="35" customFormat="1" ht="74.25" customHeight="1" thickTop="1" thickBot="1">
      <c r="A97" s="315" t="s">
        <v>52</v>
      </c>
      <c r="B97" s="316"/>
      <c r="C97" s="316"/>
      <c r="D97" s="316"/>
      <c r="E97" s="316"/>
      <c r="F97" s="316"/>
      <c r="G97" s="316"/>
      <c r="H97" s="316"/>
      <c r="I97" s="316"/>
      <c r="J97" s="317"/>
    </row>
    <row r="98" spans="1:11" s="10" customFormat="1" ht="78" customHeight="1" thickTop="1">
      <c r="A98" s="52" t="s">
        <v>10</v>
      </c>
      <c r="B98" s="77" t="s">
        <v>84</v>
      </c>
      <c r="C98" s="296" t="s">
        <v>36</v>
      </c>
      <c r="D98" s="297"/>
      <c r="E98" s="297"/>
      <c r="F98" s="297"/>
      <c r="G98" s="297"/>
      <c r="H98" s="297"/>
      <c r="I98" s="297"/>
      <c r="J98" s="298"/>
    </row>
    <row r="99" spans="1:11" s="35" customFormat="1" ht="204" customHeight="1">
      <c r="A99" s="187">
        <v>1</v>
      </c>
      <c r="B99" s="204" t="s">
        <v>145</v>
      </c>
      <c r="C99" s="260" t="s">
        <v>146</v>
      </c>
      <c r="D99" s="261"/>
      <c r="E99" s="261"/>
      <c r="F99" s="261"/>
      <c r="G99" s="261"/>
      <c r="H99" s="261"/>
      <c r="I99" s="261"/>
      <c r="J99" s="262"/>
    </row>
    <row r="100" spans="1:11" s="10" customFormat="1" ht="342" customHeight="1">
      <c r="A100" s="206" t="s">
        <v>6</v>
      </c>
      <c r="B100" s="203" t="s">
        <v>147</v>
      </c>
      <c r="C100" s="268" t="s">
        <v>148</v>
      </c>
      <c r="D100" s="269"/>
      <c r="E100" s="269"/>
      <c r="F100" s="269"/>
      <c r="G100" s="269"/>
      <c r="H100" s="269"/>
      <c r="I100" s="269"/>
      <c r="J100" s="270"/>
    </row>
    <row r="101" spans="1:11" s="10" customFormat="1" ht="220.5" customHeight="1">
      <c r="A101" s="205" t="s">
        <v>7</v>
      </c>
      <c r="B101" s="204" t="s">
        <v>149</v>
      </c>
      <c r="C101" s="268" t="s">
        <v>150</v>
      </c>
      <c r="D101" s="269"/>
      <c r="E101" s="269"/>
      <c r="F101" s="269"/>
      <c r="G101" s="269"/>
      <c r="H101" s="269"/>
      <c r="I101" s="269"/>
      <c r="J101" s="270"/>
    </row>
    <row r="102" spans="1:11" ht="246.75" customHeight="1">
      <c r="A102" s="205" t="s">
        <v>8</v>
      </c>
      <c r="B102" s="204" t="s">
        <v>151</v>
      </c>
      <c r="C102" s="268" t="s">
        <v>152</v>
      </c>
      <c r="D102" s="269"/>
      <c r="E102" s="269"/>
      <c r="F102" s="269"/>
      <c r="G102" s="269"/>
      <c r="H102" s="269"/>
      <c r="I102" s="269"/>
      <c r="J102" s="270"/>
    </row>
    <row r="103" spans="1:11" ht="122.25" customHeight="1">
      <c r="A103" s="205" t="s">
        <v>9</v>
      </c>
      <c r="B103" s="204" t="s">
        <v>153</v>
      </c>
      <c r="C103" s="260" t="s">
        <v>154</v>
      </c>
      <c r="D103" s="261"/>
      <c r="E103" s="261"/>
      <c r="F103" s="261"/>
      <c r="G103" s="261"/>
      <c r="H103" s="261"/>
      <c r="I103" s="261"/>
      <c r="J103" s="262"/>
    </row>
    <row r="104" spans="1:11" ht="176.25" customHeight="1">
      <c r="A104" s="187" t="s">
        <v>46</v>
      </c>
      <c r="B104" s="221" t="s">
        <v>155</v>
      </c>
      <c r="C104" s="260" t="s">
        <v>156</v>
      </c>
      <c r="D104" s="261"/>
      <c r="E104" s="261"/>
      <c r="F104" s="261"/>
      <c r="G104" s="261"/>
      <c r="H104" s="261"/>
      <c r="I104" s="261"/>
      <c r="J104" s="262"/>
    </row>
    <row r="105" spans="1:11" ht="135" customHeight="1">
      <c r="A105" s="252" t="s">
        <v>47</v>
      </c>
      <c r="B105" s="255" t="s">
        <v>157</v>
      </c>
      <c r="C105" s="274" t="s">
        <v>176</v>
      </c>
      <c r="D105" s="275"/>
      <c r="E105" s="275"/>
      <c r="F105" s="275"/>
      <c r="G105" s="275"/>
      <c r="H105" s="275"/>
      <c r="I105" s="275"/>
      <c r="J105" s="276"/>
    </row>
    <row r="106" spans="1:11" ht="239.25" customHeight="1">
      <c r="A106" s="253"/>
      <c r="B106" s="256"/>
      <c r="C106" s="271" t="s">
        <v>180</v>
      </c>
      <c r="D106" s="272"/>
      <c r="E106" s="272"/>
      <c r="F106" s="272"/>
      <c r="G106" s="272"/>
      <c r="H106" s="272"/>
      <c r="I106" s="272"/>
      <c r="J106" s="273"/>
    </row>
    <row r="107" spans="1:11" ht="236.25" customHeight="1">
      <c r="A107" s="253"/>
      <c r="B107" s="256"/>
      <c r="C107" s="274" t="s">
        <v>179</v>
      </c>
      <c r="D107" s="275"/>
      <c r="E107" s="275"/>
      <c r="F107" s="275"/>
      <c r="G107" s="275"/>
      <c r="H107" s="275"/>
      <c r="I107" s="275"/>
      <c r="J107" s="276"/>
      <c r="K107" s="147"/>
    </row>
    <row r="108" spans="1:11" ht="259.5" customHeight="1">
      <c r="A108" s="254"/>
      <c r="B108" s="257"/>
      <c r="C108" s="265" t="s">
        <v>185</v>
      </c>
      <c r="D108" s="266"/>
      <c r="E108" s="266"/>
      <c r="F108" s="266"/>
      <c r="G108" s="266"/>
      <c r="H108" s="266"/>
      <c r="I108" s="266"/>
      <c r="J108" s="267"/>
      <c r="K108" s="147"/>
    </row>
    <row r="109" spans="1:11" ht="129.75" customHeight="1">
      <c r="A109" s="205" t="s">
        <v>77</v>
      </c>
      <c r="B109" s="204" t="s">
        <v>158</v>
      </c>
      <c r="C109" s="260" t="s">
        <v>159</v>
      </c>
      <c r="D109" s="261"/>
      <c r="E109" s="261"/>
      <c r="F109" s="261"/>
      <c r="G109" s="261"/>
      <c r="H109" s="261"/>
      <c r="I109" s="261"/>
      <c r="J109" s="262"/>
    </row>
    <row r="110" spans="1:11" ht="358.5" customHeight="1">
      <c r="A110" s="205" t="s">
        <v>116</v>
      </c>
      <c r="B110" s="204" t="s">
        <v>160</v>
      </c>
      <c r="C110" s="260" t="s">
        <v>186</v>
      </c>
      <c r="D110" s="261"/>
      <c r="E110" s="261"/>
      <c r="F110" s="261"/>
      <c r="G110" s="261"/>
      <c r="H110" s="261"/>
      <c r="I110" s="261"/>
      <c r="J110" s="262"/>
    </row>
    <row r="111" spans="1:11" ht="181.5" customHeight="1">
      <c r="A111" s="205" t="s">
        <v>117</v>
      </c>
      <c r="B111" s="204" t="s">
        <v>161</v>
      </c>
      <c r="C111" s="260" t="s">
        <v>162</v>
      </c>
      <c r="D111" s="261"/>
      <c r="E111" s="261"/>
      <c r="F111" s="261"/>
      <c r="G111" s="261"/>
      <c r="H111" s="261"/>
      <c r="I111" s="261"/>
      <c r="J111" s="262"/>
    </row>
    <row r="112" spans="1:11" ht="194.25" customHeight="1">
      <c r="A112" s="205" t="s">
        <v>118</v>
      </c>
      <c r="B112" s="204" t="s">
        <v>163</v>
      </c>
      <c r="C112" s="290" t="s">
        <v>164</v>
      </c>
      <c r="D112" s="291"/>
      <c r="E112" s="291"/>
      <c r="F112" s="291"/>
      <c r="G112" s="291"/>
      <c r="H112" s="291"/>
      <c r="I112" s="291"/>
      <c r="J112" s="292"/>
    </row>
    <row r="113" spans="1:10" ht="267" customHeight="1">
      <c r="A113" s="205" t="s">
        <v>119</v>
      </c>
      <c r="B113" s="204" t="s">
        <v>165</v>
      </c>
      <c r="C113" s="260" t="s">
        <v>166</v>
      </c>
      <c r="D113" s="261"/>
      <c r="E113" s="261"/>
      <c r="F113" s="261"/>
      <c r="G113" s="261"/>
      <c r="H113" s="261"/>
      <c r="I113" s="261"/>
      <c r="J113" s="262"/>
    </row>
    <row r="114" spans="1:10" ht="131.25" customHeight="1">
      <c r="A114" s="205" t="s">
        <v>142</v>
      </c>
      <c r="B114" s="204" t="s">
        <v>167</v>
      </c>
      <c r="C114" s="260" t="s">
        <v>188</v>
      </c>
      <c r="D114" s="261"/>
      <c r="E114" s="261"/>
      <c r="F114" s="261"/>
      <c r="G114" s="261"/>
      <c r="H114" s="261"/>
      <c r="I114" s="261"/>
      <c r="J114" s="262"/>
    </row>
    <row r="115" spans="1:10" ht="222.75" customHeight="1">
      <c r="A115" s="205" t="s">
        <v>143</v>
      </c>
      <c r="B115" s="204" t="s">
        <v>169</v>
      </c>
      <c r="C115" s="260" t="s">
        <v>170</v>
      </c>
      <c r="D115" s="261"/>
      <c r="E115" s="261"/>
      <c r="F115" s="261"/>
      <c r="G115" s="261"/>
      <c r="H115" s="261"/>
      <c r="I115" s="261"/>
      <c r="J115" s="262"/>
    </row>
    <row r="116" spans="1:10" ht="144" customHeight="1">
      <c r="A116" s="205" t="s">
        <v>144</v>
      </c>
      <c r="B116" s="204" t="s">
        <v>171</v>
      </c>
      <c r="C116" s="260" t="s">
        <v>172</v>
      </c>
      <c r="D116" s="261"/>
      <c r="E116" s="261"/>
      <c r="F116" s="261"/>
      <c r="G116" s="261"/>
      <c r="H116" s="261"/>
      <c r="I116" s="261"/>
      <c r="J116" s="262"/>
    </row>
    <row r="117" spans="1:10" ht="123.75" hidden="1" customHeight="1">
      <c r="A117" s="206"/>
      <c r="B117" s="207"/>
      <c r="C117" s="208"/>
      <c r="D117" s="209"/>
      <c r="E117" s="209"/>
      <c r="F117" s="209"/>
      <c r="G117" s="209"/>
      <c r="H117" s="209"/>
      <c r="I117" s="209"/>
      <c r="J117" s="210"/>
    </row>
    <row r="118" spans="1:10" ht="81.75" customHeight="1">
      <c r="A118" s="155"/>
      <c r="B118" s="222" t="str">
        <f>B96</f>
        <v>Numer ewidencyjny wniosku:</v>
      </c>
      <c r="C118" s="156">
        <f>C96</f>
        <v>0</v>
      </c>
      <c r="D118" s="155"/>
      <c r="E118" s="155"/>
      <c r="F118" s="155"/>
      <c r="G118" s="155"/>
      <c r="H118" s="155"/>
      <c r="I118" s="155"/>
      <c r="J118" s="155"/>
    </row>
    <row r="119" spans="1:10" ht="36" customHeight="1">
      <c r="A119" s="157"/>
      <c r="B119" s="158"/>
      <c r="C119" s="159"/>
      <c r="D119" s="158"/>
      <c r="E119" s="160"/>
      <c r="F119" s="159"/>
      <c r="G119" s="161"/>
      <c r="H119" s="161"/>
      <c r="I119" s="161"/>
      <c r="J119" s="161"/>
    </row>
    <row r="120" spans="1:10" ht="52.5" customHeight="1">
      <c r="A120" s="157"/>
      <c r="B120" s="158"/>
      <c r="C120" s="159"/>
      <c r="D120" s="158"/>
      <c r="E120" s="160"/>
      <c r="F120" s="159"/>
      <c r="G120" s="161"/>
      <c r="H120" s="161"/>
      <c r="I120" s="161"/>
      <c r="J120" s="161"/>
    </row>
    <row r="121" spans="1:10" ht="36" customHeight="1">
      <c r="A121" s="157"/>
      <c r="B121" s="158"/>
      <c r="C121" s="159"/>
      <c r="D121" s="158"/>
      <c r="E121" s="160"/>
      <c r="F121" s="159"/>
      <c r="G121" s="161"/>
      <c r="H121" s="161"/>
      <c r="I121" s="161"/>
      <c r="J121" s="161"/>
    </row>
    <row r="122" spans="1:10" ht="42.75" customHeight="1">
      <c r="A122" s="162"/>
      <c r="B122" s="162"/>
      <c r="C122" s="162"/>
      <c r="D122" s="163"/>
      <c r="E122" s="163"/>
      <c r="F122" s="163"/>
      <c r="G122" s="163"/>
      <c r="H122" s="162"/>
      <c r="I122" s="162"/>
      <c r="J122" s="162"/>
    </row>
    <row r="123" spans="1:10" ht="64.5" customHeight="1" thickBot="1">
      <c r="A123" s="199"/>
      <c r="B123" s="164"/>
      <c r="C123" s="164"/>
      <c r="D123" s="481" t="s">
        <v>58</v>
      </c>
      <c r="E123" s="481"/>
      <c r="F123" s="481"/>
      <c r="G123" s="481"/>
      <c r="H123" s="481"/>
      <c r="I123" s="199"/>
      <c r="J123" s="166"/>
    </row>
    <row r="124" spans="1:10" s="114" customFormat="1" ht="69" customHeight="1" thickTop="1" thickBot="1">
      <c r="A124" s="482"/>
      <c r="B124" s="165"/>
      <c r="C124" s="165"/>
      <c r="D124" s="483" t="s">
        <v>55</v>
      </c>
      <c r="E124" s="484"/>
      <c r="F124" s="484" t="s">
        <v>56</v>
      </c>
      <c r="G124" s="485"/>
      <c r="H124" s="165"/>
      <c r="I124" s="165"/>
      <c r="J124" s="165"/>
    </row>
    <row r="125" spans="1:10" ht="91.5" customHeight="1" thickTop="1" thickBot="1">
      <c r="A125" s="482"/>
      <c r="B125" s="165"/>
      <c r="C125" s="165"/>
      <c r="D125" s="486"/>
      <c r="E125" s="486"/>
      <c r="F125" s="486"/>
      <c r="G125" s="195"/>
      <c r="H125" s="165"/>
      <c r="I125" s="165"/>
      <c r="J125" s="165"/>
    </row>
    <row r="126" spans="1:10" ht="52.5" customHeight="1" thickTop="1">
      <c r="A126" s="167"/>
      <c r="B126" s="168"/>
      <c r="C126" s="168"/>
      <c r="D126" s="477"/>
      <c r="E126" s="477"/>
      <c r="F126" s="477"/>
      <c r="G126" s="477"/>
      <c r="H126" s="169"/>
      <c r="I126" s="169"/>
      <c r="J126" s="169"/>
    </row>
    <row r="127" spans="1:10" ht="121.5" customHeight="1">
      <c r="A127" s="167"/>
      <c r="B127" s="168"/>
      <c r="C127" s="168"/>
      <c r="D127" s="170"/>
      <c r="E127" s="171" t="s">
        <v>57</v>
      </c>
      <c r="F127" s="172"/>
      <c r="G127" s="172"/>
      <c r="H127" s="169"/>
      <c r="I127" s="169"/>
      <c r="J127" s="169"/>
    </row>
    <row r="128" spans="1:10" ht="48" customHeight="1">
      <c r="A128" s="167"/>
      <c r="B128" s="173"/>
      <c r="C128" s="173"/>
      <c r="D128" s="478" t="s">
        <v>87</v>
      </c>
      <c r="E128" s="478"/>
      <c r="F128" s="478"/>
      <c r="G128" s="174">
        <f>'Karta wynikowa'!H29</f>
        <v>0</v>
      </c>
      <c r="H128" s="175"/>
      <c r="I128" s="175"/>
      <c r="J128" s="175"/>
    </row>
    <row r="129" spans="1:10" ht="30" customHeight="1">
      <c r="A129" s="479"/>
      <c r="B129" s="480"/>
      <c r="C129" s="480"/>
      <c r="D129" s="480"/>
      <c r="E129" s="480"/>
      <c r="F129" s="480"/>
      <c r="G129" s="480"/>
      <c r="H129" s="165"/>
      <c r="I129" s="165"/>
      <c r="J129" s="176"/>
    </row>
    <row r="130" spans="1:10" ht="34.5" hidden="1" customHeight="1">
      <c r="A130" s="176"/>
      <c r="B130" s="470"/>
      <c r="C130" s="470"/>
      <c r="D130" s="470"/>
      <c r="E130" s="470"/>
      <c r="F130" s="169"/>
      <c r="G130" s="196"/>
      <c r="H130" s="165"/>
      <c r="I130" s="165"/>
      <c r="J130" s="176"/>
    </row>
    <row r="131" spans="1:10" ht="35.25" hidden="1" customHeight="1">
      <c r="A131" s="165"/>
      <c r="B131" s="470"/>
      <c r="C131" s="470"/>
      <c r="D131" s="470"/>
      <c r="E131" s="470"/>
      <c r="F131" s="169"/>
      <c r="G131" s="196"/>
      <c r="H131" s="165"/>
      <c r="I131" s="165"/>
      <c r="J131" s="165"/>
    </row>
    <row r="132" spans="1:10" ht="35.25" hidden="1" customHeight="1">
      <c r="A132" s="199"/>
      <c r="B132" s="470"/>
      <c r="C132" s="470"/>
      <c r="D132" s="470"/>
      <c r="E132" s="470"/>
      <c r="F132" s="169"/>
      <c r="G132" s="169"/>
      <c r="H132" s="165"/>
      <c r="I132" s="165"/>
      <c r="J132" s="166"/>
    </row>
    <row r="133" spans="1:10" ht="35.25" hidden="1" customHeight="1">
      <c r="A133" s="199"/>
      <c r="B133" s="470"/>
      <c r="C133" s="470"/>
      <c r="D133" s="471"/>
      <c r="E133" s="196"/>
      <c r="F133" s="169"/>
      <c r="G133" s="169"/>
      <c r="H133" s="165"/>
      <c r="I133" s="165"/>
      <c r="J133" s="166"/>
    </row>
    <row r="134" spans="1:10" ht="35.25" hidden="1" customHeight="1">
      <c r="A134" s="165"/>
      <c r="B134" s="196"/>
      <c r="C134" s="196"/>
      <c r="D134" s="196"/>
      <c r="E134" s="196"/>
      <c r="F134" s="169"/>
      <c r="G134" s="169"/>
      <c r="H134" s="165"/>
      <c r="I134" s="165"/>
      <c r="J134" s="165"/>
    </row>
    <row r="135" spans="1:10" ht="35.25" hidden="1" customHeight="1">
      <c r="A135" s="165"/>
      <c r="B135" s="470"/>
      <c r="C135" s="470"/>
      <c r="D135" s="471"/>
      <c r="E135" s="196"/>
      <c r="F135" s="169"/>
      <c r="G135" s="169"/>
      <c r="H135" s="165"/>
      <c r="I135" s="165"/>
      <c r="J135" s="165"/>
    </row>
    <row r="136" spans="1:10" ht="35.25" customHeight="1">
      <c r="A136" s="165"/>
      <c r="B136" s="196"/>
      <c r="C136" s="196"/>
      <c r="D136" s="197"/>
      <c r="E136" s="196"/>
      <c r="F136" s="169"/>
      <c r="G136" s="169"/>
      <c r="H136" s="165"/>
      <c r="I136" s="165"/>
      <c r="J136" s="165"/>
    </row>
    <row r="137" spans="1:10" ht="35.25" customHeight="1">
      <c r="A137" s="165"/>
      <c r="B137" s="196"/>
      <c r="C137" s="177" t="s">
        <v>88</v>
      </c>
      <c r="D137" s="197"/>
      <c r="E137" s="178"/>
      <c r="F137" s="169"/>
      <c r="G137" s="177" t="s">
        <v>21</v>
      </c>
      <c r="H137" s="472"/>
      <c r="I137" s="473"/>
      <c r="J137" s="473"/>
    </row>
    <row r="138" spans="1:10" ht="35.25" customHeight="1">
      <c r="A138" s="165"/>
      <c r="B138" s="196"/>
      <c r="C138" s="177"/>
      <c r="D138" s="197"/>
      <c r="E138" s="196"/>
      <c r="F138" s="169"/>
      <c r="G138" s="179"/>
      <c r="H138" s="165"/>
      <c r="I138" s="165"/>
      <c r="J138" s="165"/>
    </row>
    <row r="139" spans="1:10" ht="35.25" customHeight="1">
      <c r="A139" s="165"/>
      <c r="B139" s="196"/>
      <c r="C139" s="177"/>
      <c r="D139" s="197"/>
      <c r="E139" s="196"/>
      <c r="F139" s="169"/>
      <c r="G139" s="179"/>
      <c r="H139" s="165"/>
      <c r="I139" s="165"/>
      <c r="J139" s="165"/>
    </row>
    <row r="140" spans="1:10" ht="35.25" customHeight="1">
      <c r="A140" s="165"/>
      <c r="B140" s="196"/>
      <c r="C140" s="474" t="s">
        <v>89</v>
      </c>
      <c r="D140" s="474"/>
      <c r="E140" s="474"/>
      <c r="F140" s="474"/>
      <c r="G140" s="474"/>
      <c r="H140" s="474"/>
      <c r="I140" s="474"/>
      <c r="J140" s="165"/>
    </row>
    <row r="141" spans="1:10" s="26" customFormat="1" ht="56.25" customHeight="1">
      <c r="A141" s="180"/>
      <c r="B141" s="193"/>
      <c r="C141" s="177"/>
      <c r="D141" s="190"/>
      <c r="E141" s="198"/>
      <c r="F141" s="198"/>
      <c r="G141" s="198"/>
      <c r="H141" s="180"/>
      <c r="I141" s="180"/>
      <c r="J141" s="181"/>
    </row>
    <row r="142" spans="1:10" ht="169.5" customHeight="1">
      <c r="A142" s="182"/>
      <c r="B142" s="200"/>
      <c r="C142" s="475" t="s">
        <v>173</v>
      </c>
      <c r="D142" s="475"/>
      <c r="E142" s="475"/>
      <c r="F142" s="475"/>
      <c r="G142" s="475"/>
      <c r="H142" s="475"/>
      <c r="I142" s="475"/>
      <c r="J142" s="182"/>
    </row>
    <row r="143" spans="1:10" ht="78" customHeight="1">
      <c r="A143" s="182"/>
      <c r="B143" s="194"/>
      <c r="C143" s="476" t="s">
        <v>174</v>
      </c>
      <c r="D143" s="476"/>
      <c r="E143" s="476"/>
      <c r="F143" s="476"/>
      <c r="G143" s="476"/>
      <c r="H143" s="476"/>
      <c r="I143" s="476"/>
      <c r="J143" s="182"/>
    </row>
    <row r="144" spans="1:10" ht="63.75" customHeight="1">
      <c r="A144"/>
      <c r="B144" s="194"/>
      <c r="C144" s="476"/>
      <c r="D144" s="476"/>
      <c r="E144" s="476"/>
      <c r="F144" s="476"/>
      <c r="G144" s="476"/>
      <c r="H144" s="476"/>
      <c r="I144" s="476"/>
    </row>
  </sheetData>
  <sheetProtection formatCells="0" formatColumns="0" formatRows="0" autoFilter="0"/>
  <protectedRanges>
    <protectedRange sqref="I20:I21" name="Zakres5"/>
    <protectedRange sqref="G70:G84" name="Rozstęp2"/>
    <protectedRange sqref="A14:J14" name="Rozstęp1"/>
    <protectedRange sqref="A88:K96" name="Rozstęp3"/>
    <protectedRange sqref="I70:J84" name="Rozstęp4"/>
    <protectedRange sqref="I20:I21" name="Zakres6"/>
    <protectedRange sqref="H53:J55" name="Zakres7"/>
    <protectedRange sqref="A59:J64" name="Zakres8"/>
    <protectedRange sqref="H29:I32 H50:I51 I23:I28" name="Zakres9"/>
    <protectedRange sqref="A13:J13 A8:J11" name="Rozstęp1_1"/>
    <protectedRange sqref="A12:J12" name="Rozstęp1_1_1"/>
  </protectedRanges>
  <mergeCells count="177">
    <mergeCell ref="H80:J80"/>
    <mergeCell ref="H81:J81"/>
    <mergeCell ref="H82:J82"/>
    <mergeCell ref="H83:J83"/>
    <mergeCell ref="D19:G19"/>
    <mergeCell ref="B20:C20"/>
    <mergeCell ref="D20:G20"/>
    <mergeCell ref="B21:C21"/>
    <mergeCell ref="D21:G21"/>
    <mergeCell ref="B25:C25"/>
    <mergeCell ref="D25:G25"/>
    <mergeCell ref="B26:C26"/>
    <mergeCell ref="D26:G26"/>
    <mergeCell ref="A2:J2"/>
    <mergeCell ref="B3:C3"/>
    <mergeCell ref="D3:J3"/>
    <mergeCell ref="B4:C4"/>
    <mergeCell ref="D4:J4"/>
    <mergeCell ref="B5:C5"/>
    <mergeCell ref="D5:J5"/>
    <mergeCell ref="B17:J17"/>
    <mergeCell ref="A18:J18"/>
    <mergeCell ref="D11:E11"/>
    <mergeCell ref="D12:E12"/>
    <mergeCell ref="D14:E14"/>
    <mergeCell ref="A15:J15"/>
    <mergeCell ref="D9:E9"/>
    <mergeCell ref="D10:E10"/>
    <mergeCell ref="B6:C6"/>
    <mergeCell ref="D6:J6"/>
    <mergeCell ref="B7:C7"/>
    <mergeCell ref="D7:J7"/>
    <mergeCell ref="B8:C8"/>
    <mergeCell ref="D8:J8"/>
    <mergeCell ref="D27:G27"/>
    <mergeCell ref="B22:C22"/>
    <mergeCell ref="D22:G22"/>
    <mergeCell ref="B23:C23"/>
    <mergeCell ref="D23:G23"/>
    <mergeCell ref="B24:C24"/>
    <mergeCell ref="D24:G24"/>
    <mergeCell ref="B52:G52"/>
    <mergeCell ref="H52:I52"/>
    <mergeCell ref="B28:C28"/>
    <mergeCell ref="D28:G28"/>
    <mergeCell ref="B31:J31"/>
    <mergeCell ref="B32:J32"/>
    <mergeCell ref="B33:C33"/>
    <mergeCell ref="D33:G33"/>
    <mergeCell ref="B49:G49"/>
    <mergeCell ref="H49:I49"/>
    <mergeCell ref="B50:G50"/>
    <mergeCell ref="H50:I50"/>
    <mergeCell ref="B46:C46"/>
    <mergeCell ref="D46:G46"/>
    <mergeCell ref="B27:C27"/>
    <mergeCell ref="B34:C34"/>
    <mergeCell ref="D34:G34"/>
    <mergeCell ref="B55:G55"/>
    <mergeCell ref="H55:I55"/>
    <mergeCell ref="F56:G56"/>
    <mergeCell ref="H56:J56"/>
    <mergeCell ref="D57:E57"/>
    <mergeCell ref="A58:J58"/>
    <mergeCell ref="B53:G53"/>
    <mergeCell ref="H53:I53"/>
    <mergeCell ref="B54:G54"/>
    <mergeCell ref="H54:I54"/>
    <mergeCell ref="B35:C35"/>
    <mergeCell ref="D35:G35"/>
    <mergeCell ref="B36:C36"/>
    <mergeCell ref="D36:G36"/>
    <mergeCell ref="B37:C37"/>
    <mergeCell ref="D37:G37"/>
    <mergeCell ref="A68:A69"/>
    <mergeCell ref="B68:C69"/>
    <mergeCell ref="D68:D69"/>
    <mergeCell ref="E68:E69"/>
    <mergeCell ref="F68:F69"/>
    <mergeCell ref="G68:G69"/>
    <mergeCell ref="B38:C38"/>
    <mergeCell ref="D38:G38"/>
    <mergeCell ref="B39:C39"/>
    <mergeCell ref="D39:G39"/>
    <mergeCell ref="B40:C40"/>
    <mergeCell ref="D40:G40"/>
    <mergeCell ref="B41:C41"/>
    <mergeCell ref="D41:G41"/>
    <mergeCell ref="B42:C42"/>
    <mergeCell ref="D42:G42"/>
    <mergeCell ref="B43:C43"/>
    <mergeCell ref="D43:G43"/>
    <mergeCell ref="C143:I144"/>
    <mergeCell ref="C116:J116"/>
    <mergeCell ref="D126:G126"/>
    <mergeCell ref="D128:F128"/>
    <mergeCell ref="A129:G129"/>
    <mergeCell ref="B130:E130"/>
    <mergeCell ref="B131:E131"/>
    <mergeCell ref="B132:E132"/>
    <mergeCell ref="D123:H123"/>
    <mergeCell ref="A124:A125"/>
    <mergeCell ref="D124:E124"/>
    <mergeCell ref="F124:G124"/>
    <mergeCell ref="D125:F125"/>
    <mergeCell ref="H71:J71"/>
    <mergeCell ref="B70:C70"/>
    <mergeCell ref="B71:C71"/>
    <mergeCell ref="B72:C72"/>
    <mergeCell ref="B133:D133"/>
    <mergeCell ref="B135:D135"/>
    <mergeCell ref="H137:J137"/>
    <mergeCell ref="C140:I140"/>
    <mergeCell ref="C142:I142"/>
    <mergeCell ref="B84:C84"/>
    <mergeCell ref="H76:J76"/>
    <mergeCell ref="H84:J84"/>
    <mergeCell ref="B73:C73"/>
    <mergeCell ref="B74:C74"/>
    <mergeCell ref="B75:C75"/>
    <mergeCell ref="H74:J74"/>
    <mergeCell ref="H75:J75"/>
    <mergeCell ref="B80:C80"/>
    <mergeCell ref="B81:C81"/>
    <mergeCell ref="B82:C82"/>
    <mergeCell ref="B83:C83"/>
    <mergeCell ref="H77:J77"/>
    <mergeCell ref="H78:J78"/>
    <mergeCell ref="H79:J79"/>
    <mergeCell ref="C105:J105"/>
    <mergeCell ref="C106:J106"/>
    <mergeCell ref="C107:J107"/>
    <mergeCell ref="C108:J108"/>
    <mergeCell ref="B44:C44"/>
    <mergeCell ref="D44:G44"/>
    <mergeCell ref="B45:C45"/>
    <mergeCell ref="D45:G45"/>
    <mergeCell ref="B77:C77"/>
    <mergeCell ref="B78:C78"/>
    <mergeCell ref="B79:C79"/>
    <mergeCell ref="B66:J66"/>
    <mergeCell ref="F60:G60"/>
    <mergeCell ref="H73:J73"/>
    <mergeCell ref="B76:C76"/>
    <mergeCell ref="H68:J69"/>
    <mergeCell ref="C62:G62"/>
    <mergeCell ref="F63:G63"/>
    <mergeCell ref="H63:J63"/>
    <mergeCell ref="D64:E64"/>
    <mergeCell ref="C65:G65"/>
    <mergeCell ref="H65:J65"/>
    <mergeCell ref="H70:J70"/>
    <mergeCell ref="H72:J72"/>
    <mergeCell ref="C109:J109"/>
    <mergeCell ref="C110:J110"/>
    <mergeCell ref="C111:J111"/>
    <mergeCell ref="C112:J112"/>
    <mergeCell ref="C113:J113"/>
    <mergeCell ref="C114:J114"/>
    <mergeCell ref="C115:J115"/>
    <mergeCell ref="H85:J85"/>
    <mergeCell ref="C102:J102"/>
    <mergeCell ref="C103:J103"/>
    <mergeCell ref="C104:J104"/>
    <mergeCell ref="E93:I93"/>
    <mergeCell ref="A97:J97"/>
    <mergeCell ref="C98:J98"/>
    <mergeCell ref="C99:J99"/>
    <mergeCell ref="C100:J100"/>
    <mergeCell ref="C101:J101"/>
    <mergeCell ref="B85:C85"/>
    <mergeCell ref="H86:J86"/>
    <mergeCell ref="D87:E87"/>
    <mergeCell ref="B88:K88"/>
    <mergeCell ref="A93:B93"/>
    <mergeCell ref="A105:A108"/>
    <mergeCell ref="B105:B108"/>
  </mergeCells>
  <printOptions horizontalCentered="1"/>
  <pageMargins left="0.15748031496062992" right="0.19685039370078741" top="0.51181102362204722" bottom="0.35433070866141736" header="0.11811023622047245" footer="0.31496062992125984"/>
  <pageSetup paperSize="9" scale="35" fitToHeight="20" orientation="landscape" r:id="rId1"/>
  <headerFooter>
    <oddHeader xml:space="preserve">&amp;L&amp;"Arial,Pogrubiony"&amp;22
&amp;C&amp;G&amp;R&amp;"Arial,Pogrubiony"&amp;20Wzór Karty Oceny Merytorycznej dla Działania 7.3. RPOWŚ 2014-2020&amp;"Arial,Normalny"&amp;10
</oddHeader>
    <oddFooter xml:space="preserve">&amp;C&amp;18Strona &amp;P z &amp;N
</oddFooter>
  </headerFooter>
  <rowBreaks count="4" manualBreakCount="4">
    <brk id="13" max="9" man="1"/>
    <brk id="56" max="9" man="1"/>
    <brk id="63" max="9" man="1"/>
    <brk id="117" max="9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Oceniający 1</vt:lpstr>
      <vt:lpstr>Oceniający 2</vt:lpstr>
      <vt:lpstr>Karta wynikowa</vt:lpstr>
      <vt:lpstr>Karta info dla Wnioskodawcy</vt:lpstr>
      <vt:lpstr>'Karta info dla Wnioskodawcy'!Obszar_wydruku</vt:lpstr>
      <vt:lpstr>'Karta wynikowa'!Obszar_wydruku</vt:lpstr>
      <vt:lpstr>'Oceniający 1'!Obszar_wydruku</vt:lpstr>
      <vt:lpstr>'Oceniający 2'!Obszar_wydruku</vt:lpstr>
      <vt:lpstr>'Karta info dla Wnioskodawcy'!OLE_LINK1</vt:lpstr>
      <vt:lpstr>'Oceniający 1'!OLE_LINK1</vt:lpstr>
      <vt:lpstr>'Oceniający 2'!OLE_LINK1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marjez</cp:lastModifiedBy>
  <cp:lastPrinted>2017-05-25T06:49:22Z</cp:lastPrinted>
  <dcterms:created xsi:type="dcterms:W3CDTF">2008-04-25T12:39:43Z</dcterms:created>
  <dcterms:modified xsi:type="dcterms:W3CDTF">2017-05-25T09:19:22Z</dcterms:modified>
</cp:coreProperties>
</file>