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mikro" defaultThemeVersion="124226"/>
  <bookViews>
    <workbookView xWindow="0" yWindow="260" windowWidth="15480" windowHeight="10530" tabRatio="617" activeTab="3"/>
  </bookViews>
  <sheets>
    <sheet name="Oceniający 1" sheetId="17" r:id="rId1"/>
    <sheet name="Oceniający 2" sheetId="37" r:id="rId2"/>
    <sheet name="Karta wynikowa" sheetId="16" r:id="rId3"/>
    <sheet name="Karta info dla Wnioskodawcy" sheetId="36"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dd" localSheetId="3">#REF!</definedName>
    <definedName name="dd" localSheetId="1">#REF!</definedName>
    <definedName name="dd">#REF!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Wnioskodawcy'!$A$1:$J$124</definedName>
    <definedName name="_xlnm.Print_Area" localSheetId="2">'Karta wynikowa'!$A$1:$J$38</definedName>
    <definedName name="_xlnm.Print_Area" localSheetId="0">'Oceniający 1'!$A$1:$J$97</definedName>
    <definedName name="_xlnm.Print_Area" localSheetId="1">'Oceniający 2'!$A$1:$J$97</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45621"/>
</workbook>
</file>

<file path=xl/calcChain.xml><?xml version="1.0" encoding="utf-8"?>
<calcChain xmlns="http://schemas.openxmlformats.org/spreadsheetml/2006/main">
  <c r="C76" i="37" l="1"/>
  <c r="C85" i="37" s="1"/>
  <c r="B76" i="37"/>
  <c r="B85" i="37" s="1"/>
  <c r="F74" i="37"/>
  <c r="H73" i="37"/>
  <c r="H72" i="37"/>
  <c r="H71" i="37"/>
  <c r="H70" i="37"/>
  <c r="H69" i="37"/>
  <c r="H68" i="37"/>
  <c r="H67" i="37"/>
  <c r="H66" i="37"/>
  <c r="H65" i="37"/>
  <c r="H74" i="37" s="1"/>
  <c r="H26" i="16" s="1"/>
  <c r="C59" i="37"/>
  <c r="B59" i="37"/>
  <c r="C52" i="37"/>
  <c r="B52" i="37"/>
  <c r="C30" i="37"/>
  <c r="C14" i="37"/>
  <c r="B14" i="37"/>
  <c r="F74" i="36"/>
  <c r="H72" i="17"/>
  <c r="F74" i="17"/>
  <c r="D6" i="36"/>
  <c r="D5" i="36"/>
  <c r="D4" i="36"/>
  <c r="D3" i="36"/>
  <c r="D7" i="16"/>
  <c r="E26" i="16"/>
  <c r="E25" i="16"/>
  <c r="H71" i="17"/>
  <c r="H70" i="17"/>
  <c r="H69" i="17"/>
  <c r="H65" i="17"/>
  <c r="B76" i="36"/>
  <c r="B85" i="36" s="1"/>
  <c r="B98" i="36" s="1"/>
  <c r="B59" i="36"/>
  <c r="B52" i="36"/>
  <c r="B14" i="36"/>
  <c r="J13" i="36"/>
  <c r="C13" i="36"/>
  <c r="C14" i="36" s="1"/>
  <c r="D12" i="36"/>
  <c r="D11" i="36"/>
  <c r="D10" i="36"/>
  <c r="D9" i="36"/>
  <c r="D8" i="36"/>
  <c r="D7" i="36"/>
  <c r="D31" i="16"/>
  <c r="H73" i="17"/>
  <c r="C30" i="17"/>
  <c r="C30" i="36" l="1"/>
  <c r="C52" i="36"/>
  <c r="C59" i="36"/>
  <c r="C76" i="36"/>
  <c r="C85" i="36" s="1"/>
  <c r="C98" i="36" s="1"/>
  <c r="C2" i="16" l="1"/>
  <c r="B2" i="16"/>
  <c r="F31" i="16" l="1"/>
  <c r="D13" i="16"/>
  <c r="D12" i="16"/>
  <c r="D11" i="16"/>
  <c r="D10" i="16"/>
  <c r="D9" i="16"/>
  <c r="D8" i="16"/>
  <c r="D6" i="16" l="1"/>
  <c r="D5" i="16"/>
  <c r="D4" i="16"/>
  <c r="C76" i="17"/>
  <c r="C85" i="17" s="1"/>
  <c r="B76" i="17"/>
  <c r="B85" i="17" s="1"/>
  <c r="H68" i="17"/>
  <c r="H67" i="17"/>
  <c r="H66" i="17"/>
  <c r="C59" i="17"/>
  <c r="B59" i="17"/>
  <c r="C52" i="17"/>
  <c r="B52" i="17"/>
  <c r="C14" i="17"/>
  <c r="B14" i="17"/>
  <c r="H74" i="17" l="1"/>
  <c r="H25" i="16" s="1"/>
  <c r="H28" i="16" s="1"/>
  <c r="H29" i="16" s="1"/>
  <c r="G108" i="36" s="1"/>
</calcChain>
</file>

<file path=xl/sharedStrings.xml><?xml version="1.0" encoding="utf-8"?>
<sst xmlns="http://schemas.openxmlformats.org/spreadsheetml/2006/main" count="548" uniqueCount="156">
  <si>
    <t>Liczba punktów uzyskanych po zważeniu</t>
  </si>
  <si>
    <t>Wartość całkowita projektu:</t>
  </si>
  <si>
    <t>Tak</t>
  </si>
  <si>
    <t>Nie</t>
  </si>
  <si>
    <t>Nie dotyczy</t>
  </si>
  <si>
    <t>1.</t>
  </si>
  <si>
    <t>2.</t>
  </si>
  <si>
    <t>3.</t>
  </si>
  <si>
    <t>4.</t>
  </si>
  <si>
    <t>5.</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</si>
  <si>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</si>
  <si>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</si>
  <si>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</si>
  <si>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</si>
  <si>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</si>
  <si>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</si>
  <si>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</si>
  <si>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</si>
  <si>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</si>
  <si>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</si>
  <si>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</si>
  <si>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</si>
  <si>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</si>
  <si>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</si>
  <si>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</si>
  <si>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</si>
  <si>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</si>
  <si>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</si>
  <si>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</si>
  <si>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</si>
  <si>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</si>
  <si>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</si>
  <si>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</si>
  <si>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</si>
  <si>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</si>
  <si>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</si>
  <si>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</si>
  <si>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</si>
  <si>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</si>
  <si>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</si>
  <si>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</si>
  <si>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</si>
  <si>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</si>
  <si>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</si>
  <si>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</si>
  <si>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</si>
  <si>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6.</t>
  </si>
  <si>
    <t>7.</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</si>
  <si>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</si>
  <si>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</si>
  <si>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</si>
  <si>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</si>
  <si>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</si>
  <si>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</si>
  <si>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</si>
  <si>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</si>
  <si>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</si>
  <si>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</si>
  <si>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</si>
  <si>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</si>
  <si>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</si>
  <si>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</si>
  <si>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</si>
  <si>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</si>
  <si>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</si>
  <si>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</si>
  <si>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</si>
  <si>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</si>
  <si>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</si>
  <si>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</si>
  <si>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</si>
  <si>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</si>
  <si>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</si>
  <si>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</si>
  <si>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</si>
  <si>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</si>
  <si>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</si>
  <si>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</si>
  <si>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</si>
  <si>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</si>
  <si>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</si>
  <si>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</si>
  <si>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</si>
  <si>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</si>
  <si>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</si>
  <si>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</si>
  <si>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</si>
  <si>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</si>
  <si>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</si>
  <si>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KRYTERIA ROZSTRZYGAJĄCE</t>
  </si>
  <si>
    <t>1-4</t>
  </si>
  <si>
    <t>0-4</t>
  </si>
  <si>
    <t>3 EFEKTYWNA I ZIELONA ENERGIA</t>
  </si>
  <si>
    <t>Efekt ekologiczny</t>
  </si>
  <si>
    <t>0-1</t>
  </si>
  <si>
    <t>0-2</t>
  </si>
  <si>
    <t>WYNIK OCENY MERYTORYCZNEJ
WNIOSKU O DOFINANSOWANIE PROJEKTU W RAMACH RPOWŚ 2014-2020</t>
  </si>
  <si>
    <t>Przy ocenie kryterium badana będzie w szczególności spójność pomiędzy Wnioskiem o dofinansowanie, a pozostałą dokumentacją aplikacyjną (tj. Studium wykonalności/Biznes plan, załączniki do Wniosku o dofinansowanie).</t>
  </si>
  <si>
    <t>Właściwie przygotowana analiza finansowa i/lub ekonomiczna projektu</t>
  </si>
  <si>
    <t>Efektywność ekonomiczna projektu</t>
  </si>
  <si>
    <t>Potencjalna kwalifikowalność wydatków</t>
  </si>
  <si>
    <t>Poprawność przeprowadzenia procedury Oceny Oddziaływania na Środowisko (OOŚ)</t>
  </si>
  <si>
    <t>4a Wspieranie wytwarzania i dystrybucji energii pochodzącej ze źródeł odnawialnych</t>
  </si>
  <si>
    <t xml:space="preserve">3.1 Wytwarzanie i dystrybucja energii pochodzącej ze źródeł odnawialnych </t>
  </si>
  <si>
    <t>Zgodność projektu z dokumentami programowymi na lata 2014-2020</t>
  </si>
  <si>
    <t>Przy ocenie kryterium pod uwagę brana będzie w szczególności zgodność projektu z zapisami Umowy Partner-stwa, z zapisami RPOWŚ 2014-2020, z zapisami SZOOP 2014-2020 oraz z wymogami Regulaminu konkursu.</t>
  </si>
  <si>
    <t>Zgodność projektu z obowiązującymi przepisami prawa oraz obowiązującymi wytycznymi</t>
  </si>
  <si>
    <t>Przy ocenie kryterium sprawdzane będzie w szczególności, czy projekt jest zgodny z obowiązującymi przepisami prawa odnoszącymi się do jego stosowania oraz wytycznymi MR i wytycznymi IZ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t>
  </si>
  <si>
    <t>Spójność dokumentacji projektowej</t>
  </si>
  <si>
    <t>Przy ocenie projektu weryfikacji podlegać będzie w szczególności metodologia i poprawność sporządzenia analiz w oparciu o obowiązujące przepisy prawa w tym zakresie (np. m.in. Ustawa o rachunkowości) i wytyczne (m.in. wytyczne MR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</si>
  <si>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t>
  </si>
  <si>
    <t>Właściwie ustalony/obliczony poziom dofinansowania z uwzględnieniem przepisów pomocy publicznej lub przepisów dot. projektów generujących dochód</t>
  </si>
  <si>
    <t>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t>
  </si>
  <si>
    <t>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MR i IZ RPOWŚ).</t>
  </si>
  <si>
    <t>Adekwatność rodzaju wskaźników do typu projektu i realność ich wartości docelowych</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</si>
  <si>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t>
  </si>
  <si>
    <t>W kryterium tym badana będzie w szczególności prawidłowość przeprowadzenia procedury OOŚ zgodnie z obowiązującymi przepisami prawa w tym zakresie (tj. m.in. Ustawą OOŚ, Ustawą Prawo Ochrony Środowiska, Ustawą Prawo wodne, Rozporządzeniem OOŚ)</t>
  </si>
  <si>
    <t>Projekt jest zgodny z Planem Gospodarki Niskoemisyjnej dla danego obszaru</t>
  </si>
  <si>
    <t>Czy projekt wykazuje zdolność do adaptacji do zmian klimatu i reagowania na ryzyko powodziowe? (jeśli dotyczy)</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</si>
  <si>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Jeżeli uzasadniono, że projekt nie dotyczy powyższych kwestii, wówczas uznaje się kryterium za spełnione.</t>
  </si>
  <si>
    <t>Czy przewidywana technologia instalacji OZE nie będzie oparta na wykorzystaniu biomasy pozyskiwanej w sposób konkurencyjny wobec produkcji żywności i pasz? (jeśli dotyczy) Czy przewidywana technologia instalacji OZE nie będzie oparta na wykorzystaniu instalacji spalających pełnowartościowe drewno lub zboże i współspalanie biomasy z węglem? (jeśli dotyczy) Czy instalacje spalające biomasę nie przekraczają dopuszczalnych wielkości emisji określonych w dyrektywie 2010/75/UE z dnia 24 listopada 2010 r. w sprawie emisji przemysłowych oraz w dyrektywie (UE) 2015/2193 z dnia 25 listopada 2015 r. w sprawie ograniczenia emisji niektórych zanieczyszczeń do powietrza ze średnich obiektów energetycznego spalania oraz od momentu oddania do użytkowania danej instalacji ? (jeśli dotyczy)</t>
  </si>
  <si>
    <t>9.</t>
  </si>
  <si>
    <t>Redukcja emisji zanieczyszczeń powietrza</t>
  </si>
  <si>
    <t>Czy projekt zakłada montaż wyłącznie nowych, nieużywanych elementów</t>
  </si>
  <si>
    <t>Liczba utworzonych nowych miejsc pracy w ramach projektu</t>
  </si>
  <si>
    <t>Ograniczenie emisji CO2</t>
  </si>
  <si>
    <t>1-3</t>
  </si>
  <si>
    <t>Dodatkowy efekt ekologiczny</t>
  </si>
  <si>
    <t>0-5</t>
  </si>
  <si>
    <t>Lokalizacja inwestycji</t>
  </si>
  <si>
    <t>Stan przygotowania projektu do realizacji</t>
  </si>
  <si>
    <t>Wpływ realizacji projektu na zasadę zrównoważonego rozwoju</t>
  </si>
  <si>
    <t>1-2</t>
  </si>
  <si>
    <t>Zgodność projektu z preferowanymi kierunkami działań województwa</t>
  </si>
  <si>
    <t>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t>
  </si>
  <si>
    <t>Kryterium rozstrzygające nr 1. Efekt ekologiczny (kryterium punktowe nr 4)
Kryterium rozstrzygające nr 2. Efektywność dofinansowania projektu (kryterium punktowe nr 1)
Kryterium rozstrzygające nr 3. Ograniczenie emisji CO2 (kryterium punktowe nr 3)</t>
  </si>
  <si>
    <t>Budowa instalacji do produkcji biokomponentów i biopaliw</t>
  </si>
  <si>
    <t>Zgodność z „Programem ochrony powietrza dla województwa świętokrzyskiego”</t>
  </si>
  <si>
    <t>W tym kryterium badana będzie zgodność z „Programem ochrony powietrza dla województwa świętokrzyskiego" (dot. projektów związanych z wytwarzaniem energii przy użyciu biomasy i obszarów, gdzie zostały przekroczone poziomy PM 10).</t>
  </si>
  <si>
    <t>Czy projekt dotyczy jedynie biopaliw i biokomponentów II i III generacji?</t>
  </si>
  <si>
    <t>Wymóg wynika z zapisów RPOWŚ 2014-2020, SZOOP dla RPOWŚ na lata 2014-2020. Dofinansowanie w przypadku realizacji projektów dot. budowy instalacji do produkcji biokomponentów i biopaliw może uzyskać jedynie projekt dotyczący biopaliw i biokomponentów II i III generacji.</t>
  </si>
  <si>
    <t>W tym kryterium weryfikacji podlegać będzie zgodność projektu z Planem Gospodarki Niskoemisyjnej dla danego obszaru lub równoważnego..</t>
  </si>
  <si>
    <t>Czy projekt nie zakłada negatywnch efektów ekologicznych ?</t>
  </si>
  <si>
    <t>W ramach kryterium będzie sprawdzane czy inwestycja pozwoli uzyskać redukcję emisji CO2 oraz co najmniej jednego z poniższych rodzajów zanieczyszczeń powietrza: benzen, dwutlenek azotu, dwutlenek siarki, pył zawieszony PM10.</t>
  </si>
  <si>
    <t>Ocenie podlegać będzie, czy użyte do realizacji elementy są fabrycznie nowe.</t>
  </si>
  <si>
    <t>Efektywność kosztowa projektu</t>
  </si>
  <si>
    <t>Punktacja uzależniona będzie od ilości utworzonych pozarolniczych nowych miejsc pracy wyrażonych w ekwiwalencie pełnego czasu pracy (EPC) wykazanych we wskaźnikach we wniosku o dofinansowanie. Sposób przyznawania punktów: 
0 p. - projekt nie generuje nowych etatów; 
1 p. - projekt generuje do 4 nowych etatów; 
2 p. - projekt generuje od powyżej 4 etatów</t>
  </si>
  <si>
    <t>Ocenie podlega efektywność kosztowa, wyrażona stosunkiem środków unijnych w stosunku do wydajności linii produkcyjnej będącej przedmiotem projektu. Największą liczbę punktów otrzymają projekty, które wykażą się najmniejszą wartością efektywności kosztowej, czyli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kosztowej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</si>
  <si>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Największą liczbę punków otrzymają projekty o największej wielkości redukcji CO2 do powietrza w stosunku do otrzymanej wartości dofinansowania. (Mg/rok/PLN). Ocena prowadzona będzie na podstawie informacji przedstawionych we wniosku, popartych odpowiednim wskaźnikiem i obliczeniami. Ograniczenie emisji CO2 będzie obliczane jako uniknięta emisja zanieczyszczeń CO2, tzn. dla nowej instalacji wytwarzającej biopaliwa/biokomponenty będzie to różnica między emisją CO2 ze źródła konwencjonalnego i systemu powstałego w wyniku realizacji projektu. W przypadku gdy projekt nie polega na zamianie źródła porównawczo stosuje się konwencjonalne źródło tej samej mocy opalane brykietem węgla kamiennego. W przypadku modernizacji lub przebudowy instalacji punktem odniesienia do obliczenia redukcji emisji będzie stan wyjściowy, czyli emisyjność istniejącej i zastępowanej lub modernizowanej instalacji. Liczba punktów będzie zależna od osiągnięć wszystkich projektów przekazanych do oceny merytorycznej w danym konkursie. Punktacja w ramach kryterium będzie przyznawana wg następujących zasad: nr rankingowy każdego projektu na liście ułożonej malejąco według wielkości ograniczenia emisji zanieczyszczeń projektu w stosunku do otrzymanej dotacji, dzielimy przez liczbę projektów. 
W przypadku, gdy wynik zawiera się w przedziale: 
− do 0,34 włącznie - projekt otrzymuje 3 punkty; 
− powyżej 0,34 – 0,68 włącznie - projekt otrzymuje 2 punkty; 
− powyżej 0,68 – 1 - projekt otrzymuje 1 punkt. 
W przypadku, gdy ocenie podlegać będą mniej niż 3 projekty, najlepszy projekt otrzyma maksymalną liczbę punktów, a pozostałe odpowiednio mniej.</t>
  </si>
  <si>
    <t>W kryterium oceniana będzie wydajność linii produkcyjnej w przeliczeniu na wartość energetyczną paliwa. (GJ/rok) Największą liczbę punktów otrzymają projekty, które wykażą się największą wydajnością instalacji w przeliczeniu na wartość energetyczną paliwa. Liczba punktów będzie zależna od osiągnięć wszystkich projektów w danym konkursie. Punktacja w ramach kryterium będzie przyznawana wg następujących zasad: nr rankingowy każdego projektu na liście ułożonej według wielkości efektu ekologicznego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</si>
  <si>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W ramach kryterium ocenie podlega dodatkowy efekt ekologiczny w projekcie uzyskany poprzez: 
- zagospodarowanie odpadów z przemysłu spożywczego – 1p. 
- zagospodarowanie odpadów z przemysłu drzewnego lub papierniczego‐ 1p.
- zagospodarowanie odpadów rolniczych ‐ 1p.
 - lokalizację inwestycji na terenach zdegradowanych np. składowiska odpadów komunalnych, tereny poprzemysłowe ‐ 1p.
 - zastosowana technologia jest bezodpadowa – 1p. 
Przez dodatkowy efekt ekologiczny należy rozumieć dodatkowe działania mające na celu oprócz zmniejszenia ilości zanieczyszczeń (CO, CO2, SO2, pyłów, itp.), które powstałyby w wyniku spalania konwencjonalnych nośników energii, zagospodarowanie odpadów oraz wykorzystanie pod inwestycje OZE terenów zdegradowanych/ poprzemysłowych. W ramach kryterium punkty podlegają sumowaniu.</t>
  </si>
  <si>
    <t>Lokalizacja inwestycji względem obszarów Natura 2000 (w szczególności obszarów specjalnej ochrony ptaków) oraz migracyjnych zwierząt. 
Inwestycja znajduje się na obszarach Natura 2000 lub w bezpośrednim ich sąsiedztwie (do 1 km) - 0 p.
 Inwestycja znajduje się powyżej 1 km od obszarów Natura 2000 - 1 p.</t>
  </si>
  <si>
    <t>Kryterium promuje posiadanie niezbędnych do realizacji projektu pozwoleń oraz projektów budowlanych na etapie składania wniosku o dofinansowanie. 
4 p. – projekt posiada wszystkie wymagane prawem polskim ostateczne decyzje administracyjne (pozwolenie na budowę lub dokumenty równoważne) pozwalające na realizację całości inwestycji oraz posiada kompletny projekt budowlany. 
3 p. – projekt nie posiada wszystkich wymaganych prawem polskim decyzji administracyjnych (pozwolenie na budowę lub dokumenty równoważne) umożliwiających realizację całego projektu jednakże posiada kompletny projekt budowlany umożliwiający realizację całego projektu oraz posiada prawo do dysponowania nieruchomością na cele realizacji projektu. 
2 p. – projekt nie posiada wszystkich wymaganych prawem polskim decyzji administracyjnych (pozwolenie na budowę lub dokumenty równoważne) umożliwiających realizację całego projektu oraz nie posiada prawa do dysponowania nieruchomością na cele realizacji projektu, jednakże posiada kompletny projekt budowlany. 
1 p. – Wnioskodawca przedstawił szczegółowy opis działań w projekcie jednakże nie posiada kompletnego projektu budowlanego, wszystkich wymaganych prawem polskim decyzji administracyjnych ale posiada prawa do dysponowania nieruchomością na cele realizacji projektu. 
0 p. – Wnioskodawca przedstawił szczegółowy opis działań w projekcie jednakże nie posiada kompletnego projektu budowlanego, wszystkich wymaganych prawem polskim decyzji administracyjnych i nie posiada prawa do dysponowania nieruchomością na cele realizacji projektu. 
Punkty nie podlegają sumowaniu. Przyznanie 0 pkt. Nie dyskwalifikuje z możliwości uzyskania dofinansowania.</t>
  </si>
  <si>
    <t>Co do zasady projekty w ramach osi 3 wpływają pozytywnie na zasadę zrównoważonego rozwoju. W ramach kryterium oceniane będą działania dodatkowe, które będą miały wpływ na zrównoważony rozwój. 
1 p. – projekt wpływa pozytywnie na zasadę zrównoważonego rozwoju 
2 p. – pozytywny wpływ projektu na zasadę zrównoważonego rozwoju będzie obejmował m.in. podejmowanie zaostrzonych działań wykraczających poza obowiązujące przepisy prawa krajowego jak i UE w zakresie ochrony środowiska, działania zapobiegające utracie bioróżnorodności, edukację, wdrożenia systemów zarządzania środowiskiem oraz zastosowania zielonych zamówień publicznych.</t>
  </si>
  <si>
    <t>0 lub 2</t>
  </si>
  <si>
    <t>W tym kryterium ocenie podlegać będzie zgodność projektu z Planem Zagospodarowania Przestrzennego Województwa Świętokrzyskiego ( PZPWŚ) i Strategią rozwoju województwa świętokrzyskiego do 2020 roku. W PZPWŚ wskazano Kierunki rozwoju infrastruktury technicznej i komunalnej w dziedzinie energetyki. Preferowanym kierunkiem działań w tym zakresie będą odnawialne źródła energii, a szczególnie produkcja energii z biomasy, sprzyjająca aktywizacji funkcji rolniczej. 2p. – projekt zakłada produkcję biopaliw z biomasy rolniczej pochodzenia lokalnego. Przyznanie 0 pkt. Nie dyskwalifikuje z możliwości uzyskania dofinansowania.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</si>
</sst>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F800]dddd\,\ mmmm\ dd\,\ yyyy"/>
    <numFmt numFmtId="165" formatCode="yy"/>
    <numFmt numFmtId="166" formatCode="#,##0\."/>
    <numFmt numFmtId="167" formatCode="#,##0\ &quot;zł&quot;"/>
    <numFmt numFmtId="168" formatCode="#,##0.00\ &quot;zł&quot;"/>
    <numFmt numFmtId="169" formatCode="#,##0.0\ \p\k\t\."/>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sz val="24"/>
      <name val="Calibri"/>
      <family val="2"/>
      <charset val="238"/>
    </font>
    <font>
      <sz val="22"/>
      <name val="Calibri"/>
      <family val="2"/>
      <charset val="238"/>
    </font>
    <font>
      <sz val="2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right style="double">
        <color auto="1"/>
      </right>
      <top/>
      <bottom style="thin">
        <color auto="1"/>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64">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0" borderId="0" xfId="0" applyFont="1" applyBorder="1" applyAlignment="1">
      <alignment horizontal="center" vertical="center" wrapText="1"/>
    </xf>
    <xf numFmtId="0" fontId="45" fillId="0" borderId="0" xfId="0" applyFont="1" applyBorder="1" applyAlignment="1">
      <alignment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9" fillId="0" borderId="0" xfId="0" applyFont="1" applyAlignment="1"/>
    <xf numFmtId="0" fontId="36" fillId="0" borderId="13"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0" fillId="0" borderId="57" xfId="0" applyBorder="1"/>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42" fillId="28" borderId="61" xfId="0" applyFont="1" applyFill="1" applyBorder="1" applyAlignment="1">
      <alignment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85" fillId="0" borderId="0" xfId="0" applyFont="1" applyAlignment="1">
      <alignment horizontal="justify" wrapText="1"/>
    </xf>
    <xf numFmtId="0" fontId="48" fillId="28" borderId="45" xfId="0" applyFont="1" applyFill="1" applyBorder="1" applyAlignment="1">
      <alignment horizontal="center" vertical="center" wrapText="1"/>
    </xf>
    <xf numFmtId="0" fontId="48" fillId="28" borderId="79" xfId="0" applyFont="1" applyFill="1" applyBorder="1" applyAlignment="1">
      <alignment horizontal="center" vertical="center" wrapText="1"/>
    </xf>
    <xf numFmtId="0" fontId="47" fillId="28" borderId="39" xfId="0" applyFont="1" applyFill="1" applyBorder="1" applyAlignment="1">
      <alignment horizontal="center" vertical="center" wrapText="1"/>
    </xf>
    <xf numFmtId="0" fontId="86" fillId="0" borderId="13" xfId="0" applyFont="1" applyBorder="1" applyAlignment="1">
      <alignment horizontal="left" vertical="center" wrapText="1"/>
    </xf>
    <xf numFmtId="0" fontId="86" fillId="0" borderId="20" xfId="0" applyFont="1" applyBorder="1" applyAlignment="1">
      <alignment horizontal="left"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86" fillId="0" borderId="21" xfId="0" applyFont="1" applyBorder="1" applyAlignment="1">
      <alignment horizontal="center" vertical="center" wrapText="1"/>
    </xf>
    <xf numFmtId="0" fontId="86" fillId="0" borderId="67" xfId="0" applyFont="1" applyBorder="1" applyAlignment="1">
      <alignment horizontal="left" vertical="center" wrapText="1"/>
    </xf>
    <xf numFmtId="0" fontId="86" fillId="0" borderId="54" xfId="0" applyFont="1" applyBorder="1" applyAlignment="1">
      <alignment horizontal="left" vertical="center" wrapText="1"/>
    </xf>
    <xf numFmtId="0" fontId="86" fillId="0" borderId="80" xfId="0" applyFont="1" applyBorder="1" applyAlignment="1">
      <alignment horizontal="left" vertic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Alignment="1">
      <alignment vertical="center"/>
    </xf>
    <xf numFmtId="49" fontId="45" fillId="0" borderId="73" xfId="0" applyNumberFormat="1" applyFont="1" applyBorder="1" applyAlignment="1">
      <alignment horizontal="center" vertical="center" wrapText="1"/>
    </xf>
    <xf numFmtId="0" fontId="45" fillId="0" borderId="73"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73" xfId="0" applyFont="1" applyFill="1" applyBorder="1" applyAlignment="1">
      <alignment horizontal="center" vertical="center" wrapText="1"/>
    </xf>
    <xf numFmtId="0" fontId="86" fillId="0" borderId="73" xfId="0" applyFont="1" applyBorder="1" applyAlignment="1">
      <alignment horizontal="left" vertical="center" wrapText="1"/>
    </xf>
    <xf numFmtId="167" fontId="46" fillId="0" borderId="0" xfId="0" applyNumberFormat="1" applyFont="1" applyAlignment="1">
      <alignment wrapText="1"/>
    </xf>
    <xf numFmtId="0" fontId="43" fillId="25" borderId="30" xfId="0" applyFont="1" applyFill="1" applyBorder="1" applyAlignment="1">
      <alignment horizontal="center" vertical="center" wrapText="1"/>
    </xf>
    <xf numFmtId="0" fontId="47" fillId="0" borderId="28" xfId="0" applyFont="1" applyBorder="1" applyAlignment="1">
      <alignment horizontal="center" vertical="center" wrapText="1"/>
    </xf>
    <xf numFmtId="0" fontId="43" fillId="0" borderId="11" xfId="0" applyFont="1" applyBorder="1" applyAlignment="1">
      <alignment horizontal="center" vertical="center" wrapText="1"/>
    </xf>
    <xf numFmtId="0" fontId="45" fillId="0" borderId="28" xfId="0" applyFont="1" applyBorder="1" applyAlignment="1">
      <alignment vertical="center" wrapText="1"/>
    </xf>
    <xf numFmtId="0" fontId="43" fillId="0" borderId="28" xfId="0" applyFont="1" applyBorder="1" applyAlignment="1">
      <alignment horizontal="center" vertical="center" wrapText="1"/>
    </xf>
    <xf numFmtId="0" fontId="40" fillId="0" borderId="58" xfId="0" applyFont="1" applyBorder="1" applyAlignment="1"/>
    <xf numFmtId="0" fontId="47" fillId="28" borderId="18"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69" xfId="0" applyFont="1" applyFill="1" applyBorder="1" applyAlignment="1">
      <alignment horizontal="center" vertical="center" wrapText="1"/>
    </xf>
    <xf numFmtId="0" fontId="48" fillId="28" borderId="81" xfId="0" applyFont="1" applyFill="1" applyBorder="1" applyAlignment="1">
      <alignment horizontal="center" vertical="center" wrapText="1"/>
    </xf>
    <xf numFmtId="0" fontId="48" fillId="28" borderId="84" xfId="0" applyFont="1" applyFill="1" applyBorder="1" applyAlignment="1">
      <alignment horizontal="center" vertical="center" wrapText="1"/>
    </xf>
    <xf numFmtId="0" fontId="47" fillId="28" borderId="74" xfId="0" applyFont="1" applyFill="1" applyBorder="1" applyAlignment="1">
      <alignment horizontal="center" vertical="center" wrapText="1"/>
    </xf>
    <xf numFmtId="0" fontId="48" fillId="28" borderId="73" xfId="0" applyFont="1" applyFill="1" applyBorder="1" applyAlignment="1">
      <alignment horizontal="center" vertical="center" wrapText="1"/>
    </xf>
    <xf numFmtId="0" fontId="48" fillId="28" borderId="76" xfId="0" applyFont="1" applyFill="1" applyBorder="1" applyAlignment="1">
      <alignment horizontal="center" vertical="center" wrapText="1"/>
    </xf>
    <xf numFmtId="0" fontId="47" fillId="0" borderId="28" xfId="0" applyFont="1" applyBorder="1" applyAlignment="1">
      <alignment horizontal="center" vertical="center" wrapText="1"/>
    </xf>
    <xf numFmtId="0" fontId="41" fillId="0" borderId="0" xfId="0" applyFont="1" applyAlignment="1">
      <alignment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37" fillId="0" borderId="0" xfId="0" applyFont="1" applyBorder="1" applyAlignment="1">
      <alignment horizontal="center" vertical="center"/>
    </xf>
    <xf numFmtId="0" fontId="86" fillId="0" borderId="77" xfId="0" applyFont="1" applyBorder="1" applyAlignment="1">
      <alignment horizontal="left" vertical="center" wrapText="1"/>
    </xf>
    <xf numFmtId="0" fontId="86" fillId="0" borderId="25" xfId="0" applyFont="1" applyBorder="1" applyAlignment="1">
      <alignment horizontal="left" vertical="center" wrapText="1"/>
    </xf>
    <xf numFmtId="0" fontId="86" fillId="0" borderId="78" xfId="0" applyFont="1" applyBorder="1" applyAlignment="1">
      <alignment horizontal="left" vertical="center" wrapText="1"/>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68" fillId="0" borderId="73" xfId="0" applyFont="1" applyBorder="1" applyAlignment="1">
      <alignment horizontal="center" vertical="center" wrapText="1"/>
    </xf>
    <xf numFmtId="0" fontId="68" fillId="0" borderId="76" xfId="0" applyFont="1" applyBorder="1" applyAlignment="1">
      <alignment horizontal="center" vertical="center" wrapText="1"/>
    </xf>
    <xf numFmtId="0" fontId="51" fillId="0" borderId="0" xfId="0" applyFont="1" applyAlignment="1">
      <alignment horizontal="center" vertical="center"/>
    </xf>
    <xf numFmtId="49" fontId="43" fillId="0" borderId="0" xfId="0" applyNumberFormat="1" applyFont="1" applyFill="1" applyAlignment="1">
      <alignment horizontal="center" vertical="center"/>
    </xf>
    <xf numFmtId="0" fontId="86" fillId="26" borderId="77" xfId="0" applyFont="1" applyFill="1" applyBorder="1" applyAlignment="1">
      <alignment horizontal="left" vertical="center" wrapText="1"/>
    </xf>
    <xf numFmtId="0" fontId="86" fillId="26" borderId="25" xfId="0" applyFont="1" applyFill="1" applyBorder="1" applyAlignment="1">
      <alignment horizontal="left" vertical="center" wrapText="1"/>
    </xf>
    <xf numFmtId="0" fontId="86" fillId="26" borderId="78" xfId="0" applyFont="1" applyFill="1" applyBorder="1" applyAlignment="1">
      <alignment horizontal="left" vertical="center" wrapText="1"/>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Alignment="1">
      <alignment horizontal="left" vertical="center"/>
    </xf>
    <xf numFmtId="0" fontId="41" fillId="0" borderId="0" xfId="0" applyFont="1" applyAlignment="1">
      <alignment vertical="center"/>
    </xf>
    <xf numFmtId="49" fontId="41" fillId="0" borderId="0" xfId="0" applyNumberFormat="1" applyFont="1" applyAlignment="1">
      <alignment horizontal="left" vertical="center" wrapText="1"/>
    </xf>
    <xf numFmtId="0" fontId="47" fillId="0" borderId="72" xfId="0" applyFont="1" applyBorder="1" applyAlignment="1">
      <alignment horizontal="left" vertical="center" wrapText="1"/>
    </xf>
    <xf numFmtId="0" fontId="47" fillId="0" borderId="38" xfId="0" applyFont="1" applyBorder="1" applyAlignment="1">
      <alignment horizontal="left" vertical="center" wrapText="1"/>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7" fillId="0" borderId="11" xfId="0" applyFont="1" applyBorder="1" applyAlignment="1">
      <alignment horizontal="left" vertical="center" wrapText="1"/>
    </xf>
    <xf numFmtId="0" fontId="43" fillId="0" borderId="11" xfId="0" applyFont="1" applyBorder="1" applyAlignment="1">
      <alignment horizontal="center" vertical="center" wrapText="1"/>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0"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168" fontId="40" fillId="0" borderId="0" xfId="0" applyNumberFormat="1" applyFont="1" applyFill="1" applyBorder="1" applyAlignment="1">
      <alignment horizontal="right"/>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xf>
    <xf numFmtId="0" fontId="39" fillId="0" borderId="0" xfId="0" applyFont="1" applyAlignment="1">
      <alignment horizontal="left" vertical="center" wrapText="1"/>
    </xf>
    <xf numFmtId="0" fontId="39" fillId="0" borderId="0" xfId="0" applyFont="1" applyAlignment="1">
      <alignment horizontal="left"/>
    </xf>
    <xf numFmtId="0" fontId="39" fillId="0" borderId="0" xfId="0" applyFont="1" applyBorder="1" applyAlignment="1">
      <alignment horizontal="center" vertical="center" wrapText="1"/>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1" fillId="0" borderId="0" xfId="0" applyFont="1" applyBorder="1" applyAlignment="1">
      <alignment horizontal="center" vertical="top" wrapText="1"/>
    </xf>
    <xf numFmtId="0" fontId="47" fillId="0" borderId="31"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0" borderId="77" xfId="0" applyFont="1" applyBorder="1" applyAlignment="1">
      <alignment horizontal="left" vertical="center" wrapText="1"/>
    </xf>
    <xf numFmtId="0" fontId="45" fillId="0" borderId="77" xfId="0" applyFont="1" applyBorder="1" applyAlignment="1">
      <alignment horizontal="left" vertical="center" wrapText="1"/>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5" fillId="28" borderId="77" xfId="0" applyFont="1" applyFill="1" applyBorder="1" applyAlignment="1">
      <alignment horizontal="left" vertical="center" wrapText="1"/>
    </xf>
    <xf numFmtId="0" fontId="45" fillId="28" borderId="25" xfId="0" applyFont="1" applyFill="1" applyBorder="1" applyAlignment="1">
      <alignment horizontal="left" vertical="center" wrapText="1"/>
    </xf>
    <xf numFmtId="0" fontId="45" fillId="28" borderId="38" xfId="0" applyFont="1" applyFill="1" applyBorder="1" applyAlignment="1">
      <alignment horizontal="left" vertical="center" wrapText="1"/>
    </xf>
    <xf numFmtId="0" fontId="47" fillId="28" borderId="77" xfId="0" applyFont="1" applyFill="1" applyBorder="1" applyAlignment="1">
      <alignment horizontal="left" vertical="center" wrapText="1"/>
    </xf>
    <xf numFmtId="0" fontId="47" fillId="28" borderId="38" xfId="0" applyFont="1" applyFill="1" applyBorder="1" applyAlignment="1">
      <alignment horizontal="left" vertical="center" wrapText="1"/>
    </xf>
    <xf numFmtId="0" fontId="37" fillId="0" borderId="0" xfId="0" applyFont="1" applyBorder="1" applyAlignment="1">
      <alignment horizontal="center" vertical="center"/>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35" xfId="0" applyFont="1" applyBorder="1" applyAlignment="1">
      <alignment horizontal="left" vertical="center" wrapText="1"/>
    </xf>
    <xf numFmtId="0" fontId="47" fillId="0" borderId="36"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5" fillId="28" borderId="40" xfId="0" applyFont="1" applyFill="1" applyBorder="1" applyAlignment="1">
      <alignment horizontal="left" vertical="center" wrapText="1"/>
    </xf>
    <xf numFmtId="0" fontId="45" fillId="28" borderId="34" xfId="0" applyFont="1" applyFill="1" applyBorder="1" applyAlignment="1">
      <alignment horizontal="left" vertical="center" wrapText="1"/>
    </xf>
    <xf numFmtId="0" fontId="45" fillId="28" borderId="50" xfId="0" applyFont="1" applyFill="1" applyBorder="1" applyAlignment="1">
      <alignment horizontal="left" vertical="center" wrapText="1"/>
    </xf>
    <xf numFmtId="0" fontId="47" fillId="0" borderId="67" xfId="0" applyFont="1" applyBorder="1" applyAlignment="1">
      <alignment horizontal="left" vertical="center" wrapText="1"/>
    </xf>
    <xf numFmtId="0" fontId="47" fillId="0" borderId="68"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28" borderId="40" xfId="0" applyFont="1" applyFill="1" applyBorder="1" applyAlignment="1">
      <alignment horizontal="left" vertical="center" wrapText="1"/>
    </xf>
    <xf numFmtId="0" fontId="47" fillId="28" borderId="50" xfId="0" applyFont="1" applyFill="1" applyBorder="1" applyAlignment="1">
      <alignment horizontal="left" vertical="center" wrapText="1"/>
    </xf>
    <xf numFmtId="0" fontId="48" fillId="24" borderId="34" xfId="0" applyFont="1" applyFill="1" applyBorder="1" applyAlignment="1">
      <alignment horizontal="center" vertical="center" wrapText="1"/>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47" fillId="0" borderId="25" xfId="0" applyFont="1" applyBorder="1" applyAlignment="1">
      <alignment vertical="center" wrapText="1"/>
    </xf>
    <xf numFmtId="0" fontId="47" fillId="0" borderId="38" xfId="0" applyFont="1" applyBorder="1" applyAlignment="1">
      <alignment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168" fontId="40" fillId="0" borderId="0" xfId="0" applyNumberFormat="1" applyFont="1" applyAlignment="1">
      <alignment horizontal="center" vertical="center" wrapText="1"/>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62" fillId="0" borderId="35" xfId="0" applyFont="1" applyBorder="1" applyAlignment="1">
      <alignment horizontal="center"/>
    </xf>
    <xf numFmtId="0" fontId="62" fillId="0" borderId="24" xfId="0" applyFont="1" applyBorder="1" applyAlignment="1">
      <alignment horizontal="center"/>
    </xf>
    <xf numFmtId="0" fontId="65" fillId="0" borderId="0" xfId="0" applyFont="1" applyAlignment="1">
      <alignment horizontal="center" vertical="center" wrapText="1"/>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39" fillId="0" borderId="0" xfId="0" applyFont="1" applyAlignment="1">
      <alignment horizontal="center" wrapText="1"/>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6" xfId="0" applyFont="1" applyBorder="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31" xfId="0" applyFont="1" applyBorder="1" applyAlignment="1">
      <alignment horizontal="center" wrapText="1"/>
    </xf>
    <xf numFmtId="0" fontId="36" fillId="0" borderId="26" xfId="0" applyFont="1" applyBorder="1" applyAlignment="1">
      <alignment horizontal="center" wrapText="1"/>
    </xf>
    <xf numFmtId="0" fontId="36" fillId="0" borderId="38" xfId="0" applyFont="1" applyBorder="1" applyAlignment="1">
      <alignment horizontal="center" wrapText="1"/>
    </xf>
    <xf numFmtId="0" fontId="48" fillId="0" borderId="82" xfId="0" applyFont="1" applyBorder="1" applyAlignment="1">
      <alignment horizontal="center" wrapText="1"/>
    </xf>
    <xf numFmtId="0" fontId="48" fillId="0" borderId="36" xfId="0" applyFont="1" applyBorder="1" applyAlignment="1">
      <alignment horizontal="center" wrapText="1"/>
    </xf>
    <xf numFmtId="0" fontId="48" fillId="0" borderId="72" xfId="0" applyFont="1" applyBorder="1" applyAlignment="1">
      <alignment horizontal="center" wrapText="1"/>
    </xf>
    <xf numFmtId="0" fontId="48" fillId="0" borderId="38" xfId="0" applyFont="1" applyBorder="1" applyAlignment="1">
      <alignment horizontal="center" wrapText="1"/>
    </xf>
    <xf numFmtId="0" fontId="48" fillId="0" borderId="83" xfId="0" applyFont="1" applyBorder="1" applyAlignment="1">
      <alignment horizontal="center" wrapText="1"/>
    </xf>
    <xf numFmtId="0" fontId="48" fillId="0" borderId="47" xfId="0" applyFont="1" applyBorder="1" applyAlignment="1">
      <alignment horizontal="center" wrapText="1"/>
    </xf>
    <xf numFmtId="0" fontId="80" fillId="0" borderId="0" xfId="0" applyFont="1" applyAlignment="1">
      <alignment horizontal="center"/>
    </xf>
    <xf numFmtId="0" fontId="84" fillId="0" borderId="0" xfId="0" applyFont="1" applyAlignment="1">
      <alignment horizontal="left" vertical="center" wrapText="1"/>
    </xf>
    <xf numFmtId="0" fontId="39" fillId="28" borderId="0" xfId="0" applyFont="1" applyFill="1" applyBorder="1" applyAlignment="1">
      <alignment horizontal="left" vertical="center" wrapText="1"/>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75"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42" fillId="28" borderId="61" xfId="0" applyFont="1" applyFill="1" applyBorder="1" applyAlignment="1">
      <alignment horizontal="center" vertical="center"/>
    </xf>
    <xf numFmtId="0" fontId="79" fillId="28" borderId="0" xfId="0" applyFont="1" applyFill="1" applyBorder="1" applyAlignment="1">
      <alignment horizontal="left"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47" fillId="0" borderId="46"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47" fillId="0" borderId="27" xfId="0" applyFont="1" applyFill="1" applyBorder="1" applyAlignment="1">
      <alignment horizontal="center" vertical="center" wrapText="1"/>
    </xf>
    <xf numFmtId="0" fontId="47" fillId="0" borderId="35"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8" fillId="24" borderId="81" xfId="0" applyFont="1" applyFill="1" applyBorder="1" applyAlignment="1">
      <alignment horizontal="center" vertic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53</xdr:row>
      <xdr:rowOff>319806</xdr:rowOff>
    </xdr:from>
    <xdr:to>
      <xdr:col>9</xdr:col>
      <xdr:colOff>1352550</xdr:colOff>
      <xdr:row>55</xdr:row>
      <xdr:rowOff>3786939</xdr:rowOff>
    </xdr:to>
    <xdr:sp macro="" textlink="">
      <xdr:nvSpPr>
        <xdr:cNvPr id="2" name="pole tekstowe 1"/>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78</xdr:row>
      <xdr:rowOff>203916</xdr:rowOff>
    </xdr:from>
    <xdr:to>
      <xdr:col>9</xdr:col>
      <xdr:colOff>1200150</xdr:colOff>
      <xdr:row>80</xdr:row>
      <xdr:rowOff>3131543</xdr:rowOff>
    </xdr:to>
    <xdr:sp macro="" textlink="">
      <xdr:nvSpPr>
        <xdr:cNvPr id="3" name="pole tekstowe 2"/>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53</xdr:row>
      <xdr:rowOff>319806</xdr:rowOff>
    </xdr:from>
    <xdr:to>
      <xdr:col>9</xdr:col>
      <xdr:colOff>1352550</xdr:colOff>
      <xdr:row>55</xdr:row>
      <xdr:rowOff>3786939</xdr:rowOff>
    </xdr:to>
    <xdr:sp macro="" textlink="">
      <xdr:nvSpPr>
        <xdr:cNvPr id="2" name="pole tekstowe 1"/>
        <xdr:cNvSpPr txBox="1"/>
      </xdr:nvSpPr>
      <xdr:spPr>
        <a:xfrm>
          <a:off x="1126927" y="6143220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78</xdr:row>
      <xdr:rowOff>203916</xdr:rowOff>
    </xdr:from>
    <xdr:to>
      <xdr:col>9</xdr:col>
      <xdr:colOff>1200150</xdr:colOff>
      <xdr:row>80</xdr:row>
      <xdr:rowOff>3131543</xdr:rowOff>
    </xdr:to>
    <xdr:sp macro="" textlink="">
      <xdr:nvSpPr>
        <xdr:cNvPr id="3" name="pole tekstowe 2"/>
        <xdr:cNvSpPr txBox="1"/>
      </xdr:nvSpPr>
      <xdr:spPr>
        <a:xfrm>
          <a:off x="1133167" y="10140704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53</xdr:row>
      <xdr:rowOff>319806</xdr:rowOff>
    </xdr:from>
    <xdr:to>
      <xdr:col>9</xdr:col>
      <xdr:colOff>1352550</xdr:colOff>
      <xdr:row>55</xdr:row>
      <xdr:rowOff>3786939</xdr:rowOff>
    </xdr:to>
    <xdr:sp macro="" textlink="">
      <xdr:nvSpPr>
        <xdr:cNvPr id="2" name="pole tekstowe 1"/>
        <xdr:cNvSpPr txBox="1"/>
      </xdr:nvSpPr>
      <xdr:spPr>
        <a:xfrm>
          <a:off x="1126927" y="702237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78</xdr:row>
      <xdr:rowOff>203916</xdr:rowOff>
    </xdr:from>
    <xdr:to>
      <xdr:col>9</xdr:col>
      <xdr:colOff>1200150</xdr:colOff>
      <xdr:row>80</xdr:row>
      <xdr:rowOff>3131543</xdr:rowOff>
    </xdr:to>
    <xdr:sp macro="" textlink="">
      <xdr:nvSpPr>
        <xdr:cNvPr id="3" name="pole tekstowe 2"/>
        <xdr:cNvSpPr txBox="1"/>
      </xdr:nvSpPr>
      <xdr:spPr>
        <a:xfrm>
          <a:off x="1133167" y="111284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7"/>
  <sheetViews>
    <sheetView view="pageBreakPreview" topLeftCell="A64" zoomScale="40" zoomScaleNormal="100" zoomScaleSheetLayoutView="40" zoomScalePageLayoutView="42" workbookViewId="0">
      <selection activeCell="G73" sqref="G73"/>
    </sheetView>
  </sheetViews>
  <sheetFormatPr defaultRowHeight="25"/>
  <cols>
    <col min="1" max="1" width="14" style="20" customWidth="1"/>
    <col min="2" max="2" width="58.453125" style="15" customWidth="1"/>
    <col min="3" max="3" width="63.54296875" style="114" customWidth="1"/>
    <col min="4" max="4" width="34.26953125" style="114" customWidth="1"/>
    <col min="5" max="5" width="43" style="114" customWidth="1"/>
    <col min="6" max="6" width="21.453125" style="114"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326" t="s">
        <v>42</v>
      </c>
      <c r="B2" s="326"/>
      <c r="C2" s="326"/>
      <c r="D2" s="326"/>
      <c r="E2" s="326"/>
      <c r="F2" s="326"/>
      <c r="G2" s="326"/>
      <c r="H2" s="326"/>
      <c r="I2" s="326"/>
      <c r="J2" s="326"/>
    </row>
    <row r="3" spans="1:11" s="35" customFormat="1" ht="173.25" customHeight="1">
      <c r="A3" s="16"/>
      <c r="B3" s="327" t="s">
        <v>43</v>
      </c>
      <c r="C3" s="327"/>
      <c r="D3" s="327" t="s">
        <v>102</v>
      </c>
      <c r="E3" s="327"/>
      <c r="F3" s="327"/>
      <c r="G3" s="327"/>
      <c r="H3" s="327"/>
      <c r="I3" s="327"/>
      <c r="J3" s="327"/>
    </row>
    <row r="4" spans="1:11" s="35" customFormat="1" ht="70.5" customHeight="1">
      <c r="A4" s="12"/>
      <c r="B4" s="328" t="s">
        <v>29</v>
      </c>
      <c r="C4" s="328"/>
      <c r="D4" s="329" t="s">
        <v>92</v>
      </c>
      <c r="E4" s="329"/>
      <c r="F4" s="329"/>
      <c r="G4" s="329"/>
      <c r="H4" s="329"/>
      <c r="I4" s="329"/>
      <c r="J4" s="329"/>
    </row>
    <row r="5" spans="1:11" s="35" customFormat="1" ht="81.75" customHeight="1">
      <c r="A5" s="12"/>
      <c r="B5" s="328" t="s">
        <v>30</v>
      </c>
      <c r="C5" s="328"/>
      <c r="D5" s="301" t="s">
        <v>103</v>
      </c>
      <c r="E5" s="301"/>
      <c r="F5" s="301"/>
      <c r="G5" s="301"/>
      <c r="H5" s="301"/>
      <c r="I5" s="301"/>
      <c r="J5" s="301"/>
    </row>
    <row r="6" spans="1:11" s="35" customFormat="1" ht="78.75" customHeight="1">
      <c r="A6" s="12"/>
      <c r="B6" s="301" t="s">
        <v>32</v>
      </c>
      <c r="C6" s="301"/>
      <c r="D6" s="302" t="s">
        <v>136</v>
      </c>
      <c r="E6" s="302"/>
      <c r="F6" s="302"/>
      <c r="G6" s="302"/>
      <c r="H6" s="302"/>
      <c r="I6" s="302"/>
      <c r="J6" s="302"/>
    </row>
    <row r="7" spans="1:11" s="35" customFormat="1" ht="84" customHeight="1">
      <c r="A7" s="19"/>
      <c r="B7" s="303" t="s">
        <v>44</v>
      </c>
      <c r="C7" s="303"/>
      <c r="D7" s="304"/>
      <c r="E7" s="304"/>
      <c r="F7" s="304"/>
      <c r="G7" s="304"/>
      <c r="H7" s="304"/>
      <c r="I7" s="304"/>
      <c r="J7" s="304"/>
      <c r="K7" s="2"/>
    </row>
    <row r="8" spans="1:11" s="2" customFormat="1" ht="87" customHeight="1">
      <c r="A8" s="19"/>
      <c r="B8" s="303" t="s">
        <v>23</v>
      </c>
      <c r="C8" s="303"/>
      <c r="D8" s="305"/>
      <c r="E8" s="305"/>
      <c r="F8" s="305"/>
      <c r="G8" s="305"/>
      <c r="H8" s="305"/>
      <c r="I8" s="305"/>
      <c r="J8" s="306"/>
    </row>
    <row r="9" spans="1:11" ht="80.25" customHeight="1">
      <c r="B9" s="23" t="s">
        <v>1</v>
      </c>
      <c r="C9" s="24"/>
      <c r="D9" s="298"/>
      <c r="E9" s="298"/>
      <c r="F9" s="24"/>
      <c r="G9" s="25"/>
      <c r="H9" s="25"/>
      <c r="I9" s="25"/>
      <c r="J9" s="26"/>
    </row>
    <row r="10" spans="1:11" ht="97.5" customHeight="1">
      <c r="B10" s="23" t="s">
        <v>45</v>
      </c>
      <c r="C10" s="24"/>
      <c r="D10" s="298"/>
      <c r="E10" s="298"/>
      <c r="F10" s="25"/>
      <c r="G10" s="25"/>
      <c r="H10" s="25"/>
      <c r="I10" s="25"/>
      <c r="J10" s="26"/>
    </row>
    <row r="11" spans="1:11" ht="102" customHeight="1">
      <c r="B11" s="23" t="s">
        <v>81</v>
      </c>
      <c r="C11" s="27"/>
      <c r="D11" s="298"/>
      <c r="E11" s="298"/>
      <c r="F11" s="28"/>
      <c r="G11" s="29"/>
      <c r="H11" s="30"/>
      <c r="I11" s="31"/>
      <c r="J11" s="26"/>
    </row>
    <row r="12" spans="1:11" ht="102" customHeight="1">
      <c r="B12" s="23"/>
      <c r="C12" s="23" t="s">
        <v>80</v>
      </c>
      <c r="D12" s="298"/>
      <c r="E12" s="298"/>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299"/>
      <c r="E14" s="300"/>
      <c r="F14" s="43"/>
      <c r="G14" s="44"/>
      <c r="H14" s="44"/>
      <c r="I14" s="44"/>
      <c r="J14" s="44"/>
    </row>
    <row r="15" spans="1:11" s="2" customFormat="1" ht="38.25" customHeight="1">
      <c r="A15" s="325" t="s">
        <v>48</v>
      </c>
      <c r="B15" s="325"/>
      <c r="C15" s="325"/>
      <c r="D15" s="325"/>
      <c r="E15" s="325"/>
      <c r="F15" s="325"/>
      <c r="G15" s="325"/>
      <c r="H15" s="325"/>
      <c r="I15" s="325"/>
      <c r="J15" s="325"/>
    </row>
    <row r="16" spans="1:11" s="2" customFormat="1" ht="27.75" customHeight="1">
      <c r="A16" s="45"/>
      <c r="B16" s="117"/>
      <c r="C16" s="117"/>
      <c r="D16" s="117"/>
      <c r="E16" s="117"/>
      <c r="F16" s="117"/>
      <c r="G16" s="117"/>
      <c r="H16" s="117"/>
      <c r="I16" s="117"/>
      <c r="J16" s="117"/>
    </row>
    <row r="17" spans="1:12" s="2" customFormat="1" ht="36.75" customHeight="1">
      <c r="A17" s="45"/>
      <c r="B17" s="325" t="s">
        <v>39</v>
      </c>
      <c r="C17" s="325"/>
      <c r="D17" s="325"/>
      <c r="E17" s="325"/>
      <c r="F17" s="325"/>
      <c r="G17" s="325"/>
      <c r="H17" s="325"/>
      <c r="I17" s="325"/>
      <c r="J17" s="325"/>
    </row>
    <row r="18" spans="1:12" s="2" customFormat="1" ht="53.25" customHeight="1" thickBot="1">
      <c r="A18" s="304" t="s">
        <v>38</v>
      </c>
      <c r="B18" s="304"/>
      <c r="C18" s="304"/>
      <c r="D18" s="304"/>
      <c r="E18" s="304"/>
      <c r="F18" s="304"/>
      <c r="G18" s="304"/>
      <c r="H18" s="304"/>
      <c r="I18" s="304"/>
      <c r="J18" s="304"/>
    </row>
    <row r="19" spans="1:12" s="18" customFormat="1" ht="66.75" customHeight="1" thickTop="1" thickBot="1">
      <c r="A19" s="139" t="s">
        <v>10</v>
      </c>
      <c r="B19" s="140" t="s">
        <v>35</v>
      </c>
      <c r="C19" s="141"/>
      <c r="D19" s="330" t="s">
        <v>36</v>
      </c>
      <c r="E19" s="331"/>
      <c r="F19" s="331"/>
      <c r="G19" s="332"/>
      <c r="H19" s="142" t="s">
        <v>2</v>
      </c>
      <c r="I19" s="142" t="s">
        <v>3</v>
      </c>
      <c r="J19" s="143" t="s">
        <v>4</v>
      </c>
      <c r="K19" s="55"/>
      <c r="L19" s="55"/>
    </row>
    <row r="20" spans="1:12" ht="72" customHeight="1" thickTop="1">
      <c r="A20" s="108">
        <v>1</v>
      </c>
      <c r="B20" s="333" t="s">
        <v>104</v>
      </c>
      <c r="C20" s="334"/>
      <c r="D20" s="335" t="s">
        <v>105</v>
      </c>
      <c r="E20" s="336"/>
      <c r="F20" s="336"/>
      <c r="G20" s="337"/>
      <c r="H20" s="137"/>
      <c r="I20" s="137"/>
      <c r="J20" s="138"/>
    </row>
    <row r="21" spans="1:12" ht="308.25" customHeight="1">
      <c r="A21" s="46">
        <v>2</v>
      </c>
      <c r="B21" s="315" t="s">
        <v>106</v>
      </c>
      <c r="C21" s="272"/>
      <c r="D21" s="316" t="s">
        <v>107</v>
      </c>
      <c r="E21" s="313"/>
      <c r="F21" s="313"/>
      <c r="G21" s="314"/>
      <c r="H21" s="47"/>
      <c r="I21" s="47"/>
      <c r="J21" s="48"/>
    </row>
    <row r="22" spans="1:12" ht="63" customHeight="1">
      <c r="A22" s="46">
        <v>3</v>
      </c>
      <c r="B22" s="311" t="s">
        <v>108</v>
      </c>
      <c r="C22" s="272"/>
      <c r="D22" s="312" t="s">
        <v>97</v>
      </c>
      <c r="E22" s="313"/>
      <c r="F22" s="313"/>
      <c r="G22" s="314"/>
      <c r="H22" s="47"/>
      <c r="I22" s="47"/>
      <c r="J22" s="48"/>
    </row>
    <row r="23" spans="1:12" ht="252.75" customHeight="1">
      <c r="A23" s="46">
        <v>4</v>
      </c>
      <c r="B23" s="311" t="s">
        <v>98</v>
      </c>
      <c r="C23" s="272"/>
      <c r="D23" s="312" t="s">
        <v>109</v>
      </c>
      <c r="E23" s="313"/>
      <c r="F23" s="313"/>
      <c r="G23" s="314"/>
      <c r="H23" s="47"/>
      <c r="I23" s="47"/>
      <c r="J23" s="48"/>
    </row>
    <row r="24" spans="1:12" ht="278.25" customHeight="1">
      <c r="A24" s="46">
        <v>5</v>
      </c>
      <c r="B24" s="311" t="s">
        <v>99</v>
      </c>
      <c r="C24" s="272"/>
      <c r="D24" s="312" t="s">
        <v>110</v>
      </c>
      <c r="E24" s="313"/>
      <c r="F24" s="313"/>
      <c r="G24" s="314"/>
      <c r="H24" s="47"/>
      <c r="I24" s="47"/>
      <c r="J24" s="48"/>
    </row>
    <row r="25" spans="1:12" ht="149.25" customHeight="1">
      <c r="A25" s="46">
        <v>6</v>
      </c>
      <c r="B25" s="311" t="s">
        <v>111</v>
      </c>
      <c r="C25" s="272"/>
      <c r="D25" s="312" t="s">
        <v>112</v>
      </c>
      <c r="E25" s="313"/>
      <c r="F25" s="313"/>
      <c r="G25" s="314"/>
      <c r="H25" s="47"/>
      <c r="I25" s="47"/>
      <c r="J25" s="48"/>
    </row>
    <row r="26" spans="1:12" ht="109.5" customHeight="1">
      <c r="A26" s="46">
        <v>7</v>
      </c>
      <c r="B26" s="311" t="s">
        <v>100</v>
      </c>
      <c r="C26" s="272"/>
      <c r="D26" s="312" t="s">
        <v>113</v>
      </c>
      <c r="E26" s="313"/>
      <c r="F26" s="313"/>
      <c r="G26" s="314"/>
      <c r="H26" s="47"/>
      <c r="I26" s="47"/>
      <c r="J26" s="48"/>
    </row>
    <row r="27" spans="1:12" ht="112.5" customHeight="1">
      <c r="A27" s="46">
        <v>8</v>
      </c>
      <c r="B27" s="311" t="s">
        <v>114</v>
      </c>
      <c r="C27" s="272"/>
      <c r="D27" s="312" t="s">
        <v>115</v>
      </c>
      <c r="E27" s="313"/>
      <c r="F27" s="313"/>
      <c r="G27" s="314"/>
      <c r="H27" s="47"/>
      <c r="I27" s="47"/>
      <c r="J27" s="48"/>
    </row>
    <row r="28" spans="1:12" ht="92.25" customHeight="1" thickBot="1">
      <c r="A28" s="53">
        <v>9</v>
      </c>
      <c r="B28" s="345" t="s">
        <v>101</v>
      </c>
      <c r="C28" s="346"/>
      <c r="D28" s="347" t="s">
        <v>116</v>
      </c>
      <c r="E28" s="348"/>
      <c r="F28" s="348"/>
      <c r="G28" s="349"/>
      <c r="H28" s="135"/>
      <c r="I28" s="135"/>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350" t="s">
        <v>37</v>
      </c>
      <c r="C31" s="351"/>
      <c r="D31" s="351"/>
      <c r="E31" s="351"/>
      <c r="F31" s="351"/>
      <c r="G31" s="351"/>
      <c r="H31" s="351"/>
      <c r="I31" s="351"/>
      <c r="J31" s="352"/>
    </row>
    <row r="32" spans="1:12" ht="36.75" customHeight="1" thickBot="1">
      <c r="A32" s="133"/>
      <c r="B32" s="353" t="s">
        <v>38</v>
      </c>
      <c r="C32" s="354"/>
      <c r="D32" s="354"/>
      <c r="E32" s="354"/>
      <c r="F32" s="354"/>
      <c r="G32" s="354"/>
      <c r="H32" s="354"/>
      <c r="I32" s="354"/>
      <c r="J32" s="355"/>
    </row>
    <row r="33" spans="1:11" s="17" customFormat="1" ht="76.5" customHeight="1" thickTop="1" thickBot="1">
      <c r="A33" s="144" t="s">
        <v>10</v>
      </c>
      <c r="B33" s="338" t="s">
        <v>35</v>
      </c>
      <c r="C33" s="339"/>
      <c r="D33" s="330" t="s">
        <v>36</v>
      </c>
      <c r="E33" s="331"/>
      <c r="F33" s="331"/>
      <c r="G33" s="332"/>
      <c r="H33" s="142" t="s">
        <v>2</v>
      </c>
      <c r="I33" s="142" t="s">
        <v>3</v>
      </c>
      <c r="J33" s="143" t="s">
        <v>4</v>
      </c>
      <c r="K33" s="36"/>
    </row>
    <row r="34" spans="1:11" s="36" customFormat="1" ht="81.75" customHeight="1" thickTop="1">
      <c r="A34" s="203" t="s">
        <v>5</v>
      </c>
      <c r="B34" s="356" t="s">
        <v>137</v>
      </c>
      <c r="C34" s="357"/>
      <c r="D34" s="340" t="s">
        <v>138</v>
      </c>
      <c r="E34" s="341"/>
      <c r="F34" s="341"/>
      <c r="G34" s="342"/>
      <c r="H34" s="201"/>
      <c r="I34" s="201"/>
      <c r="J34" s="202"/>
    </row>
    <row r="35" spans="1:11" s="36" customFormat="1" ht="87" customHeight="1">
      <c r="A35" s="235" t="s">
        <v>6</v>
      </c>
      <c r="B35" s="323" t="s">
        <v>139</v>
      </c>
      <c r="C35" s="324"/>
      <c r="D35" s="320" t="s">
        <v>140</v>
      </c>
      <c r="E35" s="321"/>
      <c r="F35" s="321"/>
      <c r="G35" s="322"/>
      <c r="H35" s="236"/>
      <c r="I35" s="236"/>
      <c r="J35" s="237"/>
    </row>
    <row r="36" spans="1:11" s="36" customFormat="1" ht="68.25" customHeight="1">
      <c r="A36" s="235" t="s">
        <v>7</v>
      </c>
      <c r="B36" s="323" t="s">
        <v>117</v>
      </c>
      <c r="C36" s="324"/>
      <c r="D36" s="320" t="s">
        <v>141</v>
      </c>
      <c r="E36" s="321"/>
      <c r="F36" s="321"/>
      <c r="G36" s="322"/>
      <c r="H36" s="236"/>
      <c r="I36" s="236"/>
      <c r="J36" s="237"/>
    </row>
    <row r="37" spans="1:11" s="36" customFormat="1" ht="169.5" customHeight="1">
      <c r="A37" s="235" t="s">
        <v>8</v>
      </c>
      <c r="B37" s="323" t="s">
        <v>118</v>
      </c>
      <c r="C37" s="324"/>
      <c r="D37" s="320" t="s">
        <v>119</v>
      </c>
      <c r="E37" s="321"/>
      <c r="F37" s="321"/>
      <c r="G37" s="322"/>
      <c r="H37" s="236"/>
      <c r="I37" s="236"/>
      <c r="J37" s="237"/>
    </row>
    <row r="38" spans="1:11" s="36" customFormat="1" ht="225.75" customHeight="1">
      <c r="A38" s="235" t="s">
        <v>9</v>
      </c>
      <c r="B38" s="323" t="s">
        <v>142</v>
      </c>
      <c r="C38" s="324"/>
      <c r="D38" s="320" t="s">
        <v>120</v>
      </c>
      <c r="E38" s="321"/>
      <c r="F38" s="321"/>
      <c r="G38" s="322"/>
      <c r="H38" s="236"/>
      <c r="I38" s="236"/>
      <c r="J38" s="237"/>
    </row>
    <row r="39" spans="1:11" s="36" customFormat="1" ht="78" customHeight="1">
      <c r="A39" s="235" t="s">
        <v>46</v>
      </c>
      <c r="B39" s="323" t="s">
        <v>122</v>
      </c>
      <c r="C39" s="324"/>
      <c r="D39" s="320" t="s">
        <v>143</v>
      </c>
      <c r="E39" s="321"/>
      <c r="F39" s="321"/>
      <c r="G39" s="322"/>
      <c r="H39" s="236"/>
      <c r="I39" s="236"/>
      <c r="J39" s="237"/>
    </row>
    <row r="40" spans="1:11" s="36" customFormat="1" ht="65.25" customHeight="1" thickBot="1">
      <c r="A40" s="235" t="s">
        <v>47</v>
      </c>
      <c r="B40" s="323" t="s">
        <v>123</v>
      </c>
      <c r="C40" s="324"/>
      <c r="D40" s="320" t="s">
        <v>144</v>
      </c>
      <c r="E40" s="321"/>
      <c r="F40" s="321"/>
      <c r="G40" s="322"/>
      <c r="H40" s="236"/>
      <c r="I40" s="236"/>
      <c r="J40" s="237"/>
    </row>
    <row r="41" spans="1:11" s="36" customFormat="1" ht="233.25" hidden="1" customHeight="1">
      <c r="A41" s="230"/>
      <c r="B41" s="343"/>
      <c r="C41" s="344"/>
      <c r="D41" s="335"/>
      <c r="E41" s="336"/>
      <c r="F41" s="336"/>
      <c r="G41" s="337"/>
      <c r="H41" s="231"/>
      <c r="I41" s="231"/>
      <c r="J41" s="232"/>
    </row>
    <row r="42" spans="1:11" ht="57.75" hidden="1" customHeight="1" thickBot="1">
      <c r="A42" s="49"/>
      <c r="B42" s="50"/>
      <c r="C42" s="50"/>
      <c r="D42" s="50"/>
      <c r="E42" s="50"/>
      <c r="F42" s="50"/>
      <c r="G42" s="50"/>
      <c r="H42" s="51"/>
      <c r="I42" s="51"/>
      <c r="J42" s="145"/>
    </row>
    <row r="43" spans="1:11" ht="30.75" customHeight="1" thickTop="1" thickBot="1">
      <c r="A43" s="225"/>
      <c r="B43" s="227"/>
      <c r="C43" s="227"/>
      <c r="D43" s="227"/>
      <c r="E43" s="227"/>
      <c r="F43" s="227"/>
      <c r="G43" s="227"/>
      <c r="H43" s="228"/>
      <c r="I43" s="228"/>
      <c r="J43" s="228"/>
      <c r="K43" s="2"/>
    </row>
    <row r="44" spans="1:11" ht="39.75" customHeight="1" thickTop="1">
      <c r="A44" s="152" t="s">
        <v>10</v>
      </c>
      <c r="B44" s="276" t="s">
        <v>86</v>
      </c>
      <c r="C44" s="276"/>
      <c r="D44" s="276"/>
      <c r="E44" s="276"/>
      <c r="F44" s="276"/>
      <c r="G44" s="276"/>
      <c r="H44" s="275" t="s">
        <v>17</v>
      </c>
      <c r="I44" s="275"/>
      <c r="J44" s="153" t="s">
        <v>18</v>
      </c>
    </row>
    <row r="45" spans="1:11" ht="57.75" customHeight="1" thickBot="1">
      <c r="A45" s="53" t="s">
        <v>5</v>
      </c>
      <c r="B45" s="277" t="s">
        <v>85</v>
      </c>
      <c r="C45" s="277"/>
      <c r="D45" s="277"/>
      <c r="E45" s="277"/>
      <c r="F45" s="277"/>
      <c r="G45" s="277"/>
      <c r="H45" s="278"/>
      <c r="I45" s="278"/>
      <c r="J45" s="136"/>
    </row>
    <row r="46" spans="1:11" ht="38.25" customHeight="1" thickTop="1" thickBot="1">
      <c r="A46" s="146"/>
      <c r="B46" s="131"/>
      <c r="C46" s="130"/>
      <c r="D46" s="130"/>
      <c r="E46" s="130"/>
      <c r="F46" s="130"/>
      <c r="G46" s="130"/>
      <c r="H46" s="51"/>
      <c r="I46" s="51"/>
      <c r="J46" s="51"/>
    </row>
    <row r="47" spans="1:11" ht="42" customHeight="1" thickTop="1" thickBot="1">
      <c r="A47" s="128" t="s">
        <v>10</v>
      </c>
      <c r="B47" s="279" t="s">
        <v>16</v>
      </c>
      <c r="C47" s="280"/>
      <c r="D47" s="280"/>
      <c r="E47" s="280"/>
      <c r="F47" s="280"/>
      <c r="G47" s="281"/>
      <c r="H47" s="289" t="s">
        <v>17</v>
      </c>
      <c r="I47" s="358"/>
      <c r="J47" s="191" t="s">
        <v>18</v>
      </c>
    </row>
    <row r="48" spans="1:11" ht="48" customHeight="1" thickTop="1">
      <c r="A48" s="132" t="s">
        <v>5</v>
      </c>
      <c r="B48" s="282" t="s">
        <v>40</v>
      </c>
      <c r="C48" s="282"/>
      <c r="D48" s="282"/>
      <c r="E48" s="282"/>
      <c r="F48" s="282"/>
      <c r="G48" s="282"/>
      <c r="H48" s="283"/>
      <c r="I48" s="284"/>
      <c r="J48" s="192"/>
    </row>
    <row r="49" spans="1:11" ht="48" customHeight="1">
      <c r="A49" s="46" t="s">
        <v>6</v>
      </c>
      <c r="B49" s="248" t="s">
        <v>78</v>
      </c>
      <c r="C49" s="248"/>
      <c r="D49" s="248"/>
      <c r="E49" s="248"/>
      <c r="F49" s="248"/>
      <c r="G49" s="248"/>
      <c r="H49" s="249"/>
      <c r="I49" s="249"/>
      <c r="J49" s="188"/>
      <c r="K49" s="2"/>
    </row>
    <row r="50" spans="1:11" ht="48" customHeight="1" thickBot="1">
      <c r="A50" s="53" t="s">
        <v>7</v>
      </c>
      <c r="B50" s="359" t="s">
        <v>79</v>
      </c>
      <c r="C50" s="359"/>
      <c r="D50" s="359"/>
      <c r="E50" s="359"/>
      <c r="F50" s="359"/>
      <c r="G50" s="359"/>
      <c r="H50" s="360"/>
      <c r="I50" s="360"/>
      <c r="J50" s="189"/>
      <c r="K50" s="2"/>
    </row>
    <row r="51" spans="1:11" ht="117" customHeight="1" thickTop="1">
      <c r="A51" s="148"/>
      <c r="B51" s="149" t="s">
        <v>24</v>
      </c>
      <c r="C51" s="150"/>
      <c r="D51" s="151"/>
      <c r="E51" s="151"/>
      <c r="F51" s="307"/>
      <c r="G51" s="308"/>
      <c r="H51" s="309" t="s">
        <v>28</v>
      </c>
      <c r="I51" s="309"/>
      <c r="J51" s="310"/>
    </row>
    <row r="52" spans="1:11" s="35" customFormat="1" ht="69" customHeight="1">
      <c r="A52" s="42"/>
      <c r="B52" s="39" t="str">
        <f>B13</f>
        <v>Numer ewidencyjny wniosku:</v>
      </c>
      <c r="C52" s="125">
        <f>C13</f>
        <v>0</v>
      </c>
      <c r="D52" s="259"/>
      <c r="E52" s="259"/>
      <c r="F52" s="43"/>
      <c r="G52" s="44"/>
      <c r="H52" s="44"/>
      <c r="I52" s="44"/>
      <c r="J52" s="44"/>
    </row>
    <row r="53" spans="1:11" ht="70.5" customHeight="1">
      <c r="A53" s="258" t="s">
        <v>53</v>
      </c>
      <c r="B53" s="258"/>
      <c r="C53" s="258"/>
      <c r="D53" s="258"/>
      <c r="E53" s="258"/>
      <c r="F53" s="258"/>
      <c r="G53" s="258"/>
      <c r="H53" s="258"/>
      <c r="I53" s="258"/>
      <c r="J53" s="258"/>
    </row>
    <row r="54" spans="1:11" ht="409" customHeight="1">
      <c r="D54" s="3"/>
    </row>
    <row r="55" spans="1:11" ht="409.5" customHeight="1">
      <c r="D55" s="3"/>
      <c r="F55" s="293"/>
      <c r="G55" s="294"/>
      <c r="H55" s="121"/>
      <c r="I55" s="121"/>
    </row>
    <row r="56" spans="1:11" ht="325.5" customHeight="1">
      <c r="B56" s="22"/>
      <c r="C56" s="22"/>
      <c r="D56" s="56"/>
      <c r="E56" s="22"/>
      <c r="F56" s="119"/>
      <c r="G56" s="120"/>
      <c r="H56" s="120"/>
      <c r="I56" s="120"/>
      <c r="J56" s="26"/>
    </row>
    <row r="57" spans="1:11" s="13" customFormat="1" ht="54.75" customHeight="1">
      <c r="A57" s="20"/>
      <c r="B57" s="37"/>
      <c r="C57" s="295" t="s">
        <v>49</v>
      </c>
      <c r="D57" s="295"/>
      <c r="E57" s="295"/>
      <c r="F57" s="295"/>
      <c r="G57" s="295"/>
      <c r="H57" s="57"/>
      <c r="I57" s="57"/>
      <c r="J57" s="32"/>
    </row>
    <row r="58" spans="1:11" ht="133.5" customHeight="1">
      <c r="B58" s="54" t="s">
        <v>24</v>
      </c>
      <c r="C58" s="118"/>
      <c r="D58" s="56"/>
      <c r="E58" s="22"/>
      <c r="F58" s="296"/>
      <c r="G58" s="297"/>
      <c r="H58" s="310" t="s">
        <v>27</v>
      </c>
      <c r="I58" s="310"/>
      <c r="J58" s="310"/>
      <c r="K58" s="6"/>
    </row>
    <row r="59" spans="1:11" s="35" customFormat="1" ht="81" customHeight="1">
      <c r="A59" s="12"/>
      <c r="B59" s="39" t="str">
        <f>B13</f>
        <v>Numer ewidencyjny wniosku:</v>
      </c>
      <c r="C59" s="154">
        <f>C13</f>
        <v>0</v>
      </c>
      <c r="D59" s="374"/>
      <c r="E59" s="374"/>
      <c r="F59" s="11"/>
    </row>
    <row r="60" spans="1:11" ht="81" customHeight="1">
      <c r="B60" s="58"/>
      <c r="C60" s="375" t="s">
        <v>50</v>
      </c>
      <c r="D60" s="375"/>
      <c r="E60" s="375"/>
      <c r="F60" s="375"/>
      <c r="G60" s="375"/>
      <c r="H60" s="376"/>
      <c r="I60" s="376"/>
      <c r="J60" s="376"/>
    </row>
    <row r="61" spans="1:11" ht="57.75" customHeight="1">
      <c r="B61" s="250" t="s">
        <v>41</v>
      </c>
      <c r="C61" s="250"/>
      <c r="D61" s="250"/>
      <c r="E61" s="250"/>
      <c r="F61" s="250"/>
      <c r="G61" s="250"/>
      <c r="H61" s="250"/>
      <c r="I61" s="250"/>
      <c r="J61" s="250"/>
    </row>
    <row r="62" spans="1:11" ht="54.75" customHeight="1" thickBot="1">
      <c r="B62" s="60"/>
      <c r="C62" s="42"/>
      <c r="D62" s="59"/>
      <c r="E62" s="22"/>
      <c r="F62" s="22"/>
      <c r="G62" s="26"/>
      <c r="H62" s="26"/>
      <c r="I62" s="26"/>
      <c r="J62" s="26"/>
    </row>
    <row r="63" spans="1:11" ht="72.75" customHeight="1" thickTop="1">
      <c r="A63" s="361" t="s">
        <v>10</v>
      </c>
      <c r="B63" s="358" t="s">
        <v>11</v>
      </c>
      <c r="C63" s="358"/>
      <c r="D63" s="285" t="s">
        <v>13</v>
      </c>
      <c r="E63" s="285" t="s">
        <v>12</v>
      </c>
      <c r="F63" s="285" t="s">
        <v>25</v>
      </c>
      <c r="G63" s="287" t="s">
        <v>22</v>
      </c>
      <c r="H63" s="288"/>
      <c r="I63" s="289" t="s">
        <v>34</v>
      </c>
      <c r="J63" s="290"/>
    </row>
    <row r="64" spans="1:11" s="4" customFormat="1" ht="115.5" customHeight="1" thickBot="1">
      <c r="A64" s="362"/>
      <c r="B64" s="363"/>
      <c r="C64" s="363"/>
      <c r="D64" s="286"/>
      <c r="E64" s="286"/>
      <c r="F64" s="286"/>
      <c r="G64" s="61" t="s">
        <v>26</v>
      </c>
      <c r="H64" s="62" t="s">
        <v>19</v>
      </c>
      <c r="I64" s="291"/>
      <c r="J64" s="292"/>
    </row>
    <row r="65" spans="1:11" ht="116.25" customHeight="1" thickTop="1">
      <c r="A65" s="106" t="s">
        <v>5</v>
      </c>
      <c r="B65" s="364" t="s">
        <v>145</v>
      </c>
      <c r="C65" s="365"/>
      <c r="D65" s="63" t="s">
        <v>90</v>
      </c>
      <c r="E65" s="64">
        <v>4</v>
      </c>
      <c r="F65" s="65">
        <v>16</v>
      </c>
      <c r="G65" s="66"/>
      <c r="H65" s="69">
        <f>IF((G65&lt;=4),E65*G65,"bład")</f>
        <v>0</v>
      </c>
      <c r="I65" s="366"/>
      <c r="J65" s="367"/>
    </row>
    <row r="66" spans="1:11" ht="127.5" customHeight="1">
      <c r="A66" s="106" t="s">
        <v>6</v>
      </c>
      <c r="B66" s="368" t="s">
        <v>124</v>
      </c>
      <c r="C66" s="369"/>
      <c r="D66" s="63" t="s">
        <v>95</v>
      </c>
      <c r="E66" s="67">
        <v>6</v>
      </c>
      <c r="F66" s="68">
        <v>12</v>
      </c>
      <c r="G66" s="122"/>
      <c r="H66" s="122">
        <f>IF((G66&lt;=4),E66*G66,"bład")</f>
        <v>0</v>
      </c>
      <c r="I66" s="370"/>
      <c r="J66" s="371"/>
    </row>
    <row r="67" spans="1:11" ht="123.75" customHeight="1">
      <c r="A67" s="106" t="s">
        <v>7</v>
      </c>
      <c r="B67" s="368" t="s">
        <v>125</v>
      </c>
      <c r="C67" s="369"/>
      <c r="D67" s="63" t="s">
        <v>126</v>
      </c>
      <c r="E67" s="67">
        <v>4</v>
      </c>
      <c r="F67" s="68">
        <v>12</v>
      </c>
      <c r="G67" s="122"/>
      <c r="H67" s="122">
        <f>IF((G67&lt;=3),E67*G67,"bład")</f>
        <v>0</v>
      </c>
      <c r="I67" s="372"/>
      <c r="J67" s="373"/>
    </row>
    <row r="68" spans="1:11" ht="82.5" customHeight="1">
      <c r="A68" s="106" t="s">
        <v>8</v>
      </c>
      <c r="B68" s="271" t="s">
        <v>93</v>
      </c>
      <c r="C68" s="272"/>
      <c r="D68" s="63" t="s">
        <v>90</v>
      </c>
      <c r="E68" s="67">
        <v>4</v>
      </c>
      <c r="F68" s="70">
        <v>16</v>
      </c>
      <c r="G68" s="122"/>
      <c r="H68" s="122">
        <f>IF((G68&lt;=4),E68*G68,"bład")</f>
        <v>0</v>
      </c>
      <c r="I68" s="273"/>
      <c r="J68" s="274"/>
    </row>
    <row r="69" spans="1:11" ht="82.5" customHeight="1">
      <c r="A69" s="106" t="s">
        <v>9</v>
      </c>
      <c r="B69" s="271" t="s">
        <v>127</v>
      </c>
      <c r="C69" s="272"/>
      <c r="D69" s="63" t="s">
        <v>128</v>
      </c>
      <c r="E69" s="67">
        <v>2</v>
      </c>
      <c r="F69" s="70">
        <v>10</v>
      </c>
      <c r="G69" s="122"/>
      <c r="H69" s="122">
        <f>IF((G69&lt;=3),E69*G69,"bład")</f>
        <v>0</v>
      </c>
      <c r="I69" s="273"/>
      <c r="J69" s="274"/>
    </row>
    <row r="70" spans="1:11" ht="85.5" customHeight="1">
      <c r="A70" s="106" t="s">
        <v>46</v>
      </c>
      <c r="B70" s="254" t="s">
        <v>129</v>
      </c>
      <c r="C70" s="255"/>
      <c r="D70" s="63" t="s">
        <v>94</v>
      </c>
      <c r="E70" s="67">
        <v>4</v>
      </c>
      <c r="F70" s="68">
        <v>4</v>
      </c>
      <c r="G70" s="127"/>
      <c r="H70" s="122">
        <f>IF((G70&lt;=1),E70*G70,"bład")</f>
        <v>0</v>
      </c>
      <c r="I70" s="273"/>
      <c r="J70" s="274"/>
    </row>
    <row r="71" spans="1:11" ht="85.5" customHeight="1">
      <c r="A71" s="106" t="s">
        <v>47</v>
      </c>
      <c r="B71" s="254" t="s">
        <v>130</v>
      </c>
      <c r="C71" s="255"/>
      <c r="D71" s="63" t="s">
        <v>91</v>
      </c>
      <c r="E71" s="67">
        <v>2</v>
      </c>
      <c r="F71" s="68">
        <v>8</v>
      </c>
      <c r="G71" s="127"/>
      <c r="H71" s="122">
        <f>IF((G71&lt;=4),E71*G71,"bład")</f>
        <v>0</v>
      </c>
      <c r="I71" s="256"/>
      <c r="J71" s="257"/>
      <c r="K71" s="147"/>
    </row>
    <row r="72" spans="1:11" ht="85.5" customHeight="1">
      <c r="A72" s="106" t="s">
        <v>77</v>
      </c>
      <c r="B72" s="271" t="s">
        <v>131</v>
      </c>
      <c r="C72" s="272"/>
      <c r="D72" s="218" t="s">
        <v>132</v>
      </c>
      <c r="E72" s="219">
        <v>2</v>
      </c>
      <c r="F72" s="220">
        <v>4</v>
      </c>
      <c r="G72" s="221"/>
      <c r="H72" s="127">
        <f>IF((G72&lt;=4),E72*G72,"bład")</f>
        <v>0</v>
      </c>
      <c r="I72" s="273"/>
      <c r="J72" s="274"/>
      <c r="K72" s="147"/>
    </row>
    <row r="73" spans="1:11" ht="85.5" customHeight="1" thickBot="1">
      <c r="A73" s="106" t="s">
        <v>121</v>
      </c>
      <c r="B73" s="271" t="s">
        <v>133</v>
      </c>
      <c r="C73" s="272"/>
      <c r="D73" s="218" t="s">
        <v>154</v>
      </c>
      <c r="E73" s="219">
        <v>4</v>
      </c>
      <c r="F73" s="220">
        <v>8</v>
      </c>
      <c r="G73" s="221"/>
      <c r="H73" s="127">
        <f t="shared" ref="H73" si="0">IF((G73&lt;=2),E73*G73,"bład")</f>
        <v>0</v>
      </c>
      <c r="I73" s="273"/>
      <c r="J73" s="274"/>
      <c r="K73" s="147"/>
    </row>
    <row r="74" spans="1:11" ht="105" customHeight="1" thickTop="1" thickBot="1">
      <c r="A74" s="107"/>
      <c r="B74" s="263" t="s">
        <v>14</v>
      </c>
      <c r="C74" s="264"/>
      <c r="D74" s="71"/>
      <c r="E74" s="71"/>
      <c r="F74" s="72">
        <f>SUM(F65:F73)</f>
        <v>90</v>
      </c>
      <c r="G74" s="71"/>
      <c r="H74" s="105">
        <f>SUM(H65:H73)</f>
        <v>0</v>
      </c>
      <c r="I74" s="265"/>
      <c r="J74" s="266"/>
    </row>
    <row r="75" spans="1:11" ht="151.5" customHeight="1" thickTop="1">
      <c r="A75" s="49"/>
      <c r="B75" s="54" t="s">
        <v>24</v>
      </c>
      <c r="C75" s="73"/>
      <c r="D75" s="73"/>
      <c r="E75" s="73"/>
      <c r="F75" s="74"/>
      <c r="G75" s="73"/>
      <c r="H75" s="267" t="s">
        <v>27</v>
      </c>
      <c r="I75" s="267"/>
      <c r="J75" s="267"/>
    </row>
    <row r="76" spans="1:11" s="35" customFormat="1" ht="79.5" customHeight="1">
      <c r="A76" s="12"/>
      <c r="B76" s="39" t="str">
        <f>B13</f>
        <v>Numer ewidencyjny wniosku:</v>
      </c>
      <c r="C76" s="125">
        <f>C13</f>
        <v>0</v>
      </c>
      <c r="D76" s="259"/>
      <c r="E76" s="259"/>
      <c r="F76" s="43"/>
      <c r="G76" s="44"/>
      <c r="H76" s="44"/>
      <c r="I76" s="44"/>
      <c r="J76" s="44"/>
      <c r="K76" s="44"/>
    </row>
    <row r="77" spans="1:11" s="114" customFormat="1" ht="85.5" customHeight="1">
      <c r="A77" s="21"/>
      <c r="B77" s="258" t="s">
        <v>33</v>
      </c>
      <c r="C77" s="258"/>
      <c r="D77" s="258"/>
      <c r="E77" s="258"/>
      <c r="F77" s="258"/>
      <c r="G77" s="258"/>
      <c r="H77" s="258"/>
      <c r="I77" s="258"/>
      <c r="J77" s="258"/>
      <c r="K77" s="258"/>
    </row>
    <row r="78" spans="1:11" s="114" customFormat="1" ht="66" customHeight="1">
      <c r="A78" s="21"/>
      <c r="B78" s="9"/>
      <c r="C78" s="7"/>
      <c r="D78" s="7"/>
      <c r="E78" s="8"/>
      <c r="F78" s="8"/>
      <c r="G78" s="8"/>
      <c r="H78" s="8"/>
      <c r="I78" s="8"/>
      <c r="J78" s="8"/>
    </row>
    <row r="79" spans="1:11" s="114" customFormat="1" ht="409.5" customHeight="1">
      <c r="A79" s="20"/>
      <c r="B79" s="5"/>
      <c r="C79" s="5"/>
      <c r="D79" s="5"/>
      <c r="G79"/>
      <c r="H79"/>
      <c r="I79"/>
    </row>
    <row r="80" spans="1:11" ht="359.25" customHeight="1">
      <c r="D80" s="1"/>
    </row>
    <row r="81" spans="1:11" ht="284.25" customHeight="1">
      <c r="D81" s="1"/>
    </row>
    <row r="82" spans="1:11" s="35" customFormat="1" ht="92.25" customHeight="1">
      <c r="A82" s="268" t="s">
        <v>20</v>
      </c>
      <c r="B82" s="269"/>
      <c r="C82" s="75"/>
      <c r="D82" s="118" t="s">
        <v>21</v>
      </c>
      <c r="E82" s="270"/>
      <c r="F82" s="270"/>
      <c r="G82" s="270"/>
      <c r="H82" s="270"/>
      <c r="I82" s="270"/>
      <c r="J82" s="81" t="s">
        <v>31</v>
      </c>
      <c r="K82" s="44"/>
    </row>
    <row r="83" spans="1:11" s="35" customFormat="1" ht="105.75" customHeight="1">
      <c r="A83" s="82" t="s">
        <v>24</v>
      </c>
      <c r="B83" s="76"/>
      <c r="C83" s="83"/>
      <c r="D83" s="118"/>
      <c r="E83" s="118"/>
      <c r="F83" s="118"/>
      <c r="G83" s="118"/>
      <c r="H83" s="118"/>
      <c r="I83" s="118"/>
      <c r="J83" s="84" t="s">
        <v>54</v>
      </c>
      <c r="K83" s="44"/>
    </row>
    <row r="84" spans="1:11" s="35" customFormat="1" ht="105.75" customHeight="1">
      <c r="A84" s="82"/>
      <c r="B84" s="76"/>
      <c r="C84" s="83"/>
      <c r="D84" s="185"/>
      <c r="E84" s="185"/>
      <c r="F84" s="185"/>
      <c r="G84" s="185"/>
      <c r="H84" s="185"/>
      <c r="I84" s="185"/>
      <c r="J84" s="84"/>
      <c r="K84" s="44"/>
    </row>
    <row r="85" spans="1:11" s="35" customFormat="1" ht="46.5" customHeight="1" thickBot="1">
      <c r="A85" s="82"/>
      <c r="B85" s="183" t="str">
        <f>B76</f>
        <v>Numer ewidencyjny wniosku:</v>
      </c>
      <c r="C85" s="83">
        <f>C76</f>
        <v>0</v>
      </c>
      <c r="D85" s="118"/>
      <c r="E85" s="118"/>
      <c r="F85" s="118"/>
      <c r="G85" s="118"/>
      <c r="H85" s="118"/>
      <c r="I85" s="118"/>
      <c r="J85" s="84"/>
      <c r="K85" s="44"/>
    </row>
    <row r="86" spans="1:11" s="35" customFormat="1" ht="74.25" customHeight="1" thickTop="1" thickBot="1">
      <c r="A86" s="251" t="s">
        <v>52</v>
      </c>
      <c r="B86" s="252"/>
      <c r="C86" s="252"/>
      <c r="D86" s="252"/>
      <c r="E86" s="252"/>
      <c r="F86" s="252"/>
      <c r="G86" s="252"/>
      <c r="H86" s="252"/>
      <c r="I86" s="252"/>
      <c r="J86" s="253"/>
    </row>
    <row r="87" spans="1:11" s="10" customFormat="1" ht="78" customHeight="1" thickTop="1">
      <c r="A87" s="52" t="s">
        <v>10</v>
      </c>
      <c r="B87" s="77" t="s">
        <v>84</v>
      </c>
      <c r="C87" s="317" t="s">
        <v>36</v>
      </c>
      <c r="D87" s="318"/>
      <c r="E87" s="318"/>
      <c r="F87" s="318"/>
      <c r="G87" s="318"/>
      <c r="H87" s="318"/>
      <c r="I87" s="318"/>
      <c r="J87" s="319"/>
    </row>
    <row r="88" spans="1:11" s="35" customFormat="1" ht="300.75" customHeight="1">
      <c r="A88" s="187">
        <v>1</v>
      </c>
      <c r="B88" s="205" t="s">
        <v>145</v>
      </c>
      <c r="C88" s="245" t="s">
        <v>147</v>
      </c>
      <c r="D88" s="246"/>
      <c r="E88" s="246"/>
      <c r="F88" s="246"/>
      <c r="G88" s="246"/>
      <c r="H88" s="246"/>
      <c r="I88" s="246"/>
      <c r="J88" s="247"/>
    </row>
    <row r="89" spans="1:11" s="10" customFormat="1" ht="155.25" customHeight="1">
      <c r="A89" s="207" t="s">
        <v>6</v>
      </c>
      <c r="B89" s="204" t="s">
        <v>124</v>
      </c>
      <c r="C89" s="260" t="s">
        <v>146</v>
      </c>
      <c r="D89" s="261"/>
      <c r="E89" s="261"/>
      <c r="F89" s="261"/>
      <c r="G89" s="261"/>
      <c r="H89" s="261"/>
      <c r="I89" s="261"/>
      <c r="J89" s="262"/>
    </row>
    <row r="90" spans="1:11" s="10" customFormat="1" ht="361.5" customHeight="1">
      <c r="A90" s="206" t="s">
        <v>7</v>
      </c>
      <c r="B90" s="205" t="s">
        <v>125</v>
      </c>
      <c r="C90" s="260" t="s">
        <v>148</v>
      </c>
      <c r="D90" s="261"/>
      <c r="E90" s="261"/>
      <c r="F90" s="261"/>
      <c r="G90" s="261"/>
      <c r="H90" s="261"/>
      <c r="I90" s="261"/>
      <c r="J90" s="262"/>
    </row>
    <row r="91" spans="1:11" ht="264" customHeight="1">
      <c r="A91" s="206" t="s">
        <v>8</v>
      </c>
      <c r="B91" s="205" t="s">
        <v>93</v>
      </c>
      <c r="C91" s="260" t="s">
        <v>149</v>
      </c>
      <c r="D91" s="261"/>
      <c r="E91" s="261"/>
      <c r="F91" s="261"/>
      <c r="G91" s="261"/>
      <c r="H91" s="261"/>
      <c r="I91" s="261"/>
      <c r="J91" s="262"/>
    </row>
    <row r="92" spans="1:11" ht="257.25" customHeight="1">
      <c r="A92" s="206" t="s">
        <v>9</v>
      </c>
      <c r="B92" s="205" t="s">
        <v>127</v>
      </c>
      <c r="C92" s="245" t="s">
        <v>150</v>
      </c>
      <c r="D92" s="246"/>
      <c r="E92" s="246"/>
      <c r="F92" s="246"/>
      <c r="G92" s="246"/>
      <c r="H92" s="246"/>
      <c r="I92" s="246"/>
      <c r="J92" s="247"/>
    </row>
    <row r="93" spans="1:11" ht="112.5" customHeight="1">
      <c r="A93" s="187" t="s">
        <v>46</v>
      </c>
      <c r="B93" s="222" t="s">
        <v>129</v>
      </c>
      <c r="C93" s="245" t="s">
        <v>151</v>
      </c>
      <c r="D93" s="246"/>
      <c r="E93" s="246"/>
      <c r="F93" s="246"/>
      <c r="G93" s="246"/>
      <c r="H93" s="246"/>
      <c r="I93" s="246"/>
      <c r="J93" s="247"/>
    </row>
    <row r="94" spans="1:11" ht="360" customHeight="1">
      <c r="A94" s="206" t="s">
        <v>47</v>
      </c>
      <c r="B94" s="205" t="s">
        <v>130</v>
      </c>
      <c r="C94" s="245" t="s">
        <v>152</v>
      </c>
      <c r="D94" s="246"/>
      <c r="E94" s="246"/>
      <c r="F94" s="246"/>
      <c r="G94" s="246"/>
      <c r="H94" s="246"/>
      <c r="I94" s="246"/>
      <c r="J94" s="247"/>
    </row>
    <row r="95" spans="1:11" ht="167.25" customHeight="1">
      <c r="A95" s="206" t="s">
        <v>77</v>
      </c>
      <c r="B95" s="205" t="s">
        <v>131</v>
      </c>
      <c r="C95" s="245" t="s">
        <v>153</v>
      </c>
      <c r="D95" s="246"/>
      <c r="E95" s="246"/>
      <c r="F95" s="246"/>
      <c r="G95" s="246"/>
      <c r="H95" s="246"/>
      <c r="I95" s="246"/>
      <c r="J95" s="247"/>
    </row>
    <row r="96" spans="1:11" ht="168.75" customHeight="1">
      <c r="A96" s="206" t="s">
        <v>121</v>
      </c>
      <c r="B96" s="205" t="s">
        <v>133</v>
      </c>
      <c r="C96" s="245" t="s">
        <v>155</v>
      </c>
      <c r="D96" s="246"/>
      <c r="E96" s="246"/>
      <c r="F96" s="246"/>
      <c r="G96" s="246"/>
      <c r="H96" s="246"/>
      <c r="I96" s="246"/>
      <c r="J96" s="247"/>
    </row>
    <row r="97" spans="1:10" ht="123.75" hidden="1" customHeight="1">
      <c r="A97" s="207"/>
      <c r="B97" s="208"/>
      <c r="C97" s="209"/>
      <c r="D97" s="210"/>
      <c r="E97" s="210"/>
      <c r="F97" s="210"/>
      <c r="G97" s="210"/>
      <c r="H97" s="210"/>
      <c r="I97" s="210"/>
      <c r="J97" s="211"/>
    </row>
  </sheetData>
  <sheetProtection formatCells="0" formatColumns="0" formatRows="0" autoFilter="0"/>
  <protectedRanges>
    <protectedRange sqref="H20:I21" name="Zakres5"/>
    <protectedRange sqref="G65:G73" name="Rozstęp2"/>
    <protectedRange sqref="A14:J14" name="Rozstęp1"/>
    <protectedRange sqref="A77:K85" name="Rozstęp3"/>
    <protectedRange sqref="I65:J73" name="Rozstęp4"/>
    <protectedRange sqref="H20:I21" name="Zakres6"/>
    <protectedRange sqref="H48:J50" name="Zakres7"/>
    <protectedRange sqref="A54:J59" name="Zakres8"/>
    <protectedRange sqref="H23:I32 H42:I46" name="Zakres9"/>
    <protectedRange sqref="A13:J13 A8:J11" name="Rozstęp1_1"/>
    <protectedRange sqref="A12:J12" name="Rozstęp1_1_1"/>
  </protectedRanges>
  <mergeCells count="127">
    <mergeCell ref="H58:J58"/>
    <mergeCell ref="D59:E59"/>
    <mergeCell ref="C60:G60"/>
    <mergeCell ref="H60:J60"/>
    <mergeCell ref="I68:J68"/>
    <mergeCell ref="B69:C69"/>
    <mergeCell ref="I69:J69"/>
    <mergeCell ref="B70:C70"/>
    <mergeCell ref="A63:A64"/>
    <mergeCell ref="B63:C64"/>
    <mergeCell ref="I70:J70"/>
    <mergeCell ref="B65:C65"/>
    <mergeCell ref="I65:J65"/>
    <mergeCell ref="B66:C66"/>
    <mergeCell ref="I66:J66"/>
    <mergeCell ref="B67:C67"/>
    <mergeCell ref="I67:J67"/>
    <mergeCell ref="B33:C33"/>
    <mergeCell ref="D33:G33"/>
    <mergeCell ref="D34:G34"/>
    <mergeCell ref="D41:G41"/>
    <mergeCell ref="B41:C41"/>
    <mergeCell ref="B27:C27"/>
    <mergeCell ref="D27:G27"/>
    <mergeCell ref="B28:C28"/>
    <mergeCell ref="D28:G28"/>
    <mergeCell ref="B31:J31"/>
    <mergeCell ref="B32:J32"/>
    <mergeCell ref="B34:C34"/>
    <mergeCell ref="B35:C35"/>
    <mergeCell ref="D35:G35"/>
    <mergeCell ref="B40:C40"/>
    <mergeCell ref="D40:G40"/>
    <mergeCell ref="B39:C39"/>
    <mergeCell ref="D39:G39"/>
    <mergeCell ref="B38:C38"/>
    <mergeCell ref="D37:G37"/>
    <mergeCell ref="B36:C36"/>
    <mergeCell ref="D36:G36"/>
    <mergeCell ref="D23:G23"/>
    <mergeCell ref="A15:J15"/>
    <mergeCell ref="A2:J2"/>
    <mergeCell ref="B3:C3"/>
    <mergeCell ref="D3:J3"/>
    <mergeCell ref="B4:C4"/>
    <mergeCell ref="D4:J4"/>
    <mergeCell ref="B5:C5"/>
    <mergeCell ref="D5:J5"/>
    <mergeCell ref="D9:E9"/>
    <mergeCell ref="D10:E10"/>
    <mergeCell ref="B17:J17"/>
    <mergeCell ref="A18:J18"/>
    <mergeCell ref="D19:G19"/>
    <mergeCell ref="B20:C20"/>
    <mergeCell ref="D20:G20"/>
    <mergeCell ref="D11:E11"/>
    <mergeCell ref="D14:E14"/>
    <mergeCell ref="B6:C6"/>
    <mergeCell ref="D6:J6"/>
    <mergeCell ref="B7:C7"/>
    <mergeCell ref="D7:J7"/>
    <mergeCell ref="B8:C8"/>
    <mergeCell ref="D8:J8"/>
    <mergeCell ref="F51:G51"/>
    <mergeCell ref="H51:J51"/>
    <mergeCell ref="D12:E12"/>
    <mergeCell ref="B24:C24"/>
    <mergeCell ref="D24:G24"/>
    <mergeCell ref="B25:C25"/>
    <mergeCell ref="D25:G25"/>
    <mergeCell ref="B26:C26"/>
    <mergeCell ref="D26:G26"/>
    <mergeCell ref="B21:C21"/>
    <mergeCell ref="D21:G21"/>
    <mergeCell ref="D38:G38"/>
    <mergeCell ref="B37:C37"/>
    <mergeCell ref="B22:C22"/>
    <mergeCell ref="D22:G22"/>
    <mergeCell ref="B23:C23"/>
    <mergeCell ref="H44:I44"/>
    <mergeCell ref="B44:G44"/>
    <mergeCell ref="B45:G45"/>
    <mergeCell ref="H45:I45"/>
    <mergeCell ref="I73:J73"/>
    <mergeCell ref="B73:C73"/>
    <mergeCell ref="C93:J93"/>
    <mergeCell ref="C94:J94"/>
    <mergeCell ref="B47:G47"/>
    <mergeCell ref="B48:G48"/>
    <mergeCell ref="H48:I48"/>
    <mergeCell ref="D63:D64"/>
    <mergeCell ref="E63:E64"/>
    <mergeCell ref="F63:F64"/>
    <mergeCell ref="G63:H63"/>
    <mergeCell ref="I63:J64"/>
    <mergeCell ref="F55:G55"/>
    <mergeCell ref="C57:G57"/>
    <mergeCell ref="F58:G58"/>
    <mergeCell ref="C90:J90"/>
    <mergeCell ref="C87:J87"/>
    <mergeCell ref="C89:J89"/>
    <mergeCell ref="H47:I47"/>
    <mergeCell ref="B50:G50"/>
    <mergeCell ref="C96:J96"/>
    <mergeCell ref="B49:G49"/>
    <mergeCell ref="H49:I49"/>
    <mergeCell ref="B61:J61"/>
    <mergeCell ref="A86:J86"/>
    <mergeCell ref="B71:C71"/>
    <mergeCell ref="I71:J71"/>
    <mergeCell ref="C92:J92"/>
    <mergeCell ref="A53:J53"/>
    <mergeCell ref="D52:E52"/>
    <mergeCell ref="C91:J91"/>
    <mergeCell ref="C88:J88"/>
    <mergeCell ref="B74:C74"/>
    <mergeCell ref="I74:J74"/>
    <mergeCell ref="H75:J75"/>
    <mergeCell ref="D76:E76"/>
    <mergeCell ref="B77:K77"/>
    <mergeCell ref="A82:B82"/>
    <mergeCell ref="E82:I82"/>
    <mergeCell ref="C95:J95"/>
    <mergeCell ref="B72:C72"/>
    <mergeCell ref="I72:J72"/>
    <mergeCell ref="H50:I50"/>
    <mergeCell ref="B68:C68"/>
  </mergeCells>
  <printOptions horizontalCentered="1"/>
  <pageMargins left="0" right="0" top="0.51181102362204722" bottom="0.35433070866141736" header="0" footer="0"/>
  <pageSetup paperSize="9" scale="36"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2" manualBreakCount="2">
    <brk id="13" max="9" man="1"/>
    <brk id="51" max="9" man="1"/>
  </rowBreaks>
  <ignoredErrors>
    <ignoredError sqref="H66:H67" 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7"/>
  <sheetViews>
    <sheetView view="pageBreakPreview" topLeftCell="A64" zoomScale="40" zoomScaleNormal="100" zoomScaleSheetLayoutView="40" zoomScalePageLayoutView="42" workbookViewId="0">
      <selection activeCell="N94" sqref="N94"/>
    </sheetView>
  </sheetViews>
  <sheetFormatPr defaultRowHeight="25"/>
  <cols>
    <col min="1" max="1" width="14" style="20" customWidth="1"/>
    <col min="2" max="2" width="58.453125" style="15" customWidth="1"/>
    <col min="3" max="3" width="63.54296875" style="114" customWidth="1"/>
    <col min="4" max="4" width="34.26953125" style="114" customWidth="1"/>
    <col min="5" max="5" width="43" style="114" customWidth="1"/>
    <col min="6" max="6" width="21.453125" style="114"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326" t="s">
        <v>42</v>
      </c>
      <c r="B2" s="326"/>
      <c r="C2" s="326"/>
      <c r="D2" s="326"/>
      <c r="E2" s="326"/>
      <c r="F2" s="326"/>
      <c r="G2" s="326"/>
      <c r="H2" s="326"/>
      <c r="I2" s="326"/>
      <c r="J2" s="326"/>
    </row>
    <row r="3" spans="1:11" s="35" customFormat="1" ht="173.25" customHeight="1">
      <c r="A3" s="16"/>
      <c r="B3" s="327" t="s">
        <v>43</v>
      </c>
      <c r="C3" s="327"/>
      <c r="D3" s="327" t="s">
        <v>102</v>
      </c>
      <c r="E3" s="327"/>
      <c r="F3" s="327"/>
      <c r="G3" s="327"/>
      <c r="H3" s="327"/>
      <c r="I3" s="327"/>
      <c r="J3" s="327"/>
    </row>
    <row r="4" spans="1:11" s="35" customFormat="1" ht="70.5" customHeight="1">
      <c r="A4" s="12"/>
      <c r="B4" s="328" t="s">
        <v>29</v>
      </c>
      <c r="C4" s="328"/>
      <c r="D4" s="329" t="s">
        <v>92</v>
      </c>
      <c r="E4" s="329"/>
      <c r="F4" s="329"/>
      <c r="G4" s="329"/>
      <c r="H4" s="329"/>
      <c r="I4" s="329"/>
      <c r="J4" s="329"/>
    </row>
    <row r="5" spans="1:11" s="35" customFormat="1" ht="81.75" customHeight="1">
      <c r="A5" s="12"/>
      <c r="B5" s="328" t="s">
        <v>30</v>
      </c>
      <c r="C5" s="328"/>
      <c r="D5" s="301" t="s">
        <v>103</v>
      </c>
      <c r="E5" s="301"/>
      <c r="F5" s="301"/>
      <c r="G5" s="301"/>
      <c r="H5" s="301"/>
      <c r="I5" s="301"/>
      <c r="J5" s="301"/>
    </row>
    <row r="6" spans="1:11" s="35" customFormat="1" ht="78.75" customHeight="1">
      <c r="A6" s="12"/>
      <c r="B6" s="301" t="s">
        <v>32</v>
      </c>
      <c r="C6" s="301"/>
      <c r="D6" s="302" t="s">
        <v>136</v>
      </c>
      <c r="E6" s="302"/>
      <c r="F6" s="302"/>
      <c r="G6" s="302"/>
      <c r="H6" s="302"/>
      <c r="I6" s="302"/>
      <c r="J6" s="302"/>
    </row>
    <row r="7" spans="1:11" s="35" customFormat="1" ht="84" customHeight="1">
      <c r="A7" s="19"/>
      <c r="B7" s="303" t="s">
        <v>44</v>
      </c>
      <c r="C7" s="303"/>
      <c r="D7" s="304"/>
      <c r="E7" s="304"/>
      <c r="F7" s="304"/>
      <c r="G7" s="304"/>
      <c r="H7" s="304"/>
      <c r="I7" s="304"/>
      <c r="J7" s="304"/>
      <c r="K7" s="2"/>
    </row>
    <row r="8" spans="1:11" s="2" customFormat="1" ht="87" customHeight="1">
      <c r="A8" s="19"/>
      <c r="B8" s="303" t="s">
        <v>23</v>
      </c>
      <c r="C8" s="303"/>
      <c r="D8" s="305"/>
      <c r="E8" s="305"/>
      <c r="F8" s="305"/>
      <c r="G8" s="305"/>
      <c r="H8" s="305"/>
      <c r="I8" s="305"/>
      <c r="J8" s="306"/>
    </row>
    <row r="9" spans="1:11" ht="80.25" customHeight="1">
      <c r="B9" s="23" t="s">
        <v>1</v>
      </c>
      <c r="C9" s="24"/>
      <c r="D9" s="298"/>
      <c r="E9" s="298"/>
      <c r="F9" s="24"/>
      <c r="G9" s="25"/>
      <c r="H9" s="25"/>
      <c r="I9" s="25"/>
      <c r="J9" s="26"/>
    </row>
    <row r="10" spans="1:11" ht="97.5" customHeight="1">
      <c r="B10" s="23" t="s">
        <v>45</v>
      </c>
      <c r="C10" s="24"/>
      <c r="D10" s="298"/>
      <c r="E10" s="298"/>
      <c r="F10" s="25"/>
      <c r="G10" s="25"/>
      <c r="H10" s="25"/>
      <c r="I10" s="25"/>
      <c r="J10" s="26"/>
    </row>
    <row r="11" spans="1:11" ht="102" customHeight="1">
      <c r="B11" s="23" t="s">
        <v>81</v>
      </c>
      <c r="C11" s="27"/>
      <c r="D11" s="298"/>
      <c r="E11" s="298"/>
      <c r="F11" s="28"/>
      <c r="G11" s="29"/>
      <c r="H11" s="30"/>
      <c r="I11" s="31"/>
      <c r="J11" s="26"/>
    </row>
    <row r="12" spans="1:11" ht="102" customHeight="1">
      <c r="B12" s="23"/>
      <c r="C12" s="23" t="s">
        <v>80</v>
      </c>
      <c r="D12" s="298"/>
      <c r="E12" s="298"/>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299"/>
      <c r="E14" s="300"/>
      <c r="F14" s="43"/>
      <c r="G14" s="44"/>
      <c r="H14" s="44"/>
      <c r="I14" s="44"/>
      <c r="J14" s="44"/>
    </row>
    <row r="15" spans="1:11" s="2" customFormat="1" ht="38.25" customHeight="1">
      <c r="A15" s="325" t="s">
        <v>48</v>
      </c>
      <c r="B15" s="325"/>
      <c r="C15" s="325"/>
      <c r="D15" s="325"/>
      <c r="E15" s="325"/>
      <c r="F15" s="325"/>
      <c r="G15" s="325"/>
      <c r="H15" s="325"/>
      <c r="I15" s="325"/>
      <c r="J15" s="325"/>
    </row>
    <row r="16" spans="1:11" s="2" customFormat="1" ht="27.75" customHeight="1">
      <c r="A16" s="45"/>
      <c r="B16" s="244"/>
      <c r="C16" s="244"/>
      <c r="D16" s="244"/>
      <c r="E16" s="244"/>
      <c r="F16" s="244"/>
      <c r="G16" s="244"/>
      <c r="H16" s="244"/>
      <c r="I16" s="244"/>
      <c r="J16" s="244"/>
    </row>
    <row r="17" spans="1:12" s="2" customFormat="1" ht="36.75" customHeight="1">
      <c r="A17" s="45"/>
      <c r="B17" s="325" t="s">
        <v>39</v>
      </c>
      <c r="C17" s="325"/>
      <c r="D17" s="325"/>
      <c r="E17" s="325"/>
      <c r="F17" s="325"/>
      <c r="G17" s="325"/>
      <c r="H17" s="325"/>
      <c r="I17" s="325"/>
      <c r="J17" s="325"/>
    </row>
    <row r="18" spans="1:12" s="2" customFormat="1" ht="53.25" customHeight="1" thickBot="1">
      <c r="A18" s="304" t="s">
        <v>38</v>
      </c>
      <c r="B18" s="304"/>
      <c r="C18" s="304"/>
      <c r="D18" s="304"/>
      <c r="E18" s="304"/>
      <c r="F18" s="304"/>
      <c r="G18" s="304"/>
      <c r="H18" s="304"/>
      <c r="I18" s="304"/>
      <c r="J18" s="304"/>
    </row>
    <row r="19" spans="1:12" s="18" customFormat="1" ht="66.75" customHeight="1" thickTop="1" thickBot="1">
      <c r="A19" s="139" t="s">
        <v>10</v>
      </c>
      <c r="B19" s="140" t="s">
        <v>35</v>
      </c>
      <c r="C19" s="141"/>
      <c r="D19" s="330" t="s">
        <v>36</v>
      </c>
      <c r="E19" s="331"/>
      <c r="F19" s="331"/>
      <c r="G19" s="332"/>
      <c r="H19" s="142" t="s">
        <v>2</v>
      </c>
      <c r="I19" s="142" t="s">
        <v>3</v>
      </c>
      <c r="J19" s="143" t="s">
        <v>4</v>
      </c>
      <c r="K19" s="55"/>
      <c r="L19" s="55"/>
    </row>
    <row r="20" spans="1:12" ht="72" customHeight="1" thickTop="1">
      <c r="A20" s="108">
        <v>1</v>
      </c>
      <c r="B20" s="333" t="s">
        <v>104</v>
      </c>
      <c r="C20" s="334"/>
      <c r="D20" s="335" t="s">
        <v>105</v>
      </c>
      <c r="E20" s="336"/>
      <c r="F20" s="336"/>
      <c r="G20" s="337"/>
      <c r="H20" s="137"/>
      <c r="I20" s="137"/>
      <c r="J20" s="138"/>
    </row>
    <row r="21" spans="1:12" ht="308.25" customHeight="1">
      <c r="A21" s="46">
        <v>2</v>
      </c>
      <c r="B21" s="315" t="s">
        <v>106</v>
      </c>
      <c r="C21" s="272"/>
      <c r="D21" s="316" t="s">
        <v>107</v>
      </c>
      <c r="E21" s="313"/>
      <c r="F21" s="313"/>
      <c r="G21" s="314"/>
      <c r="H21" s="129"/>
      <c r="I21" s="129"/>
      <c r="J21" s="48"/>
    </row>
    <row r="22" spans="1:12" ht="63" customHeight="1">
      <c r="A22" s="46">
        <v>3</v>
      </c>
      <c r="B22" s="311" t="s">
        <v>108</v>
      </c>
      <c r="C22" s="272"/>
      <c r="D22" s="312" t="s">
        <v>97</v>
      </c>
      <c r="E22" s="313"/>
      <c r="F22" s="313"/>
      <c r="G22" s="314"/>
      <c r="H22" s="129"/>
      <c r="I22" s="129"/>
      <c r="J22" s="48"/>
    </row>
    <row r="23" spans="1:12" ht="262.5" customHeight="1">
      <c r="A23" s="46">
        <v>4</v>
      </c>
      <c r="B23" s="311" t="s">
        <v>98</v>
      </c>
      <c r="C23" s="272"/>
      <c r="D23" s="312" t="s">
        <v>109</v>
      </c>
      <c r="E23" s="313"/>
      <c r="F23" s="313"/>
      <c r="G23" s="314"/>
      <c r="H23" s="129"/>
      <c r="I23" s="129"/>
      <c r="J23" s="48"/>
    </row>
    <row r="24" spans="1:12" ht="278.25" customHeight="1">
      <c r="A24" s="46">
        <v>5</v>
      </c>
      <c r="B24" s="311" t="s">
        <v>99</v>
      </c>
      <c r="C24" s="272"/>
      <c r="D24" s="312" t="s">
        <v>110</v>
      </c>
      <c r="E24" s="313"/>
      <c r="F24" s="313"/>
      <c r="G24" s="314"/>
      <c r="H24" s="129"/>
      <c r="I24" s="129"/>
      <c r="J24" s="48"/>
    </row>
    <row r="25" spans="1:12" ht="149.25" customHeight="1">
      <c r="A25" s="46">
        <v>6</v>
      </c>
      <c r="B25" s="311" t="s">
        <v>111</v>
      </c>
      <c r="C25" s="272"/>
      <c r="D25" s="312" t="s">
        <v>112</v>
      </c>
      <c r="E25" s="313"/>
      <c r="F25" s="313"/>
      <c r="G25" s="314"/>
      <c r="H25" s="129"/>
      <c r="I25" s="129"/>
      <c r="J25" s="48"/>
    </row>
    <row r="26" spans="1:12" ht="109.5" customHeight="1">
      <c r="A26" s="46">
        <v>7</v>
      </c>
      <c r="B26" s="311" t="s">
        <v>100</v>
      </c>
      <c r="C26" s="272"/>
      <c r="D26" s="312" t="s">
        <v>113</v>
      </c>
      <c r="E26" s="313"/>
      <c r="F26" s="313"/>
      <c r="G26" s="314"/>
      <c r="H26" s="129"/>
      <c r="I26" s="129"/>
      <c r="J26" s="48"/>
    </row>
    <row r="27" spans="1:12" ht="112.5" customHeight="1">
      <c r="A27" s="46">
        <v>8</v>
      </c>
      <c r="B27" s="311" t="s">
        <v>114</v>
      </c>
      <c r="C27" s="272"/>
      <c r="D27" s="312" t="s">
        <v>115</v>
      </c>
      <c r="E27" s="313"/>
      <c r="F27" s="313"/>
      <c r="G27" s="314"/>
      <c r="H27" s="129"/>
      <c r="I27" s="129"/>
      <c r="J27" s="48"/>
    </row>
    <row r="28" spans="1:12" ht="92.25" customHeight="1" thickBot="1">
      <c r="A28" s="53">
        <v>9</v>
      </c>
      <c r="B28" s="345" t="s">
        <v>101</v>
      </c>
      <c r="C28" s="346"/>
      <c r="D28" s="347" t="s">
        <v>116</v>
      </c>
      <c r="E28" s="348"/>
      <c r="F28" s="348"/>
      <c r="G28" s="349"/>
      <c r="H28" s="240"/>
      <c r="I28" s="240"/>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350" t="s">
        <v>37</v>
      </c>
      <c r="C31" s="351"/>
      <c r="D31" s="351"/>
      <c r="E31" s="351"/>
      <c r="F31" s="351"/>
      <c r="G31" s="351"/>
      <c r="H31" s="351"/>
      <c r="I31" s="351"/>
      <c r="J31" s="352"/>
    </row>
    <row r="32" spans="1:12" ht="36.75" customHeight="1" thickBot="1">
      <c r="A32" s="133"/>
      <c r="B32" s="353" t="s">
        <v>38</v>
      </c>
      <c r="C32" s="354"/>
      <c r="D32" s="354"/>
      <c r="E32" s="354"/>
      <c r="F32" s="354"/>
      <c r="G32" s="354"/>
      <c r="H32" s="354"/>
      <c r="I32" s="354"/>
      <c r="J32" s="355"/>
    </row>
    <row r="33" spans="1:11" s="17" customFormat="1" ht="76.5" customHeight="1" thickTop="1" thickBot="1">
      <c r="A33" s="144" t="s">
        <v>10</v>
      </c>
      <c r="B33" s="338" t="s">
        <v>35</v>
      </c>
      <c r="C33" s="339"/>
      <c r="D33" s="330" t="s">
        <v>36</v>
      </c>
      <c r="E33" s="331"/>
      <c r="F33" s="331"/>
      <c r="G33" s="332"/>
      <c r="H33" s="142" t="s">
        <v>2</v>
      </c>
      <c r="I33" s="142" t="s">
        <v>3</v>
      </c>
      <c r="J33" s="143" t="s">
        <v>4</v>
      </c>
      <c r="K33" s="36"/>
    </row>
    <row r="34" spans="1:11" s="36" customFormat="1" ht="81.75" customHeight="1" thickTop="1">
      <c r="A34" s="203" t="s">
        <v>5</v>
      </c>
      <c r="B34" s="356" t="s">
        <v>137</v>
      </c>
      <c r="C34" s="357"/>
      <c r="D34" s="340" t="s">
        <v>138</v>
      </c>
      <c r="E34" s="341"/>
      <c r="F34" s="341"/>
      <c r="G34" s="342"/>
      <c r="H34" s="201"/>
      <c r="I34" s="201"/>
      <c r="J34" s="202"/>
    </row>
    <row r="35" spans="1:11" s="36" customFormat="1" ht="87" customHeight="1">
      <c r="A35" s="235" t="s">
        <v>6</v>
      </c>
      <c r="B35" s="323" t="s">
        <v>139</v>
      </c>
      <c r="C35" s="324"/>
      <c r="D35" s="320" t="s">
        <v>140</v>
      </c>
      <c r="E35" s="321"/>
      <c r="F35" s="321"/>
      <c r="G35" s="322"/>
      <c r="H35" s="236"/>
      <c r="I35" s="236"/>
      <c r="J35" s="237"/>
    </row>
    <row r="36" spans="1:11" s="36" customFormat="1" ht="68.25" customHeight="1">
      <c r="A36" s="235" t="s">
        <v>7</v>
      </c>
      <c r="B36" s="323" t="s">
        <v>117</v>
      </c>
      <c r="C36" s="324"/>
      <c r="D36" s="320" t="s">
        <v>141</v>
      </c>
      <c r="E36" s="321"/>
      <c r="F36" s="321"/>
      <c r="G36" s="322"/>
      <c r="H36" s="236"/>
      <c r="I36" s="236"/>
      <c r="J36" s="237"/>
    </row>
    <row r="37" spans="1:11" s="36" customFormat="1" ht="169.5" customHeight="1">
      <c r="A37" s="235" t="s">
        <v>8</v>
      </c>
      <c r="B37" s="323" t="s">
        <v>118</v>
      </c>
      <c r="C37" s="324"/>
      <c r="D37" s="320" t="s">
        <v>119</v>
      </c>
      <c r="E37" s="321"/>
      <c r="F37" s="321"/>
      <c r="G37" s="322"/>
      <c r="H37" s="236"/>
      <c r="I37" s="236"/>
      <c r="J37" s="237"/>
    </row>
    <row r="38" spans="1:11" s="36" customFormat="1" ht="225.75" customHeight="1">
      <c r="A38" s="235" t="s">
        <v>9</v>
      </c>
      <c r="B38" s="323" t="s">
        <v>142</v>
      </c>
      <c r="C38" s="324"/>
      <c r="D38" s="320" t="s">
        <v>120</v>
      </c>
      <c r="E38" s="321"/>
      <c r="F38" s="321"/>
      <c r="G38" s="322"/>
      <c r="H38" s="236"/>
      <c r="I38" s="236"/>
      <c r="J38" s="237"/>
    </row>
    <row r="39" spans="1:11" s="36" customFormat="1" ht="76.5" customHeight="1">
      <c r="A39" s="235" t="s">
        <v>46</v>
      </c>
      <c r="B39" s="323" t="s">
        <v>122</v>
      </c>
      <c r="C39" s="324"/>
      <c r="D39" s="320" t="s">
        <v>143</v>
      </c>
      <c r="E39" s="321"/>
      <c r="F39" s="321"/>
      <c r="G39" s="322"/>
      <c r="H39" s="236"/>
      <c r="I39" s="236"/>
      <c r="J39" s="237"/>
    </row>
    <row r="40" spans="1:11" s="36" customFormat="1" ht="54" customHeight="1" thickBot="1">
      <c r="A40" s="235" t="s">
        <v>47</v>
      </c>
      <c r="B40" s="323" t="s">
        <v>123</v>
      </c>
      <c r="C40" s="324"/>
      <c r="D40" s="320" t="s">
        <v>144</v>
      </c>
      <c r="E40" s="321"/>
      <c r="F40" s="321"/>
      <c r="G40" s="322"/>
      <c r="H40" s="236"/>
      <c r="I40" s="236"/>
      <c r="J40" s="237"/>
    </row>
    <row r="41" spans="1:11" s="36" customFormat="1" ht="233.25" hidden="1" customHeight="1">
      <c r="A41" s="230"/>
      <c r="B41" s="343"/>
      <c r="C41" s="344"/>
      <c r="D41" s="335"/>
      <c r="E41" s="336"/>
      <c r="F41" s="336"/>
      <c r="G41" s="337"/>
      <c r="H41" s="231"/>
      <c r="I41" s="231"/>
      <c r="J41" s="232"/>
    </row>
    <row r="42" spans="1:11" ht="57.75" hidden="1" customHeight="1" thickBot="1">
      <c r="A42" s="49"/>
      <c r="B42" s="50"/>
      <c r="C42" s="50"/>
      <c r="D42" s="50"/>
      <c r="E42" s="50"/>
      <c r="F42" s="50"/>
      <c r="G42" s="50"/>
      <c r="H42" s="51"/>
      <c r="I42" s="51"/>
      <c r="J42" s="145"/>
    </row>
    <row r="43" spans="1:11" ht="30.75" customHeight="1" thickTop="1" thickBot="1">
      <c r="A43" s="238"/>
      <c r="B43" s="227"/>
      <c r="C43" s="227"/>
      <c r="D43" s="227"/>
      <c r="E43" s="227"/>
      <c r="F43" s="227"/>
      <c r="G43" s="227"/>
      <c r="H43" s="228"/>
      <c r="I43" s="228"/>
      <c r="J43" s="228"/>
      <c r="K43" s="2"/>
    </row>
    <row r="44" spans="1:11" ht="39.75" customHeight="1" thickTop="1">
      <c r="A44" s="152" t="s">
        <v>10</v>
      </c>
      <c r="B44" s="276" t="s">
        <v>86</v>
      </c>
      <c r="C44" s="276"/>
      <c r="D44" s="276"/>
      <c r="E44" s="276"/>
      <c r="F44" s="276"/>
      <c r="G44" s="276"/>
      <c r="H44" s="275" t="s">
        <v>17</v>
      </c>
      <c r="I44" s="275"/>
      <c r="J44" s="153" t="s">
        <v>18</v>
      </c>
    </row>
    <row r="45" spans="1:11" ht="57.75" customHeight="1" thickBot="1">
      <c r="A45" s="53" t="s">
        <v>5</v>
      </c>
      <c r="B45" s="277" t="s">
        <v>85</v>
      </c>
      <c r="C45" s="277"/>
      <c r="D45" s="277"/>
      <c r="E45" s="277"/>
      <c r="F45" s="277"/>
      <c r="G45" s="277"/>
      <c r="H45" s="278"/>
      <c r="I45" s="278"/>
      <c r="J45" s="136"/>
    </row>
    <row r="46" spans="1:11" ht="38.25" customHeight="1" thickTop="1" thickBot="1">
      <c r="A46" s="146"/>
      <c r="B46" s="131"/>
      <c r="C46" s="130"/>
      <c r="D46" s="130"/>
      <c r="E46" s="130"/>
      <c r="F46" s="130"/>
      <c r="G46" s="130"/>
      <c r="H46" s="51"/>
      <c r="I46" s="51"/>
      <c r="J46" s="51"/>
    </row>
    <row r="47" spans="1:11" ht="42" customHeight="1" thickTop="1" thickBot="1">
      <c r="A47" s="184" t="s">
        <v>10</v>
      </c>
      <c r="B47" s="279" t="s">
        <v>16</v>
      </c>
      <c r="C47" s="280"/>
      <c r="D47" s="280"/>
      <c r="E47" s="280"/>
      <c r="F47" s="280"/>
      <c r="G47" s="281"/>
      <c r="H47" s="289" t="s">
        <v>17</v>
      </c>
      <c r="I47" s="358"/>
      <c r="J47" s="191" t="s">
        <v>18</v>
      </c>
    </row>
    <row r="48" spans="1:11" ht="48" customHeight="1" thickTop="1">
      <c r="A48" s="132" t="s">
        <v>5</v>
      </c>
      <c r="B48" s="282" t="s">
        <v>40</v>
      </c>
      <c r="C48" s="282"/>
      <c r="D48" s="282"/>
      <c r="E48" s="282"/>
      <c r="F48" s="282"/>
      <c r="G48" s="282"/>
      <c r="H48" s="283"/>
      <c r="I48" s="284"/>
      <c r="J48" s="192"/>
    </row>
    <row r="49" spans="1:11" ht="48" customHeight="1">
      <c r="A49" s="46" t="s">
        <v>6</v>
      </c>
      <c r="B49" s="248" t="s">
        <v>78</v>
      </c>
      <c r="C49" s="248"/>
      <c r="D49" s="248"/>
      <c r="E49" s="248"/>
      <c r="F49" s="248"/>
      <c r="G49" s="248"/>
      <c r="H49" s="249"/>
      <c r="I49" s="249"/>
      <c r="J49" s="188"/>
      <c r="K49" s="2"/>
    </row>
    <row r="50" spans="1:11" ht="48" customHeight="1" thickBot="1">
      <c r="A50" s="53" t="s">
        <v>7</v>
      </c>
      <c r="B50" s="359" t="s">
        <v>79</v>
      </c>
      <c r="C50" s="359"/>
      <c r="D50" s="359"/>
      <c r="E50" s="359"/>
      <c r="F50" s="359"/>
      <c r="G50" s="359"/>
      <c r="H50" s="360"/>
      <c r="I50" s="360"/>
      <c r="J50" s="189"/>
      <c r="K50" s="2"/>
    </row>
    <row r="51" spans="1:11" ht="117" customHeight="1" thickTop="1">
      <c r="A51" s="148"/>
      <c r="B51" s="149" t="s">
        <v>24</v>
      </c>
      <c r="C51" s="150"/>
      <c r="D51" s="151"/>
      <c r="E51" s="151"/>
      <c r="F51" s="307"/>
      <c r="G51" s="308"/>
      <c r="H51" s="309" t="s">
        <v>28</v>
      </c>
      <c r="I51" s="309"/>
      <c r="J51" s="310"/>
    </row>
    <row r="52" spans="1:11" s="35" customFormat="1" ht="69" customHeight="1">
      <c r="A52" s="42"/>
      <c r="B52" s="39" t="str">
        <f>B13</f>
        <v>Numer ewidencyjny wniosku:</v>
      </c>
      <c r="C52" s="125">
        <f>C13</f>
        <v>0</v>
      </c>
      <c r="D52" s="259"/>
      <c r="E52" s="259"/>
      <c r="F52" s="43"/>
      <c r="G52" s="44"/>
      <c r="H52" s="44"/>
      <c r="I52" s="44"/>
      <c r="J52" s="44"/>
    </row>
    <row r="53" spans="1:11" ht="70.5" customHeight="1">
      <c r="A53" s="258" t="s">
        <v>53</v>
      </c>
      <c r="B53" s="258"/>
      <c r="C53" s="258"/>
      <c r="D53" s="258"/>
      <c r="E53" s="258"/>
      <c r="F53" s="258"/>
      <c r="G53" s="258"/>
      <c r="H53" s="258"/>
      <c r="I53" s="258"/>
      <c r="J53" s="258"/>
    </row>
    <row r="54" spans="1:11" ht="409" customHeight="1">
      <c r="D54" s="3"/>
    </row>
    <row r="55" spans="1:11" ht="409.5" customHeight="1">
      <c r="D55" s="3"/>
      <c r="F55" s="293"/>
      <c r="G55" s="294"/>
      <c r="H55" s="241"/>
      <c r="I55" s="241"/>
    </row>
    <row r="56" spans="1:11" ht="325.5" customHeight="1">
      <c r="B56" s="22"/>
      <c r="C56" s="22"/>
      <c r="D56" s="56"/>
      <c r="E56" s="22"/>
      <c r="F56" s="242"/>
      <c r="G56" s="243"/>
      <c r="H56" s="243"/>
      <c r="I56" s="243"/>
      <c r="J56" s="26"/>
    </row>
    <row r="57" spans="1:11" s="13" customFormat="1" ht="54.75" customHeight="1">
      <c r="A57" s="20"/>
      <c r="B57" s="37"/>
      <c r="C57" s="295" t="s">
        <v>49</v>
      </c>
      <c r="D57" s="295"/>
      <c r="E57" s="295"/>
      <c r="F57" s="295"/>
      <c r="G57" s="295"/>
      <c r="H57" s="57"/>
      <c r="I57" s="57"/>
      <c r="J57" s="32"/>
    </row>
    <row r="58" spans="1:11" ht="133.5" customHeight="1">
      <c r="B58" s="54" t="s">
        <v>24</v>
      </c>
      <c r="C58" s="239"/>
      <c r="D58" s="56"/>
      <c r="E58" s="22"/>
      <c r="F58" s="296"/>
      <c r="G58" s="297"/>
      <c r="H58" s="310" t="s">
        <v>27</v>
      </c>
      <c r="I58" s="310"/>
      <c r="J58" s="310"/>
      <c r="K58" s="6"/>
    </row>
    <row r="59" spans="1:11" s="35" customFormat="1" ht="81" customHeight="1">
      <c r="A59" s="12"/>
      <c r="B59" s="39" t="str">
        <f>B13</f>
        <v>Numer ewidencyjny wniosku:</v>
      </c>
      <c r="C59" s="154">
        <f>C13</f>
        <v>0</v>
      </c>
      <c r="D59" s="374"/>
      <c r="E59" s="374"/>
      <c r="F59" s="11"/>
    </row>
    <row r="60" spans="1:11" ht="81" customHeight="1">
      <c r="B60" s="58"/>
      <c r="C60" s="375" t="s">
        <v>50</v>
      </c>
      <c r="D60" s="375"/>
      <c r="E60" s="375"/>
      <c r="F60" s="375"/>
      <c r="G60" s="375"/>
      <c r="H60" s="376"/>
      <c r="I60" s="376"/>
      <c r="J60" s="376"/>
    </row>
    <row r="61" spans="1:11" ht="57.75" customHeight="1">
      <c r="B61" s="250" t="s">
        <v>41</v>
      </c>
      <c r="C61" s="250"/>
      <c r="D61" s="250"/>
      <c r="E61" s="250"/>
      <c r="F61" s="250"/>
      <c r="G61" s="250"/>
      <c r="H61" s="250"/>
      <c r="I61" s="250"/>
      <c r="J61" s="250"/>
    </row>
    <row r="62" spans="1:11" ht="54.75" customHeight="1" thickBot="1">
      <c r="B62" s="60"/>
      <c r="C62" s="42"/>
      <c r="D62" s="59"/>
      <c r="E62" s="22"/>
      <c r="F62" s="22"/>
      <c r="G62" s="26"/>
      <c r="H62" s="26"/>
      <c r="I62" s="26"/>
      <c r="J62" s="26"/>
    </row>
    <row r="63" spans="1:11" ht="72.75" customHeight="1" thickTop="1">
      <c r="A63" s="361" t="s">
        <v>10</v>
      </c>
      <c r="B63" s="358" t="s">
        <v>11</v>
      </c>
      <c r="C63" s="358"/>
      <c r="D63" s="285" t="s">
        <v>13</v>
      </c>
      <c r="E63" s="285" t="s">
        <v>12</v>
      </c>
      <c r="F63" s="285" t="s">
        <v>25</v>
      </c>
      <c r="G63" s="287" t="s">
        <v>22</v>
      </c>
      <c r="H63" s="288"/>
      <c r="I63" s="289" t="s">
        <v>34</v>
      </c>
      <c r="J63" s="290"/>
    </row>
    <row r="64" spans="1:11" s="4" customFormat="1" ht="115.5" customHeight="1" thickBot="1">
      <c r="A64" s="362"/>
      <c r="B64" s="363"/>
      <c r="C64" s="363"/>
      <c r="D64" s="286"/>
      <c r="E64" s="286"/>
      <c r="F64" s="286"/>
      <c r="G64" s="61" t="s">
        <v>26</v>
      </c>
      <c r="H64" s="62" t="s">
        <v>19</v>
      </c>
      <c r="I64" s="291"/>
      <c r="J64" s="292"/>
    </row>
    <row r="65" spans="1:11" ht="116.25" customHeight="1" thickTop="1">
      <c r="A65" s="106" t="s">
        <v>5</v>
      </c>
      <c r="B65" s="364" t="s">
        <v>145</v>
      </c>
      <c r="C65" s="365"/>
      <c r="D65" s="63" t="s">
        <v>90</v>
      </c>
      <c r="E65" s="64">
        <v>4</v>
      </c>
      <c r="F65" s="65">
        <v>16</v>
      </c>
      <c r="G65" s="66"/>
      <c r="H65" s="69">
        <f>IF((G65&lt;=4),E65*G65,"bład")</f>
        <v>0</v>
      </c>
      <c r="I65" s="366"/>
      <c r="J65" s="367"/>
    </row>
    <row r="66" spans="1:11" ht="127.5" customHeight="1">
      <c r="A66" s="106" t="s">
        <v>6</v>
      </c>
      <c r="B66" s="368" t="s">
        <v>124</v>
      </c>
      <c r="C66" s="369"/>
      <c r="D66" s="63" t="s">
        <v>95</v>
      </c>
      <c r="E66" s="67">
        <v>6</v>
      </c>
      <c r="F66" s="68">
        <v>12</v>
      </c>
      <c r="G66" s="127"/>
      <c r="H66" s="127">
        <f>IF((G66&lt;=4),E66*G66,"bład")</f>
        <v>0</v>
      </c>
      <c r="I66" s="370"/>
      <c r="J66" s="371"/>
    </row>
    <row r="67" spans="1:11" ht="123.75" customHeight="1">
      <c r="A67" s="106" t="s">
        <v>7</v>
      </c>
      <c r="B67" s="368" t="s">
        <v>125</v>
      </c>
      <c r="C67" s="369"/>
      <c r="D67" s="63" t="s">
        <v>126</v>
      </c>
      <c r="E67" s="67">
        <v>4</v>
      </c>
      <c r="F67" s="68">
        <v>12</v>
      </c>
      <c r="G67" s="127"/>
      <c r="H67" s="127">
        <f>IF((G67&lt;=3),E67*G67,"bład")</f>
        <v>0</v>
      </c>
      <c r="I67" s="372"/>
      <c r="J67" s="373"/>
    </row>
    <row r="68" spans="1:11" ht="82.5" customHeight="1">
      <c r="A68" s="106" t="s">
        <v>8</v>
      </c>
      <c r="B68" s="271" t="s">
        <v>93</v>
      </c>
      <c r="C68" s="272"/>
      <c r="D68" s="63" t="s">
        <v>90</v>
      </c>
      <c r="E68" s="67">
        <v>4</v>
      </c>
      <c r="F68" s="70">
        <v>16</v>
      </c>
      <c r="G68" s="127"/>
      <c r="H68" s="127">
        <f>IF((G68&lt;=4),E68*G68,"bład")</f>
        <v>0</v>
      </c>
      <c r="I68" s="273"/>
      <c r="J68" s="274"/>
    </row>
    <row r="69" spans="1:11" ht="82.5" customHeight="1">
      <c r="A69" s="106" t="s">
        <v>9</v>
      </c>
      <c r="B69" s="271" t="s">
        <v>127</v>
      </c>
      <c r="C69" s="272"/>
      <c r="D69" s="63" t="s">
        <v>128</v>
      </c>
      <c r="E69" s="67">
        <v>2</v>
      </c>
      <c r="F69" s="70">
        <v>10</v>
      </c>
      <c r="G69" s="127"/>
      <c r="H69" s="127">
        <f>IF((G69&lt;=3),E69*G69,"bład")</f>
        <v>0</v>
      </c>
      <c r="I69" s="273"/>
      <c r="J69" s="274"/>
    </row>
    <row r="70" spans="1:11" ht="85.5" customHeight="1">
      <c r="A70" s="106" t="s">
        <v>46</v>
      </c>
      <c r="B70" s="254" t="s">
        <v>129</v>
      </c>
      <c r="C70" s="255"/>
      <c r="D70" s="63" t="s">
        <v>94</v>
      </c>
      <c r="E70" s="67">
        <v>4</v>
      </c>
      <c r="F70" s="68">
        <v>4</v>
      </c>
      <c r="G70" s="127"/>
      <c r="H70" s="127">
        <f>IF((G70&lt;=1),E70*G70,"bład")</f>
        <v>0</v>
      </c>
      <c r="I70" s="273"/>
      <c r="J70" s="274"/>
    </row>
    <row r="71" spans="1:11" ht="85.5" customHeight="1">
      <c r="A71" s="106" t="s">
        <v>47</v>
      </c>
      <c r="B71" s="254" t="s">
        <v>130</v>
      </c>
      <c r="C71" s="255"/>
      <c r="D71" s="63" t="s">
        <v>91</v>
      </c>
      <c r="E71" s="67">
        <v>2</v>
      </c>
      <c r="F71" s="68">
        <v>8</v>
      </c>
      <c r="G71" s="127"/>
      <c r="H71" s="127">
        <f>IF((G71&lt;=4),E71*G71,"bład")</f>
        <v>0</v>
      </c>
      <c r="I71" s="256"/>
      <c r="J71" s="257"/>
      <c r="K71" s="147"/>
    </row>
    <row r="72" spans="1:11" ht="85.5" customHeight="1">
      <c r="A72" s="106" t="s">
        <v>77</v>
      </c>
      <c r="B72" s="271" t="s">
        <v>131</v>
      </c>
      <c r="C72" s="272"/>
      <c r="D72" s="218" t="s">
        <v>132</v>
      </c>
      <c r="E72" s="219">
        <v>2</v>
      </c>
      <c r="F72" s="220">
        <v>4</v>
      </c>
      <c r="G72" s="221"/>
      <c r="H72" s="127">
        <f>IF((G72&lt;=4),E72*G72,"bład")</f>
        <v>0</v>
      </c>
      <c r="I72" s="273"/>
      <c r="J72" s="274"/>
      <c r="K72" s="147"/>
    </row>
    <row r="73" spans="1:11" ht="85.5" customHeight="1" thickBot="1">
      <c r="A73" s="106" t="s">
        <v>121</v>
      </c>
      <c r="B73" s="271" t="s">
        <v>133</v>
      </c>
      <c r="C73" s="272"/>
      <c r="D73" s="218" t="s">
        <v>154</v>
      </c>
      <c r="E73" s="219">
        <v>4</v>
      </c>
      <c r="F73" s="220">
        <v>8</v>
      </c>
      <c r="G73" s="221"/>
      <c r="H73" s="127">
        <f t="shared" ref="H73" si="0">IF((G73&lt;=2),E73*G73,"bład")</f>
        <v>0</v>
      </c>
      <c r="I73" s="273"/>
      <c r="J73" s="274"/>
      <c r="K73" s="147"/>
    </row>
    <row r="74" spans="1:11" ht="105" customHeight="1" thickTop="1" thickBot="1">
      <c r="A74" s="107"/>
      <c r="B74" s="263" t="s">
        <v>14</v>
      </c>
      <c r="C74" s="264"/>
      <c r="D74" s="71"/>
      <c r="E74" s="71"/>
      <c r="F74" s="72">
        <f>SUM(F65:F73)</f>
        <v>90</v>
      </c>
      <c r="G74" s="71"/>
      <c r="H74" s="105">
        <f>SUM(H65:H73)</f>
        <v>0</v>
      </c>
      <c r="I74" s="265"/>
      <c r="J74" s="266"/>
    </row>
    <row r="75" spans="1:11" ht="151.5" customHeight="1" thickTop="1">
      <c r="A75" s="49"/>
      <c r="B75" s="54" t="s">
        <v>24</v>
      </c>
      <c r="C75" s="73"/>
      <c r="D75" s="73"/>
      <c r="E75" s="73"/>
      <c r="F75" s="74"/>
      <c r="G75" s="73"/>
      <c r="H75" s="267" t="s">
        <v>27</v>
      </c>
      <c r="I75" s="267"/>
      <c r="J75" s="267"/>
    </row>
    <row r="76" spans="1:11" s="35" customFormat="1" ht="79.5" customHeight="1">
      <c r="A76" s="12"/>
      <c r="B76" s="39" t="str">
        <f>B13</f>
        <v>Numer ewidencyjny wniosku:</v>
      </c>
      <c r="C76" s="125">
        <f>C13</f>
        <v>0</v>
      </c>
      <c r="D76" s="259"/>
      <c r="E76" s="259"/>
      <c r="F76" s="43"/>
      <c r="G76" s="44"/>
      <c r="H76" s="44"/>
      <c r="I76" s="44"/>
      <c r="J76" s="44"/>
      <c r="K76" s="44"/>
    </row>
    <row r="77" spans="1:11" s="114" customFormat="1" ht="85.5" customHeight="1">
      <c r="A77" s="21"/>
      <c r="B77" s="258" t="s">
        <v>33</v>
      </c>
      <c r="C77" s="258"/>
      <c r="D77" s="258"/>
      <c r="E77" s="258"/>
      <c r="F77" s="258"/>
      <c r="G77" s="258"/>
      <c r="H77" s="258"/>
      <c r="I77" s="258"/>
      <c r="J77" s="258"/>
      <c r="K77" s="258"/>
    </row>
    <row r="78" spans="1:11" s="114" customFormat="1" ht="66" customHeight="1">
      <c r="A78" s="21"/>
      <c r="B78" s="9"/>
      <c r="C78" s="7"/>
      <c r="D78" s="7"/>
      <c r="E78" s="8"/>
      <c r="F78" s="8"/>
      <c r="G78" s="8"/>
      <c r="H78" s="8"/>
      <c r="I78" s="8"/>
      <c r="J78" s="8"/>
    </row>
    <row r="79" spans="1:11" s="114" customFormat="1" ht="409.5" customHeight="1">
      <c r="A79" s="20"/>
      <c r="B79" s="5"/>
      <c r="C79" s="5"/>
      <c r="D79" s="5"/>
      <c r="G79"/>
      <c r="H79"/>
      <c r="I79"/>
    </row>
    <row r="80" spans="1:11" ht="359.25" customHeight="1">
      <c r="D80" s="1"/>
    </row>
    <row r="81" spans="1:11" ht="284.25" customHeight="1">
      <c r="D81" s="1"/>
    </row>
    <row r="82" spans="1:11" s="35" customFormat="1" ht="92.25" customHeight="1">
      <c r="A82" s="268" t="s">
        <v>20</v>
      </c>
      <c r="B82" s="269"/>
      <c r="C82" s="75"/>
      <c r="D82" s="239" t="s">
        <v>21</v>
      </c>
      <c r="E82" s="270"/>
      <c r="F82" s="270"/>
      <c r="G82" s="270"/>
      <c r="H82" s="270"/>
      <c r="I82" s="270"/>
      <c r="J82" s="81" t="s">
        <v>31</v>
      </c>
      <c r="K82" s="44"/>
    </row>
    <row r="83" spans="1:11" s="35" customFormat="1" ht="105.75" customHeight="1">
      <c r="A83" s="82" t="s">
        <v>24</v>
      </c>
      <c r="B83" s="76"/>
      <c r="C83" s="83"/>
      <c r="D83" s="239"/>
      <c r="E83" s="239"/>
      <c r="F83" s="239"/>
      <c r="G83" s="239"/>
      <c r="H83" s="239"/>
      <c r="I83" s="239"/>
      <c r="J83" s="84" t="s">
        <v>54</v>
      </c>
      <c r="K83" s="44"/>
    </row>
    <row r="84" spans="1:11" s="35" customFormat="1" ht="105.75" customHeight="1">
      <c r="A84" s="82"/>
      <c r="B84" s="76"/>
      <c r="C84" s="83"/>
      <c r="D84" s="239"/>
      <c r="E84" s="239"/>
      <c r="F84" s="239"/>
      <c r="G84" s="239"/>
      <c r="H84" s="239"/>
      <c r="I84" s="239"/>
      <c r="J84" s="84"/>
      <c r="K84" s="44"/>
    </row>
    <row r="85" spans="1:11" s="35" customFormat="1" ht="46.5" customHeight="1" thickBot="1">
      <c r="A85" s="82"/>
      <c r="B85" s="183" t="str">
        <f>B76</f>
        <v>Numer ewidencyjny wniosku:</v>
      </c>
      <c r="C85" s="83">
        <f>C76</f>
        <v>0</v>
      </c>
      <c r="D85" s="239"/>
      <c r="E85" s="239"/>
      <c r="F85" s="239"/>
      <c r="G85" s="239"/>
      <c r="H85" s="239"/>
      <c r="I85" s="239"/>
      <c r="J85" s="84"/>
      <c r="K85" s="44"/>
    </row>
    <row r="86" spans="1:11" s="35" customFormat="1" ht="74.25" customHeight="1" thickTop="1" thickBot="1">
      <c r="A86" s="251" t="s">
        <v>52</v>
      </c>
      <c r="B86" s="252"/>
      <c r="C86" s="252"/>
      <c r="D86" s="252"/>
      <c r="E86" s="252"/>
      <c r="F86" s="252"/>
      <c r="G86" s="252"/>
      <c r="H86" s="252"/>
      <c r="I86" s="252"/>
      <c r="J86" s="253"/>
    </row>
    <row r="87" spans="1:11" s="10" customFormat="1" ht="78" customHeight="1" thickTop="1">
      <c r="A87" s="52" t="s">
        <v>10</v>
      </c>
      <c r="B87" s="77" t="s">
        <v>84</v>
      </c>
      <c r="C87" s="317" t="s">
        <v>36</v>
      </c>
      <c r="D87" s="318"/>
      <c r="E87" s="318"/>
      <c r="F87" s="318"/>
      <c r="G87" s="318"/>
      <c r="H87" s="318"/>
      <c r="I87" s="318"/>
      <c r="J87" s="319"/>
    </row>
    <row r="88" spans="1:11" s="35" customFormat="1" ht="300.75" customHeight="1">
      <c r="A88" s="187">
        <v>1</v>
      </c>
      <c r="B88" s="205" t="s">
        <v>145</v>
      </c>
      <c r="C88" s="245" t="s">
        <v>147</v>
      </c>
      <c r="D88" s="246"/>
      <c r="E88" s="246"/>
      <c r="F88" s="246"/>
      <c r="G88" s="246"/>
      <c r="H88" s="246"/>
      <c r="I88" s="246"/>
      <c r="J88" s="247"/>
    </row>
    <row r="89" spans="1:11" s="10" customFormat="1" ht="155.25" customHeight="1">
      <c r="A89" s="207" t="s">
        <v>6</v>
      </c>
      <c r="B89" s="204" t="s">
        <v>124</v>
      </c>
      <c r="C89" s="260" t="s">
        <v>146</v>
      </c>
      <c r="D89" s="261"/>
      <c r="E89" s="261"/>
      <c r="F89" s="261"/>
      <c r="G89" s="261"/>
      <c r="H89" s="261"/>
      <c r="I89" s="261"/>
      <c r="J89" s="262"/>
    </row>
    <row r="90" spans="1:11" s="10" customFormat="1" ht="361.5" customHeight="1">
      <c r="A90" s="206" t="s">
        <v>7</v>
      </c>
      <c r="B90" s="205" t="s">
        <v>125</v>
      </c>
      <c r="C90" s="260" t="s">
        <v>148</v>
      </c>
      <c r="D90" s="261"/>
      <c r="E90" s="261"/>
      <c r="F90" s="261"/>
      <c r="G90" s="261"/>
      <c r="H90" s="261"/>
      <c r="I90" s="261"/>
      <c r="J90" s="262"/>
    </row>
    <row r="91" spans="1:11" ht="264" customHeight="1">
      <c r="A91" s="206" t="s">
        <v>8</v>
      </c>
      <c r="B91" s="205" t="s">
        <v>93</v>
      </c>
      <c r="C91" s="260" t="s">
        <v>149</v>
      </c>
      <c r="D91" s="261"/>
      <c r="E91" s="261"/>
      <c r="F91" s="261"/>
      <c r="G91" s="261"/>
      <c r="H91" s="261"/>
      <c r="I91" s="261"/>
      <c r="J91" s="262"/>
    </row>
    <row r="92" spans="1:11" ht="257.25" customHeight="1">
      <c r="A92" s="206" t="s">
        <v>9</v>
      </c>
      <c r="B92" s="205" t="s">
        <v>127</v>
      </c>
      <c r="C92" s="245" t="s">
        <v>150</v>
      </c>
      <c r="D92" s="246"/>
      <c r="E92" s="246"/>
      <c r="F92" s="246"/>
      <c r="G92" s="246"/>
      <c r="H92" s="246"/>
      <c r="I92" s="246"/>
      <c r="J92" s="247"/>
    </row>
    <row r="93" spans="1:11" ht="112.5" customHeight="1">
      <c r="A93" s="187" t="s">
        <v>46</v>
      </c>
      <c r="B93" s="222" t="s">
        <v>129</v>
      </c>
      <c r="C93" s="245" t="s">
        <v>151</v>
      </c>
      <c r="D93" s="246"/>
      <c r="E93" s="246"/>
      <c r="F93" s="246"/>
      <c r="G93" s="246"/>
      <c r="H93" s="246"/>
      <c r="I93" s="246"/>
      <c r="J93" s="247"/>
    </row>
    <row r="94" spans="1:11" ht="360" customHeight="1">
      <c r="A94" s="206" t="s">
        <v>47</v>
      </c>
      <c r="B94" s="205" t="s">
        <v>130</v>
      </c>
      <c r="C94" s="245" t="s">
        <v>152</v>
      </c>
      <c r="D94" s="246"/>
      <c r="E94" s="246"/>
      <c r="F94" s="246"/>
      <c r="G94" s="246"/>
      <c r="H94" s="246"/>
      <c r="I94" s="246"/>
      <c r="J94" s="247"/>
    </row>
    <row r="95" spans="1:11" ht="167.25" customHeight="1">
      <c r="A95" s="206" t="s">
        <v>77</v>
      </c>
      <c r="B95" s="205" t="s">
        <v>131</v>
      </c>
      <c r="C95" s="245" t="s">
        <v>153</v>
      </c>
      <c r="D95" s="246"/>
      <c r="E95" s="246"/>
      <c r="F95" s="246"/>
      <c r="G95" s="246"/>
      <c r="H95" s="246"/>
      <c r="I95" s="246"/>
      <c r="J95" s="247"/>
    </row>
    <row r="96" spans="1:11" ht="168.75" customHeight="1">
      <c r="A96" s="206" t="s">
        <v>121</v>
      </c>
      <c r="B96" s="205" t="s">
        <v>133</v>
      </c>
      <c r="C96" s="245" t="s">
        <v>155</v>
      </c>
      <c r="D96" s="246"/>
      <c r="E96" s="246"/>
      <c r="F96" s="246"/>
      <c r="G96" s="246"/>
      <c r="H96" s="246"/>
      <c r="I96" s="246"/>
      <c r="J96" s="247"/>
    </row>
    <row r="97" spans="1:10" ht="123.75" hidden="1" customHeight="1">
      <c r="A97" s="207"/>
      <c r="B97" s="208"/>
      <c r="C97" s="209"/>
      <c r="D97" s="210"/>
      <c r="E97" s="210"/>
      <c r="F97" s="210"/>
      <c r="G97" s="210"/>
      <c r="H97" s="210"/>
      <c r="I97" s="210"/>
      <c r="J97" s="211"/>
    </row>
  </sheetData>
  <sheetProtection formatCells="0" formatColumns="0" formatRows="0" autoFilter="0"/>
  <protectedRanges>
    <protectedRange sqref="H20:I21" name="Zakres5"/>
    <protectedRange sqref="G65:G73" name="Rozstęp2"/>
    <protectedRange sqref="A14:J14" name="Rozstęp1"/>
    <protectedRange sqref="A77:K85" name="Rozstęp3"/>
    <protectedRange sqref="I65:J73" name="Rozstęp4"/>
    <protectedRange sqref="H20:I21" name="Zakres6"/>
    <protectedRange sqref="H48:J50" name="Zakres7"/>
    <protectedRange sqref="A54:J59" name="Zakres8"/>
    <protectedRange sqref="H23:I32 H42:I46" name="Zakres9"/>
    <protectedRange sqref="A13:J13 A8:J11" name="Rozstęp1_1"/>
    <protectedRange sqref="A12:J12" name="Rozstęp1_1_1"/>
  </protectedRanges>
  <mergeCells count="127">
    <mergeCell ref="A2:J2"/>
    <mergeCell ref="B3:C3"/>
    <mergeCell ref="D3:J3"/>
    <mergeCell ref="B4:C4"/>
    <mergeCell ref="D4:J4"/>
    <mergeCell ref="B5:C5"/>
    <mergeCell ref="D5:J5"/>
    <mergeCell ref="D9:E9"/>
    <mergeCell ref="D10:E10"/>
    <mergeCell ref="D11:E11"/>
    <mergeCell ref="D12:E12"/>
    <mergeCell ref="D14:E14"/>
    <mergeCell ref="A15:J15"/>
    <mergeCell ref="B6:C6"/>
    <mergeCell ref="D6:J6"/>
    <mergeCell ref="B7:C7"/>
    <mergeCell ref="D7:J7"/>
    <mergeCell ref="B8:C8"/>
    <mergeCell ref="D8:J8"/>
    <mergeCell ref="B22:C22"/>
    <mergeCell ref="D22:G22"/>
    <mergeCell ref="B23:C23"/>
    <mergeCell ref="D23:G23"/>
    <mergeCell ref="B24:C24"/>
    <mergeCell ref="D24:G24"/>
    <mergeCell ref="B17:J17"/>
    <mergeCell ref="A18:J18"/>
    <mergeCell ref="D19:G19"/>
    <mergeCell ref="B20:C20"/>
    <mergeCell ref="D20:G20"/>
    <mergeCell ref="B21:C21"/>
    <mergeCell ref="D21:G21"/>
    <mergeCell ref="B28:C28"/>
    <mergeCell ref="D28:G28"/>
    <mergeCell ref="B31:J31"/>
    <mergeCell ref="B32:J32"/>
    <mergeCell ref="B33:C33"/>
    <mergeCell ref="D33:G33"/>
    <mergeCell ref="B25:C25"/>
    <mergeCell ref="D25:G25"/>
    <mergeCell ref="B26:C26"/>
    <mergeCell ref="D26:G26"/>
    <mergeCell ref="B27:C27"/>
    <mergeCell ref="D27:G27"/>
    <mergeCell ref="B37:C37"/>
    <mergeCell ref="D37:G37"/>
    <mergeCell ref="B38:C38"/>
    <mergeCell ref="D38:G38"/>
    <mergeCell ref="B39:C39"/>
    <mergeCell ref="D39:G39"/>
    <mergeCell ref="B34:C34"/>
    <mergeCell ref="D34:G34"/>
    <mergeCell ref="B35:C35"/>
    <mergeCell ref="D35:G35"/>
    <mergeCell ref="B36:C36"/>
    <mergeCell ref="D36:G36"/>
    <mergeCell ref="B45:G45"/>
    <mergeCell ref="H45:I45"/>
    <mergeCell ref="B47:G47"/>
    <mergeCell ref="H47:I47"/>
    <mergeCell ref="B48:G48"/>
    <mergeCell ref="H48:I48"/>
    <mergeCell ref="B40:C40"/>
    <mergeCell ref="D40:G40"/>
    <mergeCell ref="B41:C41"/>
    <mergeCell ref="D41:G41"/>
    <mergeCell ref="B44:G44"/>
    <mergeCell ref="H44:I44"/>
    <mergeCell ref="D52:E52"/>
    <mergeCell ref="A53:J53"/>
    <mergeCell ref="F55:G55"/>
    <mergeCell ref="C57:G57"/>
    <mergeCell ref="F58:G58"/>
    <mergeCell ref="H58:J58"/>
    <mergeCell ref="B49:G49"/>
    <mergeCell ref="H49:I49"/>
    <mergeCell ref="B50:G50"/>
    <mergeCell ref="H50:I50"/>
    <mergeCell ref="F51:G51"/>
    <mergeCell ref="H51:J51"/>
    <mergeCell ref="D59:E59"/>
    <mergeCell ref="C60:G60"/>
    <mergeCell ref="H60:J60"/>
    <mergeCell ref="B61:J61"/>
    <mergeCell ref="A63:A64"/>
    <mergeCell ref="B63:C64"/>
    <mergeCell ref="D63:D64"/>
    <mergeCell ref="E63:E64"/>
    <mergeCell ref="F63:F64"/>
    <mergeCell ref="G63:H63"/>
    <mergeCell ref="B68:C68"/>
    <mergeCell ref="I68:J68"/>
    <mergeCell ref="B69:C69"/>
    <mergeCell ref="I69:J69"/>
    <mergeCell ref="B70:C70"/>
    <mergeCell ref="I70:J70"/>
    <mergeCell ref="I63:J64"/>
    <mergeCell ref="B65:C65"/>
    <mergeCell ref="I65:J65"/>
    <mergeCell ref="B66:C66"/>
    <mergeCell ref="I66:J66"/>
    <mergeCell ref="B67:C67"/>
    <mergeCell ref="I67:J67"/>
    <mergeCell ref="B74:C74"/>
    <mergeCell ref="I74:J74"/>
    <mergeCell ref="H75:J75"/>
    <mergeCell ref="D76:E76"/>
    <mergeCell ref="B77:K77"/>
    <mergeCell ref="A82:B82"/>
    <mergeCell ref="E82:I82"/>
    <mergeCell ref="B71:C71"/>
    <mergeCell ref="I71:J71"/>
    <mergeCell ref="B72:C72"/>
    <mergeCell ref="I72:J72"/>
    <mergeCell ref="B73:C73"/>
    <mergeCell ref="I73:J73"/>
    <mergeCell ref="C92:J92"/>
    <mergeCell ref="C93:J93"/>
    <mergeCell ref="C94:J94"/>
    <mergeCell ref="C95:J95"/>
    <mergeCell ref="C96:J96"/>
    <mergeCell ref="A86:J86"/>
    <mergeCell ref="C87:J87"/>
    <mergeCell ref="C88:J88"/>
    <mergeCell ref="C89:J89"/>
    <mergeCell ref="C90:J90"/>
    <mergeCell ref="C91:J91"/>
  </mergeCells>
  <printOptions horizontalCentered="1"/>
  <pageMargins left="0" right="0" top="0.51181102362204722" bottom="0.35433070866141736" header="0" footer="0"/>
  <pageSetup paperSize="9" scale="36"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2" manualBreakCount="2">
    <brk id="13" max="9" man="1"/>
    <brk id="51"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view="pageBreakPreview" zoomScale="42" zoomScaleNormal="100" zoomScaleSheetLayoutView="42" zoomScalePageLayoutView="42" workbookViewId="0">
      <selection activeCell="H27" sqref="H27:I27"/>
    </sheetView>
  </sheetViews>
  <sheetFormatPr defaultRowHeight="25"/>
  <cols>
    <col min="1" max="1" width="14" style="20" customWidth="1"/>
    <col min="2" max="2" width="58.453125" style="15" customWidth="1"/>
    <col min="3" max="3" width="66.26953125" style="112" customWidth="1"/>
    <col min="4" max="4" width="34.26953125" style="112" customWidth="1"/>
    <col min="5" max="5" width="43" style="112" customWidth="1"/>
    <col min="6" max="6" width="58.81640625" style="112" customWidth="1"/>
    <col min="7" max="7" width="61" customWidth="1"/>
    <col min="8" max="8" width="27.7265625" customWidth="1"/>
    <col min="9" max="9" width="24.1796875" customWidth="1"/>
    <col min="10" max="10" width="45.7265625" customWidth="1"/>
  </cols>
  <sheetData>
    <row r="2" spans="1:12" ht="31">
      <c r="B2" s="115" t="str">
        <f>'Oceniający 1'!B13</f>
        <v>Numer ewidencyjny wniosku:</v>
      </c>
      <c r="C2" s="85">
        <f>'Oceniający 1'!C13</f>
        <v>0</v>
      </c>
      <c r="D2" s="85"/>
      <c r="E2" s="111"/>
      <c r="F2" s="111"/>
      <c r="G2" s="111"/>
      <c r="H2" s="111"/>
      <c r="I2" s="111"/>
      <c r="J2" s="111"/>
      <c r="K2" s="111"/>
      <c r="L2" s="22"/>
    </row>
    <row r="3" spans="1:12" ht="31">
      <c r="A3" s="78"/>
      <c r="B3" s="85"/>
      <c r="C3" s="85"/>
      <c r="D3" s="111"/>
      <c r="E3" s="111"/>
      <c r="F3" s="111"/>
      <c r="G3" s="111"/>
      <c r="H3" s="111"/>
      <c r="I3" s="111"/>
      <c r="J3" s="111"/>
      <c r="K3" s="22"/>
      <c r="L3" s="22"/>
    </row>
    <row r="4" spans="1:12" ht="251.25" customHeight="1">
      <c r="A4" s="78"/>
      <c r="B4" s="327" t="s">
        <v>43</v>
      </c>
      <c r="C4" s="327"/>
      <c r="D4" s="378" t="str">
        <f>'Oceniający 1'!D3:J3</f>
        <v>4a Wspieranie wytwarzania i dystrybucji energii pochodzącej ze źródeł odnawialnych</v>
      </c>
      <c r="E4" s="378"/>
      <c r="F4" s="378"/>
      <c r="G4" s="378"/>
      <c r="H4" s="378"/>
      <c r="I4" s="378"/>
      <c r="J4" s="111"/>
      <c r="K4" s="22"/>
      <c r="L4" s="22"/>
    </row>
    <row r="5" spans="1:12" ht="51.75" customHeight="1">
      <c r="A5" s="78"/>
      <c r="B5" s="328" t="s">
        <v>29</v>
      </c>
      <c r="C5" s="328"/>
      <c r="D5" s="379" t="str">
        <f>'Oceniający 1'!D4:J4</f>
        <v>3 EFEKTYWNA I ZIELONA ENERGIA</v>
      </c>
      <c r="E5" s="380"/>
      <c r="F5" s="380"/>
      <c r="G5" s="380"/>
      <c r="H5" s="86"/>
      <c r="I5" s="86"/>
      <c r="J5" s="111"/>
      <c r="K5" s="22"/>
      <c r="L5" s="22"/>
    </row>
    <row r="6" spans="1:12" ht="90.75" customHeight="1">
      <c r="A6" s="78"/>
      <c r="B6" s="328" t="s">
        <v>30</v>
      </c>
      <c r="C6" s="328"/>
      <c r="D6" s="302" t="str">
        <f>'Oceniający 1'!D5:J5</f>
        <v xml:space="preserve">3.1 Wytwarzanie i dystrybucja energii pochodzącej ze źródeł odnawialnych </v>
      </c>
      <c r="E6" s="302"/>
      <c r="F6" s="302"/>
      <c r="G6" s="302"/>
      <c r="H6" s="86"/>
      <c r="I6" s="86"/>
      <c r="J6" s="111"/>
      <c r="K6" s="22"/>
      <c r="L6" s="22"/>
    </row>
    <row r="7" spans="1:12" ht="81" customHeight="1">
      <c r="A7" s="78"/>
      <c r="B7" s="301" t="s">
        <v>32</v>
      </c>
      <c r="C7" s="301"/>
      <c r="D7" s="380" t="str">
        <f>'Oceniający 1'!D6:J6</f>
        <v>Budowa instalacji do produkcji biokomponentów i biopaliw</v>
      </c>
      <c r="E7" s="380"/>
      <c r="F7" s="380"/>
      <c r="G7" s="380"/>
      <c r="H7" s="111"/>
      <c r="I7" s="111"/>
      <c r="J7" s="111"/>
      <c r="K7" s="22"/>
      <c r="L7" s="22"/>
    </row>
    <row r="8" spans="1:12" ht="48" customHeight="1">
      <c r="A8" s="78"/>
      <c r="B8" s="303" t="s">
        <v>44</v>
      </c>
      <c r="C8" s="303"/>
      <c r="D8" s="305">
        <f>'Oceniający 1'!D7:J7</f>
        <v>0</v>
      </c>
      <c r="E8" s="305"/>
      <c r="F8" s="305"/>
      <c r="G8" s="305"/>
      <c r="H8" s="111"/>
      <c r="I8" s="111"/>
      <c r="J8" s="111"/>
      <c r="K8" s="22"/>
      <c r="L8" s="22"/>
    </row>
    <row r="9" spans="1:12" ht="44.25" customHeight="1">
      <c r="A9" s="78"/>
      <c r="B9" s="109" t="s">
        <v>23</v>
      </c>
      <c r="C9" s="109"/>
      <c r="D9" s="305">
        <f>'Oceniający 1'!D8:J8</f>
        <v>0</v>
      </c>
      <c r="E9" s="305"/>
      <c r="F9" s="305"/>
      <c r="G9" s="305"/>
      <c r="H9" s="111"/>
      <c r="I9" s="111"/>
      <c r="J9" s="111"/>
      <c r="K9" s="22"/>
      <c r="L9" s="22"/>
    </row>
    <row r="10" spans="1:12" ht="44.25" customHeight="1">
      <c r="A10" s="78"/>
      <c r="B10" s="303" t="s">
        <v>1</v>
      </c>
      <c r="C10" s="303"/>
      <c r="D10" s="377">
        <f>'Oceniający 1'!D9:E9</f>
        <v>0</v>
      </c>
      <c r="E10" s="377"/>
      <c r="F10" s="377"/>
      <c r="G10" s="377"/>
      <c r="H10" s="111"/>
      <c r="I10" s="111"/>
      <c r="J10" s="111"/>
      <c r="K10" s="22"/>
      <c r="L10" s="22"/>
    </row>
    <row r="11" spans="1:12" ht="48" customHeight="1">
      <c r="A11" s="78"/>
      <c r="B11" s="23" t="s">
        <v>45</v>
      </c>
      <c r="C11" s="24"/>
      <c r="D11" s="377">
        <f>'Oceniający 1'!D10:E10</f>
        <v>0</v>
      </c>
      <c r="E11" s="377"/>
      <c r="F11" s="377"/>
      <c r="G11" s="377"/>
      <c r="H11" s="113"/>
      <c r="I11" s="111"/>
      <c r="J11" s="111"/>
      <c r="K11" s="22"/>
      <c r="L11" s="22"/>
    </row>
    <row r="12" spans="1:12" ht="49.5" customHeight="1">
      <c r="A12" s="78"/>
      <c r="B12" s="23" t="s">
        <v>83</v>
      </c>
      <c r="C12" s="24"/>
      <c r="D12" s="377">
        <f>'Oceniający 1'!D11:E11</f>
        <v>0</v>
      </c>
      <c r="E12" s="377"/>
      <c r="F12" s="377"/>
      <c r="G12" s="377"/>
      <c r="H12" s="111"/>
      <c r="I12" s="111"/>
      <c r="J12" s="111"/>
      <c r="K12" s="22"/>
      <c r="L12" s="22"/>
    </row>
    <row r="13" spans="1:12" ht="49.5" customHeight="1">
      <c r="A13" s="78"/>
      <c r="B13" s="23" t="s">
        <v>82</v>
      </c>
      <c r="C13" s="24"/>
      <c r="D13" s="377">
        <f>'Oceniający 1'!D12:E12</f>
        <v>0</v>
      </c>
      <c r="E13" s="377"/>
      <c r="F13" s="377"/>
      <c r="G13" s="377"/>
      <c r="H13" s="124"/>
      <c r="I13" s="124"/>
      <c r="J13" s="124"/>
      <c r="K13" s="22"/>
      <c r="L13" s="22"/>
    </row>
    <row r="14" spans="1:12" ht="33.5">
      <c r="A14" s="78"/>
      <c r="B14" s="23"/>
      <c r="C14" s="24"/>
      <c r="D14" s="111"/>
      <c r="E14" s="111"/>
      <c r="F14" s="111"/>
      <c r="G14" s="111"/>
      <c r="H14" s="111"/>
      <c r="I14" s="111"/>
      <c r="J14" s="111"/>
      <c r="K14" s="22"/>
      <c r="L14" s="22"/>
    </row>
    <row r="15" spans="1:12" ht="33.5">
      <c r="A15" s="78"/>
      <c r="B15" s="23"/>
      <c r="C15" s="24"/>
      <c r="D15" s="111"/>
      <c r="E15" s="415" t="s">
        <v>58</v>
      </c>
      <c r="F15" s="415"/>
      <c r="G15" s="415"/>
      <c r="H15" s="415"/>
      <c r="I15" s="111"/>
      <c r="J15" s="111"/>
      <c r="K15" s="22"/>
      <c r="L15" s="22"/>
    </row>
    <row r="16" spans="1:12" ht="34" thickBot="1">
      <c r="A16" s="78"/>
      <c r="B16" s="23"/>
      <c r="C16" s="24"/>
      <c r="D16" s="111"/>
      <c r="E16" s="111"/>
      <c r="F16" s="111"/>
      <c r="G16" s="111"/>
      <c r="H16" s="111"/>
      <c r="I16" s="111"/>
      <c r="J16" s="111"/>
      <c r="K16" s="22"/>
      <c r="L16" s="22"/>
    </row>
    <row r="17" spans="1:12" ht="54" customHeight="1" thickTop="1" thickBot="1">
      <c r="A17" s="78"/>
      <c r="B17" s="23"/>
      <c r="C17" s="28"/>
      <c r="D17" s="229"/>
      <c r="E17" s="418" t="s">
        <v>60</v>
      </c>
      <c r="F17" s="419"/>
      <c r="G17" s="80" t="s">
        <v>55</v>
      </c>
      <c r="H17" s="416" t="s">
        <v>56</v>
      </c>
      <c r="I17" s="417"/>
      <c r="J17" s="111"/>
      <c r="K17" s="22"/>
      <c r="L17" s="22"/>
    </row>
    <row r="18" spans="1:12" ht="57" customHeight="1" thickTop="1">
      <c r="A18" s="78"/>
      <c r="B18" s="87"/>
      <c r="C18" s="428" t="s">
        <v>61</v>
      </c>
      <c r="D18" s="429"/>
      <c r="E18" s="425"/>
      <c r="F18" s="427"/>
      <c r="G18" s="88"/>
      <c r="H18" s="425"/>
      <c r="I18" s="426"/>
      <c r="J18" s="111"/>
      <c r="K18" s="22"/>
      <c r="L18" s="22"/>
    </row>
    <row r="19" spans="1:12" ht="51.75" customHeight="1">
      <c r="A19" s="78"/>
      <c r="B19" s="110"/>
      <c r="C19" s="430" t="s">
        <v>62</v>
      </c>
      <c r="D19" s="431"/>
      <c r="E19" s="425"/>
      <c r="F19" s="427"/>
      <c r="G19" s="88"/>
      <c r="H19" s="425"/>
      <c r="I19" s="426"/>
      <c r="J19" s="111"/>
      <c r="K19" s="22"/>
      <c r="L19" s="22"/>
    </row>
    <row r="20" spans="1:12" ht="59.25" customHeight="1" thickBot="1">
      <c r="A20" s="78"/>
      <c r="B20" s="110"/>
      <c r="C20" s="432" t="s">
        <v>63</v>
      </c>
      <c r="D20" s="433"/>
      <c r="E20" s="420"/>
      <c r="F20" s="421"/>
      <c r="G20" s="89"/>
      <c r="H20" s="420"/>
      <c r="I20" s="422"/>
      <c r="J20" s="111"/>
      <c r="K20" s="22"/>
      <c r="L20" s="22"/>
    </row>
    <row r="21" spans="1:12" ht="26.5" thickTop="1">
      <c r="A21" s="78"/>
      <c r="B21" s="110"/>
      <c r="C21" s="111"/>
      <c r="D21" s="111"/>
      <c r="E21" s="111"/>
      <c r="F21" s="111"/>
      <c r="G21" s="111"/>
      <c r="H21" s="111"/>
      <c r="I21" s="111"/>
      <c r="J21" s="111"/>
      <c r="K21" s="22"/>
      <c r="L21" s="22"/>
    </row>
    <row r="22" spans="1:12" ht="58.5" customHeight="1">
      <c r="A22" s="90"/>
      <c r="B22" s="91"/>
      <c r="C22" s="79"/>
      <c r="D22" s="79"/>
      <c r="E22" s="383" t="s">
        <v>57</v>
      </c>
      <c r="F22" s="383"/>
      <c r="G22" s="383"/>
      <c r="H22" s="383"/>
      <c r="I22" s="79"/>
      <c r="J22" s="79"/>
      <c r="K22" s="26"/>
      <c r="L22" s="26"/>
    </row>
    <row r="23" spans="1:12" ht="26.5" thickBot="1">
      <c r="A23" s="90"/>
      <c r="B23" s="22"/>
      <c r="C23" s="22"/>
      <c r="D23" s="22"/>
      <c r="E23" s="22"/>
      <c r="F23" s="22"/>
      <c r="G23" s="26"/>
      <c r="H23" s="26"/>
      <c r="I23" s="26"/>
      <c r="J23" s="26"/>
      <c r="K23" s="26"/>
      <c r="L23" s="26"/>
    </row>
    <row r="24" spans="1:12" ht="85.5" customHeight="1" thickTop="1" thickBot="1">
      <c r="A24" s="90"/>
      <c r="B24" s="22"/>
      <c r="C24" s="387"/>
      <c r="D24" s="388"/>
      <c r="E24" s="413" t="s">
        <v>64</v>
      </c>
      <c r="F24" s="414"/>
      <c r="G24" s="414"/>
      <c r="H24" s="423" t="s">
        <v>22</v>
      </c>
      <c r="I24" s="424"/>
      <c r="J24" s="92"/>
      <c r="K24" s="92"/>
      <c r="L24" s="26"/>
    </row>
    <row r="25" spans="1:12" ht="47.25" customHeight="1" thickTop="1">
      <c r="A25" s="90"/>
      <c r="B25" s="22"/>
      <c r="C25" s="384" t="s">
        <v>61</v>
      </c>
      <c r="D25" s="385"/>
      <c r="E25" s="386">
        <f>E18</f>
        <v>0</v>
      </c>
      <c r="F25" s="386"/>
      <c r="G25" s="386"/>
      <c r="H25" s="381">
        <f>'Oceniający 1'!H74</f>
        <v>0</v>
      </c>
      <c r="I25" s="382"/>
      <c r="J25" s="93"/>
      <c r="K25" s="94"/>
      <c r="L25" s="26"/>
    </row>
    <row r="26" spans="1:12" ht="55.5" customHeight="1">
      <c r="A26" s="90"/>
      <c r="B26" s="22"/>
      <c r="C26" s="384" t="s">
        <v>65</v>
      </c>
      <c r="D26" s="385"/>
      <c r="E26" s="389">
        <f>E19</f>
        <v>0</v>
      </c>
      <c r="F26" s="390"/>
      <c r="G26" s="391"/>
      <c r="H26" s="391">
        <f>'Oceniający 2'!H74</f>
        <v>0</v>
      </c>
      <c r="I26" s="392"/>
      <c r="J26" s="93"/>
      <c r="K26" s="95"/>
      <c r="L26" s="26"/>
    </row>
    <row r="27" spans="1:12" ht="51" customHeight="1" thickBot="1">
      <c r="A27" s="90"/>
      <c r="B27" s="22"/>
      <c r="C27" s="393" t="s">
        <v>66</v>
      </c>
      <c r="D27" s="394"/>
      <c r="E27" s="395"/>
      <c r="F27" s="396"/>
      <c r="G27" s="396"/>
      <c r="H27" s="397"/>
      <c r="I27" s="398"/>
      <c r="J27" s="93"/>
      <c r="K27" s="95"/>
      <c r="L27" s="26"/>
    </row>
    <row r="28" spans="1:12" ht="58.5" customHeight="1" thickTop="1" thickBot="1">
      <c r="A28" s="90"/>
      <c r="B28" s="22"/>
      <c r="C28" s="401" t="s">
        <v>67</v>
      </c>
      <c r="D28" s="402"/>
      <c r="E28" s="403"/>
      <c r="F28" s="404"/>
      <c r="G28" s="405"/>
      <c r="H28" s="406">
        <f>H25+H26+H27</f>
        <v>0</v>
      </c>
      <c r="I28" s="407"/>
      <c r="J28" s="93"/>
      <c r="K28" s="95"/>
      <c r="L28" s="26"/>
    </row>
    <row r="29" spans="1:12" ht="53.5" thickTop="1" thickBot="1">
      <c r="A29" s="90"/>
      <c r="B29" s="22"/>
      <c r="C29" s="408" t="s">
        <v>68</v>
      </c>
      <c r="D29" s="409"/>
      <c r="E29" s="409"/>
      <c r="F29" s="409"/>
      <c r="G29" s="410"/>
      <c r="H29" s="411">
        <f>H28/2</f>
        <v>0</v>
      </c>
      <c r="I29" s="412"/>
      <c r="J29" s="96"/>
      <c r="K29" s="97"/>
      <c r="L29" s="26"/>
    </row>
    <row r="30" spans="1:12" ht="53" thickTop="1">
      <c r="A30" s="90"/>
      <c r="B30" s="22"/>
      <c r="C30" s="98"/>
      <c r="D30" s="98"/>
      <c r="E30" s="98"/>
      <c r="F30" s="98"/>
      <c r="G30" s="98"/>
      <c r="H30" s="99"/>
      <c r="I30" s="99"/>
      <c r="J30" s="96"/>
      <c r="K30" s="97"/>
      <c r="L30" s="26"/>
    </row>
    <row r="31" spans="1:12" ht="31">
      <c r="A31" s="90"/>
      <c r="B31" s="100" t="s">
        <v>69</v>
      </c>
      <c r="C31" s="37"/>
      <c r="D31" s="37">
        <f>'Oceniający 1'!C82</f>
        <v>0</v>
      </c>
      <c r="E31" s="100" t="s">
        <v>21</v>
      </c>
      <c r="F31" s="123">
        <f>'Oceniający 1'!E82:I82</f>
        <v>0</v>
      </c>
      <c r="G31" s="26"/>
      <c r="H31" s="26"/>
      <c r="I31" s="26"/>
      <c r="J31" s="26"/>
      <c r="K31" s="26"/>
      <c r="L31" s="26"/>
    </row>
    <row r="32" spans="1:12" ht="31">
      <c r="A32" s="90"/>
      <c r="B32" s="100"/>
      <c r="C32" s="22"/>
      <c r="D32" s="22"/>
      <c r="E32" s="100"/>
      <c r="F32" s="22"/>
      <c r="G32" s="26"/>
      <c r="H32" s="26"/>
      <c r="I32" s="26"/>
      <c r="J32" s="26"/>
      <c r="K32" s="26"/>
      <c r="L32" s="26"/>
    </row>
    <row r="33" spans="1:12" ht="31">
      <c r="A33" s="90"/>
      <c r="B33" s="37"/>
      <c r="C33" s="37"/>
      <c r="D33" s="101" t="s">
        <v>70</v>
      </c>
      <c r="E33" s="101"/>
      <c r="F33" s="37"/>
      <c r="G33" s="32"/>
      <c r="H33" s="32"/>
      <c r="I33" s="32"/>
      <c r="J33" s="32"/>
      <c r="K33" s="26"/>
      <c r="L33" s="26"/>
    </row>
    <row r="34" spans="1:12" ht="31">
      <c r="A34" s="90"/>
      <c r="B34" s="37"/>
      <c r="C34" s="37"/>
      <c r="D34" s="37"/>
      <c r="E34" s="37"/>
      <c r="F34" s="37"/>
      <c r="G34" s="32"/>
      <c r="H34" s="32"/>
      <c r="I34" s="32"/>
      <c r="J34" s="32"/>
      <c r="K34" s="26"/>
      <c r="L34" s="26"/>
    </row>
    <row r="35" spans="1:12" ht="31">
      <c r="A35" s="102"/>
      <c r="B35" s="37"/>
      <c r="C35" s="37" t="s">
        <v>71</v>
      </c>
      <c r="D35" s="101" t="s">
        <v>72</v>
      </c>
      <c r="E35" s="37"/>
      <c r="F35" s="116"/>
      <c r="G35" s="37"/>
      <c r="H35" s="376" t="s">
        <v>74</v>
      </c>
      <c r="I35" s="376"/>
      <c r="J35" s="101" t="s">
        <v>73</v>
      </c>
      <c r="K35" s="103"/>
      <c r="L35" s="103"/>
    </row>
    <row r="36" spans="1:12" ht="26">
      <c r="A36" s="90"/>
      <c r="B36" s="22"/>
      <c r="C36" s="22"/>
      <c r="D36" s="22"/>
      <c r="E36" s="22"/>
      <c r="F36" s="22"/>
      <c r="G36" s="26"/>
      <c r="H36" s="26"/>
      <c r="I36" s="26"/>
      <c r="J36" s="26"/>
      <c r="K36" s="26"/>
      <c r="L36" s="26"/>
    </row>
    <row r="37" spans="1:12" ht="28.5">
      <c r="A37" s="104" t="s">
        <v>75</v>
      </c>
      <c r="B37" s="399" t="s">
        <v>76</v>
      </c>
      <c r="C37" s="400"/>
      <c r="D37" s="400"/>
      <c r="E37" s="400"/>
      <c r="F37" s="400"/>
      <c r="G37" s="400"/>
      <c r="H37" s="400"/>
      <c r="I37" s="400"/>
      <c r="J37" s="400"/>
      <c r="K37" s="26"/>
      <c r="L37" s="26"/>
    </row>
  </sheetData>
  <sheetProtection formatCells="0" formatColumns="0" formatRows="0" autoFilter="0"/>
  <protectedRanges>
    <protectedRange sqref="B10:B18 C10:C17" name="Rozstęp1_1_2"/>
    <protectedRange sqref="C35:K35" name="Rozstęp1_2_1"/>
  </protectedRanges>
  <mergeCells count="48">
    <mergeCell ref="D13:G13"/>
    <mergeCell ref="E24:G24"/>
    <mergeCell ref="E15:H15"/>
    <mergeCell ref="H17:I17"/>
    <mergeCell ref="E17:F17"/>
    <mergeCell ref="E20:F20"/>
    <mergeCell ref="H20:I20"/>
    <mergeCell ref="H24:I24"/>
    <mergeCell ref="H18:I18"/>
    <mergeCell ref="H19:I19"/>
    <mergeCell ref="E18:F18"/>
    <mergeCell ref="E19:F19"/>
    <mergeCell ref="C18:D18"/>
    <mergeCell ref="C19:D19"/>
    <mergeCell ref="C20:D20"/>
    <mergeCell ref="B37:J37"/>
    <mergeCell ref="C28:D28"/>
    <mergeCell ref="E28:G28"/>
    <mergeCell ref="H28:I28"/>
    <mergeCell ref="C29:G29"/>
    <mergeCell ref="H29:I29"/>
    <mergeCell ref="H35:I35"/>
    <mergeCell ref="C26:D26"/>
    <mergeCell ref="E26:G26"/>
    <mergeCell ref="H26:I26"/>
    <mergeCell ref="C27:D27"/>
    <mergeCell ref="E27:G27"/>
    <mergeCell ref="H27:I27"/>
    <mergeCell ref="H25:I25"/>
    <mergeCell ref="E22:H22"/>
    <mergeCell ref="C25:D25"/>
    <mergeCell ref="E25:G25"/>
    <mergeCell ref="C24:D24"/>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tabSelected="1" view="pageBreakPreview" zoomScale="42" zoomScaleNormal="100" zoomScaleSheetLayoutView="42" zoomScalePageLayoutView="42" workbookViewId="0">
      <selection activeCell="L90" sqref="L90"/>
    </sheetView>
  </sheetViews>
  <sheetFormatPr defaultRowHeight="25"/>
  <cols>
    <col min="1" max="1" width="14" style="20" customWidth="1"/>
    <col min="2" max="2" width="58.453125" style="15" customWidth="1"/>
    <col min="3" max="3" width="63.54296875" style="114" customWidth="1"/>
    <col min="4" max="4" width="34.26953125" style="114" customWidth="1"/>
    <col min="5" max="5" width="43" style="114" customWidth="1"/>
    <col min="6" max="6" width="21.453125" style="114"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326" t="s">
        <v>96</v>
      </c>
      <c r="B2" s="326"/>
      <c r="C2" s="326"/>
      <c r="D2" s="326"/>
      <c r="E2" s="326"/>
      <c r="F2" s="326"/>
      <c r="G2" s="326"/>
      <c r="H2" s="326"/>
      <c r="I2" s="326"/>
      <c r="J2" s="326"/>
    </row>
    <row r="3" spans="1:11" s="35" customFormat="1" ht="226.5" customHeight="1">
      <c r="A3" s="16"/>
      <c r="B3" s="327" t="s">
        <v>43</v>
      </c>
      <c r="C3" s="327"/>
      <c r="D3" s="327" t="str">
        <f>'Oceniający 1'!D3:J3</f>
        <v>4a Wspieranie wytwarzania i dystrybucji energii pochodzącej ze źródeł odnawialnych</v>
      </c>
      <c r="E3" s="327"/>
      <c r="F3" s="327"/>
      <c r="G3" s="327"/>
      <c r="H3" s="327"/>
      <c r="I3" s="327"/>
      <c r="J3" s="327"/>
    </row>
    <row r="4" spans="1:11" s="35" customFormat="1" ht="70.5" customHeight="1">
      <c r="A4" s="12"/>
      <c r="B4" s="328" t="s">
        <v>29</v>
      </c>
      <c r="C4" s="328"/>
      <c r="D4" s="329" t="str">
        <f>'Oceniający 1'!D4:J4</f>
        <v>3 EFEKTYWNA I ZIELONA ENERGIA</v>
      </c>
      <c r="E4" s="329"/>
      <c r="F4" s="329"/>
      <c r="G4" s="329"/>
      <c r="H4" s="329"/>
      <c r="I4" s="329"/>
      <c r="J4" s="329"/>
    </row>
    <row r="5" spans="1:11" s="35" customFormat="1" ht="81.75" customHeight="1">
      <c r="A5" s="12"/>
      <c r="B5" s="328" t="s">
        <v>30</v>
      </c>
      <c r="C5" s="328"/>
      <c r="D5" s="301" t="str">
        <f>'Oceniający 1'!D5:J5</f>
        <v xml:space="preserve">3.1 Wytwarzanie i dystrybucja energii pochodzącej ze źródeł odnawialnych </v>
      </c>
      <c r="E5" s="301"/>
      <c r="F5" s="301"/>
      <c r="G5" s="301"/>
      <c r="H5" s="301"/>
      <c r="I5" s="301"/>
      <c r="J5" s="301"/>
    </row>
    <row r="6" spans="1:11" s="35" customFormat="1" ht="78.75" customHeight="1">
      <c r="A6" s="12"/>
      <c r="B6" s="301" t="s">
        <v>32</v>
      </c>
      <c r="C6" s="301"/>
      <c r="D6" s="302" t="str">
        <f>'Oceniający 1'!D6:J6</f>
        <v>Budowa instalacji do produkcji biokomponentów i biopaliw</v>
      </c>
      <c r="E6" s="302"/>
      <c r="F6" s="302"/>
      <c r="G6" s="302"/>
      <c r="H6" s="302"/>
      <c r="I6" s="302"/>
      <c r="J6" s="302"/>
    </row>
    <row r="7" spans="1:11" s="35" customFormat="1" ht="84" customHeight="1">
      <c r="A7" s="19"/>
      <c r="B7" s="303" t="s">
        <v>44</v>
      </c>
      <c r="C7" s="303"/>
      <c r="D7" s="304">
        <f>'Oceniający 1'!D7:J7</f>
        <v>0</v>
      </c>
      <c r="E7" s="304"/>
      <c r="F7" s="304"/>
      <c r="G7" s="304"/>
      <c r="H7" s="304"/>
      <c r="I7" s="304"/>
      <c r="J7" s="304"/>
      <c r="K7" s="2"/>
    </row>
    <row r="8" spans="1:11" s="2" customFormat="1" ht="87" customHeight="1">
      <c r="A8" s="19"/>
      <c r="B8" s="303" t="s">
        <v>23</v>
      </c>
      <c r="C8" s="303"/>
      <c r="D8" s="305">
        <f>'Oceniający 1'!D8:J8</f>
        <v>0</v>
      </c>
      <c r="E8" s="305"/>
      <c r="F8" s="305"/>
      <c r="G8" s="305"/>
      <c r="H8" s="305"/>
      <c r="I8" s="305"/>
      <c r="J8" s="306"/>
    </row>
    <row r="9" spans="1:11" ht="80.25" customHeight="1">
      <c r="B9" s="23" t="s">
        <v>1</v>
      </c>
      <c r="C9" s="24"/>
      <c r="D9" s="298">
        <f>'Oceniający 1'!D9:E9</f>
        <v>0</v>
      </c>
      <c r="E9" s="298"/>
      <c r="F9" s="24"/>
      <c r="G9" s="25"/>
      <c r="H9" s="25"/>
      <c r="I9" s="25"/>
      <c r="J9" s="26"/>
    </row>
    <row r="10" spans="1:11" ht="97.5" customHeight="1">
      <c r="B10" s="23" t="s">
        <v>45</v>
      </c>
      <c r="C10" s="24"/>
      <c r="D10" s="298">
        <f>'Oceniający 1'!D10:E10</f>
        <v>0</v>
      </c>
      <c r="E10" s="298"/>
      <c r="F10" s="25"/>
      <c r="G10" s="25"/>
      <c r="H10" s="25"/>
      <c r="I10" s="25"/>
      <c r="J10" s="26"/>
    </row>
    <row r="11" spans="1:11" ht="102" customHeight="1">
      <c r="B11" s="23" t="s">
        <v>81</v>
      </c>
      <c r="C11" s="27"/>
      <c r="D11" s="298">
        <f>'Oceniający 1'!D11:E11</f>
        <v>0</v>
      </c>
      <c r="E11" s="298"/>
      <c r="F11" s="28"/>
      <c r="G11" s="29"/>
      <c r="H11" s="30"/>
      <c r="I11" s="31"/>
      <c r="J11" s="26"/>
    </row>
    <row r="12" spans="1:11" ht="102" customHeight="1">
      <c r="B12" s="23"/>
      <c r="C12" s="23" t="s">
        <v>80</v>
      </c>
      <c r="D12" s="298">
        <f>'Oceniający 1'!D12:E12</f>
        <v>0</v>
      </c>
      <c r="E12" s="298"/>
      <c r="F12" s="28"/>
      <c r="G12" s="29"/>
      <c r="H12" s="30"/>
      <c r="I12" s="31"/>
      <c r="J12" s="26"/>
    </row>
    <row r="13" spans="1:11" s="114" customFormat="1" ht="130.5" customHeight="1">
      <c r="A13" s="20"/>
      <c r="B13" s="40" t="s">
        <v>59</v>
      </c>
      <c r="C13" s="126">
        <f>'Oceniający 1'!C13</f>
        <v>0</v>
      </c>
      <c r="D13" s="38"/>
      <c r="E13" s="33"/>
      <c r="F13" s="22"/>
      <c r="G13" s="22"/>
      <c r="H13" s="22"/>
      <c r="I13" s="41" t="s">
        <v>15</v>
      </c>
      <c r="J13" s="34">
        <f>'Oceniający 1'!J13</f>
        <v>0</v>
      </c>
      <c r="K13" s="14"/>
    </row>
    <row r="14" spans="1:11" s="35" customFormat="1" ht="54" customHeight="1">
      <c r="A14" s="42"/>
      <c r="B14" s="39" t="str">
        <f>B13</f>
        <v>Numer ewidencyjny wniosku:</v>
      </c>
      <c r="C14" s="125">
        <f>C13</f>
        <v>0</v>
      </c>
      <c r="D14" s="299"/>
      <c r="E14" s="300"/>
      <c r="F14" s="43"/>
      <c r="G14" s="44"/>
      <c r="H14" s="44"/>
      <c r="I14" s="44"/>
      <c r="J14" s="44"/>
    </row>
    <row r="15" spans="1:11" s="2" customFormat="1" ht="38.25" customHeight="1">
      <c r="A15" s="325" t="s">
        <v>48</v>
      </c>
      <c r="B15" s="325"/>
      <c r="C15" s="325"/>
      <c r="D15" s="325"/>
      <c r="E15" s="325"/>
      <c r="F15" s="325"/>
      <c r="G15" s="325"/>
      <c r="H15" s="325"/>
      <c r="I15" s="325"/>
      <c r="J15" s="325"/>
    </row>
    <row r="16" spans="1:11" s="2" customFormat="1" ht="27.75" customHeight="1">
      <c r="A16" s="45"/>
      <c r="B16" s="212"/>
      <c r="C16" s="212"/>
      <c r="D16" s="212"/>
      <c r="E16" s="212"/>
      <c r="F16" s="212"/>
      <c r="G16" s="212"/>
      <c r="H16" s="212"/>
      <c r="I16" s="212"/>
      <c r="J16" s="212"/>
    </row>
    <row r="17" spans="1:12" s="2" customFormat="1" ht="36.75" customHeight="1">
      <c r="A17" s="45"/>
      <c r="B17" s="325" t="s">
        <v>39</v>
      </c>
      <c r="C17" s="325"/>
      <c r="D17" s="325"/>
      <c r="E17" s="325"/>
      <c r="F17" s="325"/>
      <c r="G17" s="325"/>
      <c r="H17" s="325"/>
      <c r="I17" s="325"/>
      <c r="J17" s="325"/>
    </row>
    <row r="18" spans="1:12" s="2" customFormat="1" ht="53.25" customHeight="1" thickBot="1">
      <c r="A18" s="304" t="s">
        <v>38</v>
      </c>
      <c r="B18" s="304"/>
      <c r="C18" s="304"/>
      <c r="D18" s="304"/>
      <c r="E18" s="304"/>
      <c r="F18" s="304"/>
      <c r="G18" s="304"/>
      <c r="H18" s="304"/>
      <c r="I18" s="304"/>
      <c r="J18" s="304"/>
    </row>
    <row r="19" spans="1:12" s="18" customFormat="1" ht="66.75" customHeight="1" thickTop="1" thickBot="1">
      <c r="A19" s="139" t="s">
        <v>10</v>
      </c>
      <c r="B19" s="140" t="s">
        <v>35</v>
      </c>
      <c r="C19" s="141"/>
      <c r="D19" s="330" t="s">
        <v>36</v>
      </c>
      <c r="E19" s="331"/>
      <c r="F19" s="331"/>
      <c r="G19" s="332"/>
      <c r="H19" s="142" t="s">
        <v>2</v>
      </c>
      <c r="I19" s="142" t="s">
        <v>3</v>
      </c>
      <c r="J19" s="143" t="s">
        <v>4</v>
      </c>
      <c r="K19" s="55"/>
      <c r="L19" s="55"/>
    </row>
    <row r="20" spans="1:12" ht="78" customHeight="1" thickTop="1">
      <c r="A20" s="108">
        <v>1</v>
      </c>
      <c r="B20" s="333" t="s">
        <v>104</v>
      </c>
      <c r="C20" s="334"/>
      <c r="D20" s="335" t="s">
        <v>105</v>
      </c>
      <c r="E20" s="336"/>
      <c r="F20" s="336"/>
      <c r="G20" s="337"/>
      <c r="H20" s="137"/>
      <c r="I20" s="137"/>
      <c r="J20" s="138"/>
    </row>
    <row r="21" spans="1:12" ht="282" customHeight="1">
      <c r="A21" s="46">
        <v>2</v>
      </c>
      <c r="B21" s="315" t="s">
        <v>106</v>
      </c>
      <c r="C21" s="272"/>
      <c r="D21" s="316" t="s">
        <v>107</v>
      </c>
      <c r="E21" s="313"/>
      <c r="F21" s="313"/>
      <c r="G21" s="314"/>
      <c r="H21" s="129"/>
      <c r="I21" s="129"/>
      <c r="J21" s="48"/>
    </row>
    <row r="22" spans="1:12" ht="64.5" customHeight="1">
      <c r="A22" s="46">
        <v>3</v>
      </c>
      <c r="B22" s="311" t="s">
        <v>108</v>
      </c>
      <c r="C22" s="272"/>
      <c r="D22" s="312" t="s">
        <v>97</v>
      </c>
      <c r="E22" s="313"/>
      <c r="F22" s="313"/>
      <c r="G22" s="314"/>
      <c r="H22" s="129"/>
      <c r="I22" s="129"/>
      <c r="J22" s="48"/>
    </row>
    <row r="23" spans="1:12" ht="243.75" customHeight="1">
      <c r="A23" s="46">
        <v>4</v>
      </c>
      <c r="B23" s="311" t="s">
        <v>98</v>
      </c>
      <c r="C23" s="272"/>
      <c r="D23" s="312" t="s">
        <v>109</v>
      </c>
      <c r="E23" s="313"/>
      <c r="F23" s="313"/>
      <c r="G23" s="314"/>
      <c r="H23" s="129"/>
      <c r="I23" s="129"/>
      <c r="J23" s="48"/>
    </row>
    <row r="24" spans="1:12" ht="262.5" customHeight="1">
      <c r="A24" s="46">
        <v>5</v>
      </c>
      <c r="B24" s="311" t="s">
        <v>99</v>
      </c>
      <c r="C24" s="272"/>
      <c r="D24" s="312" t="s">
        <v>110</v>
      </c>
      <c r="E24" s="313"/>
      <c r="F24" s="313"/>
      <c r="G24" s="314"/>
      <c r="H24" s="129"/>
      <c r="I24" s="129"/>
      <c r="J24" s="48"/>
    </row>
    <row r="25" spans="1:12" ht="115.5" customHeight="1">
      <c r="A25" s="46">
        <v>6</v>
      </c>
      <c r="B25" s="311" t="s">
        <v>111</v>
      </c>
      <c r="C25" s="272"/>
      <c r="D25" s="312" t="s">
        <v>112</v>
      </c>
      <c r="E25" s="313"/>
      <c r="F25" s="313"/>
      <c r="G25" s="314"/>
      <c r="H25" s="129"/>
      <c r="I25" s="129"/>
      <c r="J25" s="48"/>
    </row>
    <row r="26" spans="1:12" ht="145.5" customHeight="1">
      <c r="A26" s="46">
        <v>7</v>
      </c>
      <c r="B26" s="311" t="s">
        <v>100</v>
      </c>
      <c r="C26" s="272"/>
      <c r="D26" s="312" t="s">
        <v>113</v>
      </c>
      <c r="E26" s="313"/>
      <c r="F26" s="313"/>
      <c r="G26" s="314"/>
      <c r="H26" s="129"/>
      <c r="I26" s="129"/>
      <c r="J26" s="48"/>
    </row>
    <row r="27" spans="1:12" ht="112.5" customHeight="1">
      <c r="A27" s="46">
        <v>8</v>
      </c>
      <c r="B27" s="311" t="s">
        <v>114</v>
      </c>
      <c r="C27" s="272"/>
      <c r="D27" s="312" t="s">
        <v>115</v>
      </c>
      <c r="E27" s="313"/>
      <c r="F27" s="313"/>
      <c r="G27" s="314"/>
      <c r="H27" s="129"/>
      <c r="I27" s="129"/>
      <c r="J27" s="48"/>
    </row>
    <row r="28" spans="1:12" ht="92.25" customHeight="1" thickBot="1">
      <c r="A28" s="53">
        <v>9</v>
      </c>
      <c r="B28" s="345" t="s">
        <v>101</v>
      </c>
      <c r="C28" s="346"/>
      <c r="D28" s="347" t="s">
        <v>116</v>
      </c>
      <c r="E28" s="348"/>
      <c r="F28" s="348"/>
      <c r="G28" s="349"/>
      <c r="H28" s="226"/>
      <c r="I28" s="213"/>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350" t="s">
        <v>37</v>
      </c>
      <c r="C31" s="351"/>
      <c r="D31" s="351"/>
      <c r="E31" s="351"/>
      <c r="F31" s="351"/>
      <c r="G31" s="351"/>
      <c r="H31" s="351"/>
      <c r="I31" s="351"/>
      <c r="J31" s="352"/>
    </row>
    <row r="32" spans="1:12" ht="36.75" customHeight="1" thickBot="1">
      <c r="A32" s="133"/>
      <c r="B32" s="353" t="s">
        <v>38</v>
      </c>
      <c r="C32" s="354"/>
      <c r="D32" s="354"/>
      <c r="E32" s="354"/>
      <c r="F32" s="354"/>
      <c r="G32" s="354"/>
      <c r="H32" s="354"/>
      <c r="I32" s="354"/>
      <c r="J32" s="355"/>
    </row>
    <row r="33" spans="1:11" s="17" customFormat="1" ht="76.5" customHeight="1" thickTop="1" thickBot="1">
      <c r="A33" s="144" t="s">
        <v>10</v>
      </c>
      <c r="B33" s="338" t="s">
        <v>35</v>
      </c>
      <c r="C33" s="339"/>
      <c r="D33" s="330" t="s">
        <v>36</v>
      </c>
      <c r="E33" s="331"/>
      <c r="F33" s="331"/>
      <c r="G33" s="332"/>
      <c r="H33" s="142" t="s">
        <v>2</v>
      </c>
      <c r="I33" s="142" t="s">
        <v>3</v>
      </c>
      <c r="J33" s="143" t="s">
        <v>4</v>
      </c>
      <c r="K33" s="36"/>
    </row>
    <row r="34" spans="1:11" s="36" customFormat="1" ht="91.5" customHeight="1" thickTop="1">
      <c r="A34" s="203" t="s">
        <v>5</v>
      </c>
      <c r="B34" s="356" t="s">
        <v>137</v>
      </c>
      <c r="C34" s="357"/>
      <c r="D34" s="340" t="s">
        <v>138</v>
      </c>
      <c r="E34" s="341"/>
      <c r="F34" s="341"/>
      <c r="G34" s="342"/>
      <c r="H34" s="201"/>
      <c r="I34" s="201"/>
      <c r="J34" s="202"/>
    </row>
    <row r="35" spans="1:11" s="36" customFormat="1" ht="100.5" customHeight="1">
      <c r="A35" s="235" t="s">
        <v>6</v>
      </c>
      <c r="B35" s="323" t="s">
        <v>139</v>
      </c>
      <c r="C35" s="324"/>
      <c r="D35" s="320" t="s">
        <v>140</v>
      </c>
      <c r="E35" s="321"/>
      <c r="F35" s="321"/>
      <c r="G35" s="322"/>
      <c r="H35" s="233"/>
      <c r="I35" s="233"/>
      <c r="J35" s="234"/>
    </row>
    <row r="36" spans="1:11" s="36" customFormat="1" ht="91.5" customHeight="1">
      <c r="A36" s="235" t="s">
        <v>7</v>
      </c>
      <c r="B36" s="323" t="s">
        <v>117</v>
      </c>
      <c r="C36" s="324"/>
      <c r="D36" s="320" t="s">
        <v>141</v>
      </c>
      <c r="E36" s="321"/>
      <c r="F36" s="321"/>
      <c r="G36" s="322"/>
      <c r="H36" s="233"/>
      <c r="I36" s="233"/>
      <c r="J36" s="234"/>
    </row>
    <row r="37" spans="1:11" s="36" customFormat="1" ht="161.25" customHeight="1">
      <c r="A37" s="235" t="s">
        <v>8</v>
      </c>
      <c r="B37" s="323" t="s">
        <v>118</v>
      </c>
      <c r="C37" s="324"/>
      <c r="D37" s="320" t="s">
        <v>119</v>
      </c>
      <c r="E37" s="321"/>
      <c r="F37" s="321"/>
      <c r="G37" s="322"/>
      <c r="H37" s="233"/>
      <c r="I37" s="233"/>
      <c r="J37" s="234"/>
    </row>
    <row r="38" spans="1:11" s="36" customFormat="1" ht="204" customHeight="1">
      <c r="A38" s="235" t="s">
        <v>9</v>
      </c>
      <c r="B38" s="323" t="s">
        <v>142</v>
      </c>
      <c r="C38" s="324"/>
      <c r="D38" s="320" t="s">
        <v>120</v>
      </c>
      <c r="E38" s="321"/>
      <c r="F38" s="321"/>
      <c r="G38" s="322"/>
      <c r="H38" s="233"/>
      <c r="I38" s="233"/>
      <c r="J38" s="234"/>
    </row>
    <row r="39" spans="1:11" s="36" customFormat="1" ht="63.75" customHeight="1">
      <c r="A39" s="235" t="s">
        <v>46</v>
      </c>
      <c r="B39" s="323" t="s">
        <v>122</v>
      </c>
      <c r="C39" s="324"/>
      <c r="D39" s="320" t="s">
        <v>143</v>
      </c>
      <c r="E39" s="321"/>
      <c r="F39" s="321"/>
      <c r="G39" s="322"/>
      <c r="H39" s="233"/>
      <c r="I39" s="233"/>
      <c r="J39" s="234"/>
    </row>
    <row r="40" spans="1:11" s="36" customFormat="1" ht="78" customHeight="1" thickBot="1">
      <c r="A40" s="235" t="s">
        <v>47</v>
      </c>
      <c r="B40" s="323" t="s">
        <v>123</v>
      </c>
      <c r="C40" s="324"/>
      <c r="D40" s="320" t="s">
        <v>144</v>
      </c>
      <c r="E40" s="321"/>
      <c r="F40" s="321"/>
      <c r="G40" s="322"/>
      <c r="H40" s="233"/>
      <c r="I40" s="233"/>
      <c r="J40" s="234"/>
    </row>
    <row r="41" spans="1:11" s="36" customFormat="1" ht="233.25" hidden="1" customHeight="1">
      <c r="A41" s="230"/>
      <c r="B41" s="343"/>
      <c r="C41" s="344"/>
      <c r="D41" s="335"/>
      <c r="E41" s="336"/>
      <c r="F41" s="336"/>
      <c r="G41" s="337"/>
      <c r="H41" s="231"/>
      <c r="I41" s="231"/>
      <c r="J41" s="232"/>
    </row>
    <row r="42" spans="1:11" ht="57.75" hidden="1" customHeight="1" thickBot="1">
      <c r="A42" s="49"/>
      <c r="B42" s="50"/>
      <c r="C42" s="50"/>
      <c r="D42" s="50"/>
      <c r="E42" s="50"/>
      <c r="F42" s="50"/>
      <c r="G42" s="50"/>
      <c r="H42" s="51"/>
      <c r="I42" s="51"/>
      <c r="J42" s="145"/>
    </row>
    <row r="43" spans="1:11" ht="30.75" customHeight="1" thickTop="1" thickBot="1">
      <c r="A43" s="225"/>
      <c r="B43" s="227"/>
      <c r="C43" s="227"/>
      <c r="D43" s="227"/>
      <c r="E43" s="227"/>
      <c r="F43" s="227"/>
      <c r="G43" s="227"/>
      <c r="H43" s="228"/>
      <c r="I43" s="228"/>
      <c r="J43" s="228"/>
      <c r="K43" s="2"/>
    </row>
    <row r="44" spans="1:11" ht="39.75" customHeight="1" thickTop="1">
      <c r="A44" s="152" t="s">
        <v>10</v>
      </c>
      <c r="B44" s="276" t="s">
        <v>86</v>
      </c>
      <c r="C44" s="276"/>
      <c r="D44" s="276"/>
      <c r="E44" s="276"/>
      <c r="F44" s="276"/>
      <c r="G44" s="276"/>
      <c r="H44" s="275" t="s">
        <v>17</v>
      </c>
      <c r="I44" s="275"/>
      <c r="J44" s="153" t="s">
        <v>18</v>
      </c>
    </row>
    <row r="45" spans="1:11" ht="57.75" customHeight="1" thickBot="1">
      <c r="A45" s="53" t="s">
        <v>5</v>
      </c>
      <c r="B45" s="277" t="s">
        <v>85</v>
      </c>
      <c r="C45" s="277"/>
      <c r="D45" s="277"/>
      <c r="E45" s="277"/>
      <c r="F45" s="277"/>
      <c r="G45" s="277"/>
      <c r="H45" s="278"/>
      <c r="I45" s="278"/>
      <c r="J45" s="136"/>
    </row>
    <row r="46" spans="1:11" ht="38.25" customHeight="1" thickTop="1" thickBot="1">
      <c r="A46" s="146"/>
      <c r="B46" s="131"/>
      <c r="C46" s="130"/>
      <c r="D46" s="130"/>
      <c r="E46" s="130"/>
      <c r="F46" s="130"/>
      <c r="G46" s="130"/>
      <c r="H46" s="51"/>
      <c r="I46" s="51"/>
      <c r="J46" s="51"/>
    </row>
    <row r="47" spans="1:11" ht="42" customHeight="1" thickTop="1" thickBot="1">
      <c r="A47" s="184" t="s">
        <v>10</v>
      </c>
      <c r="B47" s="279" t="s">
        <v>16</v>
      </c>
      <c r="C47" s="280"/>
      <c r="D47" s="280"/>
      <c r="E47" s="280"/>
      <c r="F47" s="280"/>
      <c r="G47" s="281"/>
      <c r="H47" s="289" t="s">
        <v>17</v>
      </c>
      <c r="I47" s="358"/>
      <c r="J47" s="191" t="s">
        <v>18</v>
      </c>
    </row>
    <row r="48" spans="1:11" ht="48" customHeight="1" thickTop="1">
      <c r="A48" s="132" t="s">
        <v>5</v>
      </c>
      <c r="B48" s="282" t="s">
        <v>40</v>
      </c>
      <c r="C48" s="282"/>
      <c r="D48" s="282"/>
      <c r="E48" s="282"/>
      <c r="F48" s="282"/>
      <c r="G48" s="282"/>
      <c r="H48" s="283"/>
      <c r="I48" s="284"/>
      <c r="J48" s="192"/>
    </row>
    <row r="49" spans="1:11" ht="48" customHeight="1">
      <c r="A49" s="46" t="s">
        <v>6</v>
      </c>
      <c r="B49" s="248" t="s">
        <v>78</v>
      </c>
      <c r="C49" s="248"/>
      <c r="D49" s="248"/>
      <c r="E49" s="248"/>
      <c r="F49" s="248"/>
      <c r="G49" s="248"/>
      <c r="H49" s="249"/>
      <c r="I49" s="249"/>
      <c r="J49" s="188"/>
      <c r="K49" s="2"/>
    </row>
    <row r="50" spans="1:11" ht="48" customHeight="1" thickBot="1">
      <c r="A50" s="53" t="s">
        <v>7</v>
      </c>
      <c r="B50" s="359" t="s">
        <v>79</v>
      </c>
      <c r="C50" s="359"/>
      <c r="D50" s="359"/>
      <c r="E50" s="359"/>
      <c r="F50" s="359"/>
      <c r="G50" s="359"/>
      <c r="H50" s="360"/>
      <c r="I50" s="360"/>
      <c r="J50" s="189"/>
      <c r="K50" s="2"/>
    </row>
    <row r="51" spans="1:11" ht="117" customHeight="1" thickTop="1">
      <c r="A51" s="148"/>
      <c r="B51" s="149"/>
      <c r="C51" s="150"/>
      <c r="D51" s="151"/>
      <c r="E51" s="151"/>
      <c r="F51" s="307"/>
      <c r="G51" s="308"/>
      <c r="H51" s="309"/>
      <c r="I51" s="309"/>
      <c r="J51" s="310"/>
    </row>
    <row r="52" spans="1:11" s="35" customFormat="1" ht="69" customHeight="1">
      <c r="A52" s="42"/>
      <c r="B52" s="39" t="str">
        <f>B13</f>
        <v>Numer ewidencyjny wniosku:</v>
      </c>
      <c r="C52" s="125">
        <f>C13</f>
        <v>0</v>
      </c>
      <c r="D52" s="259"/>
      <c r="E52" s="259"/>
      <c r="F52" s="43"/>
      <c r="G52" s="44"/>
      <c r="H52" s="44"/>
      <c r="I52" s="44"/>
      <c r="J52" s="44"/>
    </row>
    <row r="53" spans="1:11" ht="70.5" customHeight="1">
      <c r="A53" s="258" t="s">
        <v>53</v>
      </c>
      <c r="B53" s="258"/>
      <c r="C53" s="258"/>
      <c r="D53" s="258"/>
      <c r="E53" s="258"/>
      <c r="F53" s="258"/>
      <c r="G53" s="258"/>
      <c r="H53" s="258"/>
      <c r="I53" s="258"/>
      <c r="J53" s="258"/>
    </row>
    <row r="54" spans="1:11" ht="409" customHeight="1">
      <c r="D54" s="3"/>
    </row>
    <row r="55" spans="1:11" ht="409.5" customHeight="1">
      <c r="D55" s="3"/>
      <c r="F55" s="293"/>
      <c r="G55" s="294"/>
      <c r="H55" s="214"/>
      <c r="I55" s="214"/>
    </row>
    <row r="56" spans="1:11" ht="325.5" customHeight="1">
      <c r="B56" s="22"/>
      <c r="C56" s="22"/>
      <c r="D56" s="56"/>
      <c r="E56" s="22"/>
      <c r="F56" s="215"/>
      <c r="G56" s="216"/>
      <c r="H56" s="216"/>
      <c r="I56" s="216"/>
      <c r="J56" s="26"/>
    </row>
    <row r="57" spans="1:11" s="13" customFormat="1" ht="54.75" customHeight="1">
      <c r="A57" s="20"/>
      <c r="B57" s="37"/>
      <c r="C57" s="295" t="s">
        <v>49</v>
      </c>
      <c r="D57" s="295"/>
      <c r="E57" s="295"/>
      <c r="F57" s="295"/>
      <c r="G57" s="295"/>
      <c r="H57" s="57"/>
      <c r="I57" s="57"/>
      <c r="J57" s="32"/>
    </row>
    <row r="58" spans="1:11" ht="133.5" customHeight="1">
      <c r="B58" s="54"/>
      <c r="C58" s="217"/>
      <c r="D58" s="56"/>
      <c r="E58" s="22"/>
      <c r="F58" s="296"/>
      <c r="G58" s="297"/>
      <c r="H58" s="310"/>
      <c r="I58" s="310"/>
      <c r="J58" s="310"/>
      <c r="K58" s="6"/>
    </row>
    <row r="59" spans="1:11" s="35" customFormat="1" ht="81" customHeight="1">
      <c r="A59" s="12"/>
      <c r="B59" s="39" t="str">
        <f>B13</f>
        <v>Numer ewidencyjny wniosku:</v>
      </c>
      <c r="C59" s="154">
        <f>C13</f>
        <v>0</v>
      </c>
      <c r="D59" s="374"/>
      <c r="E59" s="374"/>
      <c r="F59" s="11"/>
    </row>
    <row r="60" spans="1:11" ht="81" customHeight="1">
      <c r="B60" s="58"/>
      <c r="C60" s="375" t="s">
        <v>50</v>
      </c>
      <c r="D60" s="375"/>
      <c r="E60" s="375"/>
      <c r="F60" s="375"/>
      <c r="G60" s="375"/>
      <c r="H60" s="376"/>
      <c r="I60" s="376"/>
      <c r="J60" s="376"/>
    </row>
    <row r="61" spans="1:11" ht="57.75" customHeight="1">
      <c r="B61" s="250" t="s">
        <v>41</v>
      </c>
      <c r="C61" s="250"/>
      <c r="D61" s="250"/>
      <c r="E61" s="250"/>
      <c r="F61" s="250"/>
      <c r="G61" s="250"/>
      <c r="H61" s="250"/>
      <c r="I61" s="250"/>
      <c r="J61" s="250"/>
    </row>
    <row r="62" spans="1:11" ht="54.75" customHeight="1" thickBot="1">
      <c r="B62" s="60"/>
      <c r="C62" s="42"/>
      <c r="D62" s="59"/>
      <c r="E62" s="22"/>
      <c r="F62" s="22"/>
      <c r="G62" s="26"/>
      <c r="H62" s="26"/>
      <c r="I62" s="26"/>
      <c r="J62" s="26"/>
    </row>
    <row r="63" spans="1:11" ht="72.75" customHeight="1" thickTop="1">
      <c r="A63" s="361" t="s">
        <v>10</v>
      </c>
      <c r="B63" s="358" t="s">
        <v>11</v>
      </c>
      <c r="C63" s="358"/>
      <c r="D63" s="285" t="s">
        <v>13</v>
      </c>
      <c r="E63" s="285" t="s">
        <v>12</v>
      </c>
      <c r="F63" s="285" t="s">
        <v>25</v>
      </c>
      <c r="G63" s="285" t="s">
        <v>0</v>
      </c>
      <c r="H63" s="289" t="s">
        <v>51</v>
      </c>
      <c r="I63" s="358"/>
      <c r="J63" s="290"/>
    </row>
    <row r="64" spans="1:11" s="4" customFormat="1" ht="115.5" customHeight="1" thickBot="1">
      <c r="A64" s="362"/>
      <c r="B64" s="363"/>
      <c r="C64" s="363"/>
      <c r="D64" s="286"/>
      <c r="E64" s="286"/>
      <c r="F64" s="286"/>
      <c r="G64" s="463"/>
      <c r="H64" s="291"/>
      <c r="I64" s="363"/>
      <c r="J64" s="292"/>
    </row>
    <row r="65" spans="1:11" ht="116.25" customHeight="1" thickTop="1">
      <c r="A65" s="106" t="s">
        <v>5</v>
      </c>
      <c r="B65" s="364" t="s">
        <v>145</v>
      </c>
      <c r="C65" s="365"/>
      <c r="D65" s="63" t="s">
        <v>90</v>
      </c>
      <c r="E65" s="64">
        <v>4</v>
      </c>
      <c r="F65" s="65">
        <v>16</v>
      </c>
      <c r="G65" s="66"/>
      <c r="H65" s="460"/>
      <c r="I65" s="461"/>
      <c r="J65" s="462"/>
    </row>
    <row r="66" spans="1:11" ht="127.5" customHeight="1">
      <c r="A66" s="106" t="s">
        <v>6</v>
      </c>
      <c r="B66" s="368" t="s">
        <v>124</v>
      </c>
      <c r="C66" s="369"/>
      <c r="D66" s="63" t="s">
        <v>95</v>
      </c>
      <c r="E66" s="67">
        <v>6</v>
      </c>
      <c r="F66" s="68">
        <v>12</v>
      </c>
      <c r="G66" s="221"/>
      <c r="H66" s="454"/>
      <c r="I66" s="455"/>
      <c r="J66" s="456"/>
    </row>
    <row r="67" spans="1:11" ht="123.75" customHeight="1">
      <c r="A67" s="106" t="s">
        <v>7</v>
      </c>
      <c r="B67" s="368" t="s">
        <v>125</v>
      </c>
      <c r="C67" s="369"/>
      <c r="D67" s="63" t="s">
        <v>126</v>
      </c>
      <c r="E67" s="67">
        <v>4</v>
      </c>
      <c r="F67" s="68">
        <v>12</v>
      </c>
      <c r="G67" s="221"/>
      <c r="H67" s="454"/>
      <c r="I67" s="455"/>
      <c r="J67" s="456"/>
    </row>
    <row r="68" spans="1:11" ht="82.5" customHeight="1">
      <c r="A68" s="106" t="s">
        <v>8</v>
      </c>
      <c r="B68" s="271" t="s">
        <v>93</v>
      </c>
      <c r="C68" s="272"/>
      <c r="D68" s="63" t="s">
        <v>90</v>
      </c>
      <c r="E68" s="67">
        <v>4</v>
      </c>
      <c r="F68" s="70">
        <v>16</v>
      </c>
      <c r="G68" s="221"/>
      <c r="H68" s="454"/>
      <c r="I68" s="455"/>
      <c r="J68" s="456"/>
    </row>
    <row r="69" spans="1:11" ht="82.5" customHeight="1">
      <c r="A69" s="106" t="s">
        <v>9</v>
      </c>
      <c r="B69" s="271" t="s">
        <v>127</v>
      </c>
      <c r="C69" s="272"/>
      <c r="D69" s="63" t="s">
        <v>128</v>
      </c>
      <c r="E69" s="67">
        <v>2</v>
      </c>
      <c r="F69" s="70">
        <v>10</v>
      </c>
      <c r="G69" s="221"/>
      <c r="H69" s="454"/>
      <c r="I69" s="455"/>
      <c r="J69" s="456"/>
    </row>
    <row r="70" spans="1:11" ht="85.5" customHeight="1">
      <c r="A70" s="106" t="s">
        <v>46</v>
      </c>
      <c r="B70" s="254" t="s">
        <v>129</v>
      </c>
      <c r="C70" s="255"/>
      <c r="D70" s="63" t="s">
        <v>94</v>
      </c>
      <c r="E70" s="67">
        <v>4</v>
      </c>
      <c r="F70" s="68">
        <v>4</v>
      </c>
      <c r="G70" s="221"/>
      <c r="H70" s="454"/>
      <c r="I70" s="455"/>
      <c r="J70" s="456"/>
    </row>
    <row r="71" spans="1:11" ht="85.5" customHeight="1">
      <c r="A71" s="106" t="s">
        <v>47</v>
      </c>
      <c r="B71" s="254" t="s">
        <v>130</v>
      </c>
      <c r="C71" s="255"/>
      <c r="D71" s="63" t="s">
        <v>91</v>
      </c>
      <c r="E71" s="67">
        <v>2</v>
      </c>
      <c r="F71" s="68">
        <v>8</v>
      </c>
      <c r="G71" s="221"/>
      <c r="H71" s="454"/>
      <c r="I71" s="455"/>
      <c r="J71" s="456"/>
      <c r="K71" s="147"/>
    </row>
    <row r="72" spans="1:11" ht="85.5" customHeight="1">
      <c r="A72" s="106" t="s">
        <v>77</v>
      </c>
      <c r="B72" s="271" t="s">
        <v>131</v>
      </c>
      <c r="C72" s="272"/>
      <c r="D72" s="218" t="s">
        <v>132</v>
      </c>
      <c r="E72" s="219">
        <v>2</v>
      </c>
      <c r="F72" s="220">
        <v>4</v>
      </c>
      <c r="G72" s="221"/>
      <c r="H72" s="454"/>
      <c r="I72" s="455"/>
      <c r="J72" s="456"/>
      <c r="K72" s="147"/>
    </row>
    <row r="73" spans="1:11" ht="85.5" customHeight="1" thickBot="1">
      <c r="A73" s="106" t="s">
        <v>121</v>
      </c>
      <c r="B73" s="271" t="s">
        <v>133</v>
      </c>
      <c r="C73" s="272"/>
      <c r="D73" s="218" t="s">
        <v>154</v>
      </c>
      <c r="E73" s="219">
        <v>4</v>
      </c>
      <c r="F73" s="220">
        <v>8</v>
      </c>
      <c r="G73" s="221"/>
      <c r="H73" s="457"/>
      <c r="I73" s="458"/>
      <c r="J73" s="459"/>
      <c r="K73" s="147"/>
    </row>
    <row r="74" spans="1:11" ht="105" customHeight="1" thickTop="1" thickBot="1">
      <c r="A74" s="107"/>
      <c r="B74" s="263" t="s">
        <v>14</v>
      </c>
      <c r="C74" s="264"/>
      <c r="D74" s="71"/>
      <c r="E74" s="71"/>
      <c r="F74" s="72">
        <f>SUM(F65:F73)</f>
        <v>90</v>
      </c>
      <c r="G74" s="224"/>
      <c r="H74" s="451"/>
      <c r="I74" s="452"/>
      <c r="J74" s="453"/>
    </row>
    <row r="75" spans="1:11" ht="151.5" customHeight="1" thickTop="1">
      <c r="A75" s="49"/>
      <c r="B75" s="54"/>
      <c r="C75" s="73"/>
      <c r="D75" s="73"/>
      <c r="E75" s="73"/>
      <c r="F75" s="74"/>
      <c r="G75" s="73"/>
      <c r="H75" s="267"/>
      <c r="I75" s="267"/>
      <c r="J75" s="267"/>
    </row>
    <row r="76" spans="1:11" s="35" customFormat="1" ht="79.5" customHeight="1">
      <c r="A76" s="12"/>
      <c r="B76" s="39" t="str">
        <f>B13</f>
        <v>Numer ewidencyjny wniosku:</v>
      </c>
      <c r="C76" s="125">
        <f>C13</f>
        <v>0</v>
      </c>
      <c r="D76" s="259"/>
      <c r="E76" s="259"/>
      <c r="F76" s="43"/>
      <c r="G76" s="44"/>
      <c r="H76" s="44"/>
      <c r="I76" s="44"/>
      <c r="J76" s="44"/>
      <c r="K76" s="44"/>
    </row>
    <row r="77" spans="1:11" s="114" customFormat="1" ht="85.5" customHeight="1">
      <c r="A77" s="21"/>
      <c r="B77" s="258" t="s">
        <v>33</v>
      </c>
      <c r="C77" s="258"/>
      <c r="D77" s="258"/>
      <c r="E77" s="258"/>
      <c r="F77" s="258"/>
      <c r="G77" s="258"/>
      <c r="H77" s="258"/>
      <c r="I77" s="258"/>
      <c r="J77" s="258"/>
      <c r="K77" s="258"/>
    </row>
    <row r="78" spans="1:11" s="114" customFormat="1" ht="66" customHeight="1">
      <c r="A78" s="21"/>
      <c r="B78" s="9"/>
      <c r="C78" s="7"/>
      <c r="D78" s="7"/>
      <c r="E78" s="8"/>
      <c r="F78" s="8"/>
      <c r="G78" s="8"/>
      <c r="H78" s="8"/>
      <c r="I78" s="8"/>
      <c r="J78" s="8"/>
    </row>
    <row r="79" spans="1:11" s="114" customFormat="1" ht="409.5" customHeight="1">
      <c r="A79" s="20"/>
      <c r="B79" s="5"/>
      <c r="C79" s="5"/>
      <c r="D79" s="5"/>
      <c r="G79"/>
      <c r="H79"/>
      <c r="I79"/>
    </row>
    <row r="80" spans="1:11" ht="359.25" customHeight="1">
      <c r="D80" s="1"/>
    </row>
    <row r="81" spans="1:11" ht="284.25" customHeight="1">
      <c r="D81" s="1"/>
    </row>
    <row r="82" spans="1:11" s="35" customFormat="1" ht="92.25" customHeight="1">
      <c r="A82" s="268" t="s">
        <v>20</v>
      </c>
      <c r="B82" s="269"/>
      <c r="C82" s="75"/>
      <c r="D82" s="217" t="s">
        <v>21</v>
      </c>
      <c r="E82" s="270"/>
      <c r="F82" s="270"/>
      <c r="G82" s="270"/>
      <c r="H82" s="270"/>
      <c r="I82" s="270"/>
      <c r="J82" s="81"/>
      <c r="K82" s="44"/>
    </row>
    <row r="83" spans="1:11" s="35" customFormat="1" ht="105.75" customHeight="1">
      <c r="A83" s="82"/>
      <c r="B83" s="76"/>
      <c r="C83" s="83"/>
      <c r="D83" s="217"/>
      <c r="E83" s="217"/>
      <c r="F83" s="217"/>
      <c r="G83" s="217"/>
      <c r="H83" s="217"/>
      <c r="I83" s="217"/>
      <c r="J83" s="84"/>
      <c r="K83" s="44"/>
    </row>
    <row r="84" spans="1:11" s="35" customFormat="1" ht="105.75" customHeight="1">
      <c r="A84" s="82"/>
      <c r="B84" s="76"/>
      <c r="C84" s="83"/>
      <c r="D84" s="217"/>
      <c r="E84" s="217"/>
      <c r="F84" s="217"/>
      <c r="G84" s="217"/>
      <c r="H84" s="217"/>
      <c r="I84" s="217"/>
      <c r="J84" s="84"/>
      <c r="K84" s="44"/>
    </row>
    <row r="85" spans="1:11" s="35" customFormat="1" ht="46.5" customHeight="1" thickBot="1">
      <c r="A85" s="82"/>
      <c r="B85" s="183" t="str">
        <f>B76</f>
        <v>Numer ewidencyjny wniosku:</v>
      </c>
      <c r="C85" s="83">
        <f>C76</f>
        <v>0</v>
      </c>
      <c r="D85" s="217"/>
      <c r="E85" s="217"/>
      <c r="F85" s="217"/>
      <c r="G85" s="217"/>
      <c r="H85" s="217"/>
      <c r="I85" s="217"/>
      <c r="J85" s="84"/>
      <c r="K85" s="44"/>
    </row>
    <row r="86" spans="1:11" s="35" customFormat="1" ht="74.25" customHeight="1" thickTop="1" thickBot="1">
      <c r="A86" s="251" t="s">
        <v>52</v>
      </c>
      <c r="B86" s="252"/>
      <c r="C86" s="252"/>
      <c r="D86" s="252"/>
      <c r="E86" s="252"/>
      <c r="F86" s="252"/>
      <c r="G86" s="252"/>
      <c r="H86" s="252"/>
      <c r="I86" s="252"/>
      <c r="J86" s="253"/>
    </row>
    <row r="87" spans="1:11" s="10" customFormat="1" ht="78" customHeight="1" thickTop="1">
      <c r="A87" s="52" t="s">
        <v>10</v>
      </c>
      <c r="B87" s="77" t="s">
        <v>84</v>
      </c>
      <c r="C87" s="317" t="s">
        <v>36</v>
      </c>
      <c r="D87" s="318"/>
      <c r="E87" s="318"/>
      <c r="F87" s="318"/>
      <c r="G87" s="318"/>
      <c r="H87" s="318"/>
      <c r="I87" s="318"/>
      <c r="J87" s="319"/>
    </row>
    <row r="88" spans="1:11" s="35" customFormat="1" ht="293.25" customHeight="1">
      <c r="A88" s="187">
        <v>1</v>
      </c>
      <c r="B88" s="205" t="s">
        <v>145</v>
      </c>
      <c r="C88" s="245" t="s">
        <v>147</v>
      </c>
      <c r="D88" s="246"/>
      <c r="E88" s="246"/>
      <c r="F88" s="246"/>
      <c r="G88" s="246"/>
      <c r="H88" s="246"/>
      <c r="I88" s="246"/>
      <c r="J88" s="247"/>
    </row>
    <row r="89" spans="1:11" s="10" customFormat="1" ht="165" customHeight="1">
      <c r="A89" s="207" t="s">
        <v>6</v>
      </c>
      <c r="B89" s="204" t="s">
        <v>124</v>
      </c>
      <c r="C89" s="260" t="s">
        <v>146</v>
      </c>
      <c r="D89" s="261"/>
      <c r="E89" s="261"/>
      <c r="F89" s="261"/>
      <c r="G89" s="261"/>
      <c r="H89" s="261"/>
      <c r="I89" s="261"/>
      <c r="J89" s="262"/>
    </row>
    <row r="90" spans="1:11" s="10" customFormat="1" ht="395.25" customHeight="1">
      <c r="A90" s="206" t="s">
        <v>7</v>
      </c>
      <c r="B90" s="205" t="s">
        <v>125</v>
      </c>
      <c r="C90" s="260" t="s">
        <v>148</v>
      </c>
      <c r="D90" s="261"/>
      <c r="E90" s="261"/>
      <c r="F90" s="261"/>
      <c r="G90" s="261"/>
      <c r="H90" s="261"/>
      <c r="I90" s="261"/>
      <c r="J90" s="262"/>
    </row>
    <row r="91" spans="1:11" ht="318.75" customHeight="1">
      <c r="A91" s="206" t="s">
        <v>8</v>
      </c>
      <c r="B91" s="205" t="s">
        <v>93</v>
      </c>
      <c r="C91" s="260" t="s">
        <v>149</v>
      </c>
      <c r="D91" s="261"/>
      <c r="E91" s="261"/>
      <c r="F91" s="261"/>
      <c r="G91" s="261"/>
      <c r="H91" s="261"/>
      <c r="I91" s="261"/>
      <c r="J91" s="262"/>
    </row>
    <row r="92" spans="1:11" ht="274.5" customHeight="1">
      <c r="A92" s="206" t="s">
        <v>9</v>
      </c>
      <c r="B92" s="205" t="s">
        <v>127</v>
      </c>
      <c r="C92" s="245" t="s">
        <v>150</v>
      </c>
      <c r="D92" s="246"/>
      <c r="E92" s="246"/>
      <c r="F92" s="246"/>
      <c r="G92" s="246"/>
      <c r="H92" s="246"/>
      <c r="I92" s="246"/>
      <c r="J92" s="247"/>
    </row>
    <row r="93" spans="1:11" ht="120.75" customHeight="1">
      <c r="A93" s="187" t="s">
        <v>46</v>
      </c>
      <c r="B93" s="222" t="s">
        <v>129</v>
      </c>
      <c r="C93" s="245" t="s">
        <v>151</v>
      </c>
      <c r="D93" s="246"/>
      <c r="E93" s="246"/>
      <c r="F93" s="246"/>
      <c r="G93" s="246"/>
      <c r="H93" s="246"/>
      <c r="I93" s="246"/>
      <c r="J93" s="247"/>
    </row>
    <row r="94" spans="1:11" ht="351.75" customHeight="1">
      <c r="A94" s="206" t="s">
        <v>47</v>
      </c>
      <c r="B94" s="205" t="s">
        <v>130</v>
      </c>
      <c r="C94" s="245" t="s">
        <v>152</v>
      </c>
      <c r="D94" s="246"/>
      <c r="E94" s="246"/>
      <c r="F94" s="246"/>
      <c r="G94" s="246"/>
      <c r="H94" s="246"/>
      <c r="I94" s="246"/>
      <c r="J94" s="247"/>
    </row>
    <row r="95" spans="1:11" ht="189" customHeight="1">
      <c r="A95" s="206" t="s">
        <v>77</v>
      </c>
      <c r="B95" s="205" t="s">
        <v>131</v>
      </c>
      <c r="C95" s="245" t="s">
        <v>153</v>
      </c>
      <c r="D95" s="246"/>
      <c r="E95" s="246"/>
      <c r="F95" s="246"/>
      <c r="G95" s="246"/>
      <c r="H95" s="246"/>
      <c r="I95" s="246"/>
      <c r="J95" s="247"/>
    </row>
    <row r="96" spans="1:11" ht="136.5" customHeight="1">
      <c r="A96" s="206" t="s">
        <v>121</v>
      </c>
      <c r="B96" s="205" t="s">
        <v>133</v>
      </c>
      <c r="C96" s="245" t="s">
        <v>155</v>
      </c>
      <c r="D96" s="246"/>
      <c r="E96" s="246"/>
      <c r="F96" s="246"/>
      <c r="G96" s="246"/>
      <c r="H96" s="246"/>
      <c r="I96" s="246"/>
      <c r="J96" s="247"/>
    </row>
    <row r="97" spans="1:10" ht="123.75" hidden="1" customHeight="1">
      <c r="A97" s="207"/>
      <c r="B97" s="208"/>
      <c r="C97" s="209"/>
      <c r="D97" s="210"/>
      <c r="E97" s="210"/>
      <c r="F97" s="210"/>
      <c r="G97" s="210"/>
      <c r="H97" s="210"/>
      <c r="I97" s="210"/>
      <c r="J97" s="211"/>
    </row>
    <row r="98" spans="1:10" ht="81.75" customHeight="1">
      <c r="A98" s="155"/>
      <c r="B98" s="223" t="str">
        <f>B85</f>
        <v>Numer ewidencyjny wniosku:</v>
      </c>
      <c r="C98" s="156">
        <f>C85</f>
        <v>0</v>
      </c>
      <c r="D98" s="155"/>
      <c r="E98" s="155"/>
      <c r="F98" s="155"/>
      <c r="G98" s="155"/>
      <c r="H98" s="155"/>
      <c r="I98" s="155"/>
      <c r="J98" s="155"/>
    </row>
    <row r="99" spans="1:10" ht="36" customHeight="1">
      <c r="A99" s="157"/>
      <c r="B99" s="158"/>
      <c r="C99" s="159"/>
      <c r="D99" s="158"/>
      <c r="E99" s="160"/>
      <c r="F99" s="159"/>
      <c r="G99" s="161"/>
      <c r="H99" s="161"/>
      <c r="I99" s="161"/>
      <c r="J99" s="161"/>
    </row>
    <row r="100" spans="1:10" ht="52.5" customHeight="1">
      <c r="A100" s="157"/>
      <c r="B100" s="158"/>
      <c r="C100" s="159"/>
      <c r="D100" s="158"/>
      <c r="E100" s="160"/>
      <c r="F100" s="159"/>
      <c r="G100" s="161"/>
      <c r="H100" s="161"/>
      <c r="I100" s="161"/>
      <c r="J100" s="161"/>
    </row>
    <row r="101" spans="1:10" ht="36" customHeight="1">
      <c r="A101" s="157"/>
      <c r="B101" s="158"/>
      <c r="C101" s="159"/>
      <c r="D101" s="158"/>
      <c r="E101" s="160"/>
      <c r="F101" s="159"/>
      <c r="G101" s="161"/>
      <c r="H101" s="161"/>
      <c r="I101" s="161"/>
      <c r="J101" s="161"/>
    </row>
    <row r="102" spans="1:10" ht="42.75" customHeight="1">
      <c r="A102" s="162"/>
      <c r="B102" s="162"/>
      <c r="C102" s="162"/>
      <c r="D102" s="163"/>
      <c r="E102" s="163"/>
      <c r="F102" s="163"/>
      <c r="G102" s="163"/>
      <c r="H102" s="162"/>
      <c r="I102" s="162"/>
      <c r="J102" s="162"/>
    </row>
    <row r="103" spans="1:10" ht="64.5" customHeight="1" thickBot="1">
      <c r="A103" s="199"/>
      <c r="B103" s="164"/>
      <c r="C103" s="164"/>
      <c r="D103" s="442" t="s">
        <v>58</v>
      </c>
      <c r="E103" s="442"/>
      <c r="F103" s="442"/>
      <c r="G103" s="442"/>
      <c r="H103" s="442"/>
      <c r="I103" s="199"/>
      <c r="J103" s="166"/>
    </row>
    <row r="104" spans="1:10" s="114" customFormat="1" ht="69" customHeight="1" thickTop="1" thickBot="1">
      <c r="A104" s="443"/>
      <c r="B104" s="165"/>
      <c r="C104" s="165"/>
      <c r="D104" s="444" t="s">
        <v>55</v>
      </c>
      <c r="E104" s="445"/>
      <c r="F104" s="445" t="s">
        <v>56</v>
      </c>
      <c r="G104" s="446"/>
      <c r="H104" s="165"/>
      <c r="I104" s="165"/>
      <c r="J104" s="165"/>
    </row>
    <row r="105" spans="1:10" ht="91.5" customHeight="1" thickTop="1" thickBot="1">
      <c r="A105" s="443"/>
      <c r="B105" s="165"/>
      <c r="C105" s="165"/>
      <c r="D105" s="447"/>
      <c r="E105" s="447"/>
      <c r="F105" s="447"/>
      <c r="G105" s="195"/>
      <c r="H105" s="165"/>
      <c r="I105" s="165"/>
      <c r="J105" s="165"/>
    </row>
    <row r="106" spans="1:10" ht="52.5" customHeight="1" thickTop="1">
      <c r="A106" s="167"/>
      <c r="B106" s="168"/>
      <c r="C106" s="168"/>
      <c r="D106" s="437"/>
      <c r="E106" s="437"/>
      <c r="F106" s="437"/>
      <c r="G106" s="437"/>
      <c r="H106" s="169"/>
      <c r="I106" s="169"/>
      <c r="J106" s="169"/>
    </row>
    <row r="107" spans="1:10" ht="121.5" customHeight="1">
      <c r="A107" s="167"/>
      <c r="B107" s="168"/>
      <c r="C107" s="168"/>
      <c r="D107" s="170"/>
      <c r="E107" s="171" t="s">
        <v>57</v>
      </c>
      <c r="F107" s="172"/>
      <c r="G107" s="172"/>
      <c r="H107" s="169"/>
      <c r="I107" s="169"/>
      <c r="J107" s="169"/>
    </row>
    <row r="108" spans="1:10" ht="48" customHeight="1">
      <c r="A108" s="167"/>
      <c r="B108" s="173"/>
      <c r="C108" s="173"/>
      <c r="D108" s="438" t="s">
        <v>87</v>
      </c>
      <c r="E108" s="438"/>
      <c r="F108" s="438"/>
      <c r="G108" s="174">
        <f>'Karta wynikowa'!H29</f>
        <v>0</v>
      </c>
      <c r="H108" s="175"/>
      <c r="I108" s="175"/>
      <c r="J108" s="175"/>
    </row>
    <row r="109" spans="1:10" ht="30" customHeight="1">
      <c r="A109" s="439"/>
      <c r="B109" s="440"/>
      <c r="C109" s="440"/>
      <c r="D109" s="440"/>
      <c r="E109" s="440"/>
      <c r="F109" s="440"/>
      <c r="G109" s="440"/>
      <c r="H109" s="165"/>
      <c r="I109" s="165"/>
      <c r="J109" s="176"/>
    </row>
    <row r="110" spans="1:10" ht="34.5" hidden="1" customHeight="1">
      <c r="A110" s="176"/>
      <c r="B110" s="441"/>
      <c r="C110" s="441"/>
      <c r="D110" s="441"/>
      <c r="E110" s="441"/>
      <c r="F110" s="169"/>
      <c r="G110" s="196"/>
      <c r="H110" s="165"/>
      <c r="I110" s="165"/>
      <c r="J110" s="176"/>
    </row>
    <row r="111" spans="1:10" ht="35.25" hidden="1" customHeight="1">
      <c r="A111" s="165"/>
      <c r="B111" s="441"/>
      <c r="C111" s="441"/>
      <c r="D111" s="441"/>
      <c r="E111" s="441"/>
      <c r="F111" s="169"/>
      <c r="G111" s="196"/>
      <c r="H111" s="165"/>
      <c r="I111" s="165"/>
      <c r="J111" s="165"/>
    </row>
    <row r="112" spans="1:10" ht="35.25" hidden="1" customHeight="1">
      <c r="A112" s="199"/>
      <c r="B112" s="441"/>
      <c r="C112" s="441"/>
      <c r="D112" s="441"/>
      <c r="E112" s="441"/>
      <c r="F112" s="169"/>
      <c r="G112" s="169"/>
      <c r="H112" s="165"/>
      <c r="I112" s="165"/>
      <c r="J112" s="166"/>
    </row>
    <row r="113" spans="1:10" ht="35.25" hidden="1" customHeight="1">
      <c r="A113" s="199"/>
      <c r="B113" s="441"/>
      <c r="C113" s="441"/>
      <c r="D113" s="448"/>
      <c r="E113" s="196"/>
      <c r="F113" s="169"/>
      <c r="G113" s="169"/>
      <c r="H113" s="165"/>
      <c r="I113" s="165"/>
      <c r="J113" s="166"/>
    </row>
    <row r="114" spans="1:10" ht="35.25" hidden="1" customHeight="1">
      <c r="A114" s="165"/>
      <c r="B114" s="196"/>
      <c r="C114" s="196"/>
      <c r="D114" s="196"/>
      <c r="E114" s="196"/>
      <c r="F114" s="169"/>
      <c r="G114" s="169"/>
      <c r="H114" s="165"/>
      <c r="I114" s="165"/>
      <c r="J114" s="165"/>
    </row>
    <row r="115" spans="1:10" ht="35.25" hidden="1" customHeight="1">
      <c r="A115" s="165"/>
      <c r="B115" s="441"/>
      <c r="C115" s="441"/>
      <c r="D115" s="448"/>
      <c r="E115" s="196"/>
      <c r="F115" s="169"/>
      <c r="G115" s="169"/>
      <c r="H115" s="165"/>
      <c r="I115" s="165"/>
      <c r="J115" s="165"/>
    </row>
    <row r="116" spans="1:10" ht="35.25" customHeight="1">
      <c r="A116" s="165"/>
      <c r="B116" s="196"/>
      <c r="C116" s="196"/>
      <c r="D116" s="197"/>
      <c r="E116" s="196"/>
      <c r="F116" s="169"/>
      <c r="G116" s="169"/>
      <c r="H116" s="165"/>
      <c r="I116" s="165"/>
      <c r="J116" s="165"/>
    </row>
    <row r="117" spans="1:10" ht="35.25" customHeight="1">
      <c r="A117" s="165"/>
      <c r="B117" s="196"/>
      <c r="C117" s="177" t="s">
        <v>88</v>
      </c>
      <c r="D117" s="197"/>
      <c r="E117" s="178"/>
      <c r="F117" s="169"/>
      <c r="G117" s="177" t="s">
        <v>21</v>
      </c>
      <c r="H117" s="449"/>
      <c r="I117" s="450"/>
      <c r="J117" s="450"/>
    </row>
    <row r="118" spans="1:10" ht="35.25" customHeight="1">
      <c r="A118" s="165"/>
      <c r="B118" s="196"/>
      <c r="C118" s="177"/>
      <c r="D118" s="197"/>
      <c r="E118" s="196"/>
      <c r="F118" s="169"/>
      <c r="G118" s="179"/>
      <c r="H118" s="165"/>
      <c r="I118" s="165"/>
      <c r="J118" s="165"/>
    </row>
    <row r="119" spans="1:10" ht="35.25" customHeight="1">
      <c r="A119" s="165"/>
      <c r="B119" s="196"/>
      <c r="C119" s="177"/>
      <c r="D119" s="197"/>
      <c r="E119" s="196"/>
      <c r="F119" s="169"/>
      <c r="G119" s="179"/>
      <c r="H119" s="165"/>
      <c r="I119" s="165"/>
      <c r="J119" s="165"/>
    </row>
    <row r="120" spans="1:10" ht="35.25" customHeight="1">
      <c r="A120" s="165"/>
      <c r="B120" s="196"/>
      <c r="C120" s="434" t="s">
        <v>89</v>
      </c>
      <c r="D120" s="434"/>
      <c r="E120" s="434"/>
      <c r="F120" s="434"/>
      <c r="G120" s="434"/>
      <c r="H120" s="434"/>
      <c r="I120" s="434"/>
      <c r="J120" s="165"/>
    </row>
    <row r="121" spans="1:10" s="26" customFormat="1" ht="56.25" customHeight="1">
      <c r="A121" s="180"/>
      <c r="B121" s="193"/>
      <c r="C121" s="177"/>
      <c r="D121" s="190"/>
      <c r="E121" s="198"/>
      <c r="F121" s="198"/>
      <c r="G121" s="198"/>
      <c r="H121" s="180"/>
      <c r="I121" s="180"/>
      <c r="J121" s="181"/>
    </row>
    <row r="122" spans="1:10" ht="169.5" customHeight="1">
      <c r="A122" s="182"/>
      <c r="B122" s="200"/>
      <c r="C122" s="435" t="s">
        <v>134</v>
      </c>
      <c r="D122" s="435"/>
      <c r="E122" s="435"/>
      <c r="F122" s="435"/>
      <c r="G122" s="435"/>
      <c r="H122" s="435"/>
      <c r="I122" s="435"/>
      <c r="J122" s="182"/>
    </row>
    <row r="123" spans="1:10" ht="78" customHeight="1">
      <c r="A123" s="182"/>
      <c r="B123" s="194"/>
      <c r="C123" s="436" t="s">
        <v>135</v>
      </c>
      <c r="D123" s="436"/>
      <c r="E123" s="436"/>
      <c r="F123" s="436"/>
      <c r="G123" s="436"/>
      <c r="H123" s="436"/>
      <c r="I123" s="436"/>
      <c r="J123" s="182"/>
    </row>
    <row r="124" spans="1:10" ht="63.75" customHeight="1">
      <c r="A124"/>
      <c r="B124" s="194"/>
      <c r="C124" s="436"/>
      <c r="D124" s="436"/>
      <c r="E124" s="436"/>
      <c r="F124" s="436"/>
      <c r="G124" s="436"/>
      <c r="H124" s="436"/>
      <c r="I124" s="436"/>
    </row>
  </sheetData>
  <sheetProtection formatCells="0" formatColumns="0" formatRows="0" autoFilter="0"/>
  <protectedRanges>
    <protectedRange sqref="I20:I21" name="Zakres5"/>
    <protectedRange sqref="A14:J14" name="Rozstęp1"/>
    <protectedRange sqref="A77:K85" name="Rozstęp3"/>
    <protectedRange sqref="I20:I21" name="Zakres6"/>
    <protectedRange sqref="H48:J50" name="Zakres7"/>
    <protectedRange sqref="A54:J59" name="Zakres8"/>
    <protectedRange sqref="H29:I32 H42:I46 I23:I28" name="Zakres9"/>
    <protectedRange sqref="A13:J13 A8:J11" name="Rozstęp1_1"/>
    <protectedRange sqref="A12:J12" name="Rozstęp1_1_1"/>
  </protectedRanges>
  <mergeCells count="144">
    <mergeCell ref="A2:J2"/>
    <mergeCell ref="B3:C3"/>
    <mergeCell ref="D3:J3"/>
    <mergeCell ref="B4:C4"/>
    <mergeCell ref="D4:J4"/>
    <mergeCell ref="B5:C5"/>
    <mergeCell ref="D5:J5"/>
    <mergeCell ref="D11:E11"/>
    <mergeCell ref="D12:E12"/>
    <mergeCell ref="D14:E14"/>
    <mergeCell ref="A15:J15"/>
    <mergeCell ref="D9:E9"/>
    <mergeCell ref="D10:E10"/>
    <mergeCell ref="B6:C6"/>
    <mergeCell ref="D6:J6"/>
    <mergeCell ref="B7:C7"/>
    <mergeCell ref="D7:J7"/>
    <mergeCell ref="B8:C8"/>
    <mergeCell ref="D8:J8"/>
    <mergeCell ref="D28:G28"/>
    <mergeCell ref="B28:C28"/>
    <mergeCell ref="B17:J17"/>
    <mergeCell ref="A18:J18"/>
    <mergeCell ref="D19:G19"/>
    <mergeCell ref="B20:C20"/>
    <mergeCell ref="D20:G20"/>
    <mergeCell ref="B21:C21"/>
    <mergeCell ref="D21:G21"/>
    <mergeCell ref="B25:C25"/>
    <mergeCell ref="D25:G25"/>
    <mergeCell ref="B26:C26"/>
    <mergeCell ref="D26:G26"/>
    <mergeCell ref="B27:C27"/>
    <mergeCell ref="D27:G27"/>
    <mergeCell ref="B22:C22"/>
    <mergeCell ref="D22:G22"/>
    <mergeCell ref="B23:C23"/>
    <mergeCell ref="D23:G23"/>
    <mergeCell ref="B24:C24"/>
    <mergeCell ref="D24:G24"/>
    <mergeCell ref="B31:J31"/>
    <mergeCell ref="B32:J32"/>
    <mergeCell ref="B33:C33"/>
    <mergeCell ref="D33:G33"/>
    <mergeCell ref="B44:G44"/>
    <mergeCell ref="H44:I44"/>
    <mergeCell ref="B45:G45"/>
    <mergeCell ref="H45:I45"/>
    <mergeCell ref="D39:G39"/>
    <mergeCell ref="B40:C40"/>
    <mergeCell ref="D40:G40"/>
    <mergeCell ref="D37:G37"/>
    <mergeCell ref="B38:C38"/>
    <mergeCell ref="D38:G38"/>
    <mergeCell ref="B39:C39"/>
    <mergeCell ref="F55:G55"/>
    <mergeCell ref="B34:C34"/>
    <mergeCell ref="D34:G34"/>
    <mergeCell ref="B50:G50"/>
    <mergeCell ref="H50:I50"/>
    <mergeCell ref="F51:G51"/>
    <mergeCell ref="H51:J51"/>
    <mergeCell ref="D52:E52"/>
    <mergeCell ref="A53:J53"/>
    <mergeCell ref="B48:G48"/>
    <mergeCell ref="H48:I48"/>
    <mergeCell ref="B49:G49"/>
    <mergeCell ref="H49:I49"/>
    <mergeCell ref="B35:C35"/>
    <mergeCell ref="D35:G35"/>
    <mergeCell ref="B36:C36"/>
    <mergeCell ref="D36:G36"/>
    <mergeCell ref="B37:C37"/>
    <mergeCell ref="B41:C41"/>
    <mergeCell ref="D41:G41"/>
    <mergeCell ref="B47:G47"/>
    <mergeCell ref="H47:I47"/>
    <mergeCell ref="C57:G57"/>
    <mergeCell ref="F58:G58"/>
    <mergeCell ref="H58:J58"/>
    <mergeCell ref="D59:E59"/>
    <mergeCell ref="C60:G60"/>
    <mergeCell ref="H60:J60"/>
    <mergeCell ref="B77:K77"/>
    <mergeCell ref="A82:B82"/>
    <mergeCell ref="E82:I82"/>
    <mergeCell ref="B61:J61"/>
    <mergeCell ref="A63:A64"/>
    <mergeCell ref="B63:C64"/>
    <mergeCell ref="D63:D64"/>
    <mergeCell ref="E63:E64"/>
    <mergeCell ref="F63:F64"/>
    <mergeCell ref="G63:G64"/>
    <mergeCell ref="H63:J64"/>
    <mergeCell ref="C94:J94"/>
    <mergeCell ref="H65:J65"/>
    <mergeCell ref="H67:J67"/>
    <mergeCell ref="H66:J66"/>
    <mergeCell ref="H68:J68"/>
    <mergeCell ref="B65:C65"/>
    <mergeCell ref="B66:C66"/>
    <mergeCell ref="B67:C67"/>
    <mergeCell ref="C95:J95"/>
    <mergeCell ref="B72:C72"/>
    <mergeCell ref="H72:J72"/>
    <mergeCell ref="B68:C68"/>
    <mergeCell ref="B69:C69"/>
    <mergeCell ref="B70:C70"/>
    <mergeCell ref="H69:J69"/>
    <mergeCell ref="H70:J70"/>
    <mergeCell ref="C89:J89"/>
    <mergeCell ref="C90:J90"/>
    <mergeCell ref="B74:C74"/>
    <mergeCell ref="H75:J75"/>
    <mergeCell ref="A86:J86"/>
    <mergeCell ref="C87:J87"/>
    <mergeCell ref="C88:J88"/>
    <mergeCell ref="H74:J74"/>
    <mergeCell ref="C91:J91"/>
    <mergeCell ref="C92:J92"/>
    <mergeCell ref="D76:E76"/>
    <mergeCell ref="B71:C71"/>
    <mergeCell ref="B73:C73"/>
    <mergeCell ref="H71:J71"/>
    <mergeCell ref="H73:J73"/>
    <mergeCell ref="C93:J93"/>
    <mergeCell ref="C120:I120"/>
    <mergeCell ref="C122:I122"/>
    <mergeCell ref="C123:I124"/>
    <mergeCell ref="C96:J96"/>
    <mergeCell ref="D106:G106"/>
    <mergeCell ref="D108:F108"/>
    <mergeCell ref="A109:G109"/>
    <mergeCell ref="B110:E110"/>
    <mergeCell ref="B111:E111"/>
    <mergeCell ref="B112:E112"/>
    <mergeCell ref="D103:H103"/>
    <mergeCell ref="A104:A105"/>
    <mergeCell ref="D104:E104"/>
    <mergeCell ref="F104:G104"/>
    <mergeCell ref="D105:F105"/>
    <mergeCell ref="B113:D113"/>
    <mergeCell ref="B115:D115"/>
    <mergeCell ref="H117:J117"/>
  </mergeCells>
  <printOptions horizontalCentered="1"/>
  <pageMargins left="0.15748031496062992" right="0.19685039370078741" top="0.51181102362204722" bottom="0.35433070866141736" header="0.11811023622047245" footer="0.31496062992125984"/>
  <pageSetup paperSize="9" scale="35"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4" manualBreakCount="4">
    <brk id="13" max="9" man="1"/>
    <brk id="51" max="9" man="1"/>
    <brk id="58" max="9" man="1"/>
    <brk id="97"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Ćwiek, Aneta</cp:lastModifiedBy>
  <cp:lastPrinted>2017-05-16T08:04:21Z</cp:lastPrinted>
  <dcterms:created xsi:type="dcterms:W3CDTF">2008-04-25T12:39:43Z</dcterms:created>
  <dcterms:modified xsi:type="dcterms:W3CDTF">2017-05-26T07:17:55Z</dcterms:modified>
</cp:coreProperties>
</file>