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mikro" defaultThemeVersion="124226"/>
  <bookViews>
    <workbookView xWindow="0" yWindow="255" windowWidth="15480" windowHeight="10530" tabRatio="617"/>
  </bookViews>
  <sheets>
    <sheet name="Oceniający 1" sheetId="17" r:id="rId1"/>
    <sheet name="Oceniający 2" sheetId="38"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Wnioskodawcy'!$A$1:$J$126</definedName>
    <definedName name="_xlnm.Print_Area" localSheetId="2">'Karta wynikowa'!$A$1:$J$38</definedName>
    <definedName name="_xlnm.Print_Area" localSheetId="0">'Oceniający 1'!$A$1:$J$99</definedName>
    <definedName name="_xlnm.Print_Area" localSheetId="1">'Oceniający 2'!$A$1:$J$99</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25725"/>
</workbook>
</file>

<file path=xl/calcChain.xml><?xml version="1.0" encoding="utf-8"?>
<calcChain xmlns="http://schemas.openxmlformats.org/spreadsheetml/2006/main">
  <c r="D6" i="36"/>
  <c r="F76"/>
  <c r="H26" i="16"/>
  <c r="C78" i="38"/>
  <c r="C87" s="1"/>
  <c r="B78"/>
  <c r="B87" s="1"/>
  <c r="F76"/>
  <c r="H75"/>
  <c r="H74"/>
  <c r="H73"/>
  <c r="H72"/>
  <c r="H71"/>
  <c r="H70"/>
  <c r="H69"/>
  <c r="H68"/>
  <c r="H67"/>
  <c r="H76" s="1"/>
  <c r="C61"/>
  <c r="B61"/>
  <c r="C54"/>
  <c r="B54"/>
  <c r="C30"/>
  <c r="C14"/>
  <c r="B14"/>
  <c r="H74" i="17"/>
  <c r="F76"/>
  <c r="D5" i="36"/>
  <c r="D4"/>
  <c r="D3"/>
  <c r="D7" i="16"/>
  <c r="E26"/>
  <c r="E25"/>
  <c r="H73" i="17"/>
  <c r="H72"/>
  <c r="H71"/>
  <c r="H67"/>
  <c r="B78" i="36"/>
  <c r="B87" s="1"/>
  <c r="B100" s="1"/>
  <c r="B61"/>
  <c r="B54"/>
  <c r="B14"/>
  <c r="J13"/>
  <c r="C13"/>
  <c r="C14" s="1"/>
  <c r="D12"/>
  <c r="D11"/>
  <c r="D10"/>
  <c r="D9"/>
  <c r="D8"/>
  <c r="D7"/>
  <c r="D31" i="16"/>
  <c r="H75" i="17"/>
  <c r="C30"/>
  <c r="H76" l="1"/>
  <c r="C30" i="36"/>
  <c r="C54"/>
  <c r="C61"/>
  <c r="C78"/>
  <c r="C87" s="1"/>
  <c r="C100" s="1"/>
  <c r="C2" i="16" l="1"/>
  <c r="B2"/>
  <c r="F31" l="1"/>
  <c r="D13"/>
  <c r="D12"/>
  <c r="D11"/>
  <c r="D10"/>
  <c r="D9"/>
  <c r="D8"/>
  <c r="D6" l="1"/>
  <c r="D5"/>
  <c r="D4"/>
  <c r="C78" i="17"/>
  <c r="C87" s="1"/>
  <c r="B78"/>
  <c r="B87" s="1"/>
  <c r="H70"/>
  <c r="H69"/>
  <c r="H68"/>
  <c r="C61"/>
  <c r="B61"/>
  <c r="C54"/>
  <c r="B54"/>
  <c r="C14"/>
  <c r="B14"/>
  <c r="H25" i="16" l="1"/>
  <c r="H28" s="1"/>
  <c r="H29" s="1"/>
  <c r="G110" i="36" s="1"/>
</calcChain>
</file>

<file path=xl/sharedStrings.xml><?xml version="1.0" encoding="utf-8"?>
<sst xmlns="http://schemas.openxmlformats.org/spreadsheetml/2006/main" count="566" uniqueCount="159">
  <si>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</si>
  <si>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</si>
  <si>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</si>
  <si>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</si>
  <si>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</si>
  <si>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</si>
  <si>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</si>
  <si>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</si>
  <si>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</si>
  <si>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</si>
  <si>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</si>
  <si>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</si>
  <si>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</si>
  <si>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</si>
  <si>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</si>
  <si>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</si>
  <si>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</si>
  <si>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</si>
  <si>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</si>
  <si>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</si>
  <si>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</si>
  <si>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</si>
  <si>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</si>
  <si>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</si>
  <si>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</si>
  <si>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</si>
  <si>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</si>
  <si>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</si>
  <si>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</si>
  <si>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</si>
  <si>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</si>
  <si>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</si>
  <si>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</si>
  <si>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</si>
  <si>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</si>
  <si>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</si>
  <si>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</si>
  <si>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</si>
  <si>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</si>
  <si>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</si>
  <si>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</si>
  <si>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</si>
  <si>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</si>
  <si>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</si>
  <si>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</si>
  <si>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</si>
  <si>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</si>
  <si>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</si>
  <si>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</si>
  <si>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</si>
  <si>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</si>
  <si>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</si>
  <si>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</si>
  <si>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</si>
  <si>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</si>
  <si>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</si>
  <si>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</si>
  <si>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</si>
  <si>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</si>
  <si>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</si>
  <si>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</si>
  <si>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</si>
  <si>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</si>
  <si>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</si>
  <si>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</si>
  <si>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</si>
  <si>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</si>
  <si>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</si>
  <si>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</si>
  <si>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</si>
  <si>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</si>
  <si>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</si>
  <si>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</si>
  <si>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</si>
  <si>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</si>
  <si>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</si>
  <si>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</si>
  <si>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</si>
  <si>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</si>
  <si>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</si>
  <si>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</si>
  <si>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</si>
  <si>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</si>
  <si>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</si>
  <si>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</si>
  <si>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</si>
  <si>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</si>
  <si>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</si>
  <si>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</si>
  <si>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</si>
  <si>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</si>
  <si>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0-4</t>
  </si>
  <si>
    <t>3 EFEKTYWNA I ZIELONA ENERGIA</t>
  </si>
  <si>
    <t>Efektywność dofinansowania projektu</t>
  </si>
  <si>
    <t>Efekt ekologiczny</t>
  </si>
  <si>
    <t>0-1</t>
  </si>
  <si>
    <t>0-2</t>
  </si>
  <si>
    <t>WYNIK OCENY MERYTORYCZNEJ
WNIOSKU O DOFINANSOWANIE PROJEKTU W RAMACH RPOWŚ 2014-2020</t>
  </si>
  <si>
    <t>Przy ocenie kryterium badana będzie w szczególności spójność pomiędzy Wnioskiem o dofinansowanie, a pozostałą dokumentacją aplikacyjną (tj. Studium wykonalności/Biznes plan, załączniki do Wniosku o dofinansowanie).</t>
  </si>
  <si>
    <t>Właściwie przygotowana analiza finansowa i/lub ekonomiczna projektu</t>
  </si>
  <si>
    <t>Efektywność ekonomiczna projektu</t>
  </si>
  <si>
    <t>Potencjalna kwalifikowalność wydatków</t>
  </si>
  <si>
    <t>Poprawność przeprowadzenia procedury Oceny Oddziaływania na Środowisko (OOŚ)</t>
  </si>
  <si>
    <t>Wytwarzanie energii elektrycznej i cieplnej pochodzącej ze wszystkich źródeł odnawialnych wraz z podłączeniem do sieci dystrybucyjnej</t>
  </si>
  <si>
    <t>4a Wspieranie wytwarzania i dystrybucji energii pochodzącej ze źródeł odnawialnych</t>
  </si>
  <si>
    <t xml:space="preserve">3.1 Wytwarzanie i dystrybucja energii pochodzącej ze źródeł odnawialnych </t>
  </si>
  <si>
    <t>Zgodność projektu z dokumentami programowymi na lata 2014-2020</t>
  </si>
  <si>
    <t>Przy ocenie kryterium pod uwagę brana będzie w szczególności zgodność projektu z zapisami Umowy Partner-stwa, z zapisami RPOWŚ 2014-2020, z zapisami SZOOP 2014-2020 oraz z wymogami Regulaminu konkursu.</t>
  </si>
  <si>
    <t>Zgodność projektu z obowiązującymi przepisami prawa oraz obowiązującymi wytycznymi</t>
  </si>
  <si>
    <t>Przy ocenie kryterium sprawdzane będzie w szczególności, czy projekt jest zgodny z obowiązującymi przepisami prawa odnoszącymi się do jego stosowania oraz wytycznymi MR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</si>
  <si>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Spójność dokumentacji projektowej</t>
  </si>
  <si>
    <t>Przy ocenie projektu weryfikacji podlegać będzie w szczególności metodologia i poprawność sporządzenia analiz w oparciu o obowiązujące przepisy prawa w tym zakresie (np. m.in. Ustawa o rachunkowości) i wytyczne (m.in. wytyczne MR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</si>
  <si>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t>
  </si>
  <si>
    <t>Właściwie ustalony/obliczony poziom dofinansowania z uwzględnieniem przepisów pomocy publicznej lub przepisów dot. projektów generujących dochód</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</si>
  <si>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</si>
  <si>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MR i IZ RPOWŚ).</t>
  </si>
  <si>
    <t>Adekwatność rodzaju wskaźników do typu projektu i realność ich wartości docelowych</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</si>
  <si>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</si>
  <si>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W kryterium tym badana będzie w szczególności prawidłowość przeprowadzenia procedury OOŚ zgodnie z obowiązującymi przepisami prawa w tym zakresie (tj. m.in. Ustawą OOŚ, Ustawą Prawo Ochrony Środowiska, Ustawą Prawo wodne, Rozporządzeniem OOŚ)</t>
  </si>
  <si>
    <t>Zgodność z „Programem ochrony powietrza dla województwa świętokrzyskiego” oraz z Dyrektywą 2008/50/WE</t>
  </si>
  <si>
    <t>Zgodność projektu z Dyrektywą 2000/60/WE (art. 4 ust. 7)</t>
  </si>
  <si>
    <t>Projekt jest zgodny z Planem Gospodarki Niskoemisyjnej dla danego obszaru</t>
  </si>
  <si>
    <t>Czy projekt wykazuje zdolność do adaptacji do zmian klimatu i reagowania na ryzyko powodziowe? (jeśli dotyczy)</t>
  </si>
  <si>
    <t>Czy projekt nie zakłada negatywnych efektów ekologicznych ?</t>
  </si>
  <si>
    <t>W tym kryterium badana będzie zgodność z Dyrektywą 2008/50/WE i „Programem ochrony powietrza dla województwa świętokrzyskiego" (dot. projektów związanych z wytwarzaniem energii przy użyciu biomasy i obszarów, gdzie zostały przekroczone poziomy PM 10).</t>
  </si>
  <si>
    <t>Inwestycje dotyczące jednostek OZE wykorzystujących energię wody muszą spełniać warunki dotyczące projektów mogących mieć wpływ na stan wód, zgodnie z Dyrektywą 2000/60/WE (art. 4 ust. 7) - dotyczy jednostek wytwarzania OZE wykorzystujących energię wody.</t>
  </si>
  <si>
    <t>W tym kryterium weryfikacji podlegać będzie zgodność projektu z Planem Gospodarki Niskoemisyjnej dla danego obszaru lub równoważnego.</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</si>
  <si>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uzasadniono, że projekt nie dotyczy powyższych kwestii, wówczas uznaje się kryterium za spełnione.</t>
  </si>
  <si>
    <t>Czy przewidywana technologia instalacji OZE nie będzie oparta na wykorzystaniu biomasy pozyskiwanej w sposób konkurencyjny wobec produkcji żywności i pasz? (jeśli dotyczy) Czy przewidywana technologia instalacji OZE nie będzie oparta na wykorzystaniu instalacji spalających pełnowartościowe drewno lub zboże i współspalanie biomasy z węglem? (jeśli dotyczy) Czy instalacje spalające biomasę nie przekraczają dopuszczalnych wielkości emisji określonych w dyrektywie 2010/75/UE z dnia 24 listopada 2010 r. w sprawie emisji przemysłowych oraz w dyrektywie (UE) 2015/2193 z dnia 25 listopada 2015 r. w sprawie ograniczenia emisji niektórych zanieczyszczeń do powietrza ze średnich obiektów energetycznego spalania oraz od momentu oddania do użytkowania danej instalacji ? (jeśli dotyczy)</t>
  </si>
  <si>
    <t>Wymagane moce zainstalowane w ramach projektu</t>
  </si>
  <si>
    <t>9.</t>
  </si>
  <si>
    <t>W tym kryterium badana będzie pod uwagę moc zainstalowana w ramach projektu wyrażona w MWe/MWth (w przypadku, gdy w ramach projektu zamontowane zostanie kilka urządzeń, należy zsumować ich moc). 
1.Dla projektów wykorzystujących energię wiatrową: od 0,5 do 5 MWe 
2.Dla projektów wykorzystujących energię słoneczną: od 0,5 do 2 MWe/MWth 
3. Dla projektów wykorzystujących energię ze spalania biomasy: od 0,5 do 5 MWth/MWe 
4. Dla projektów wykorzystujących energię wodną: od 0,04 do 5 MWe 
5. Dla projektów wykorzystujących energię geotermalną: od 0,5 do 2 MWth 6. Dla projektów wykorzystujących biogaz: od 0,5 do1MWe</t>
  </si>
  <si>
    <t>Czy projekt polega na modernizacji/przebudowie istniejących spiętrzeń (dotyczy projektów energii wodnej)</t>
  </si>
  <si>
    <t>W kryterium badana jest zgodność z zapisami Umowy Partnerstwa odnośnie możliwości wsparcia jedynie tych projektów z zakresu energii wodnej, które polegają na modernizacji lub przebudowie, nie zakładają budowy nowych spiętrzeń lecz wykorzystują istniejące spiętrzenia wyposażone w hydroelektrownie, przy zapewnieniu pełnej przepławności dla fauny wodnej.</t>
  </si>
  <si>
    <t>Redukcja emisji zanieczyszczeń powietrza</t>
  </si>
  <si>
    <t>W ramach kryterium będzie sprawdzane, czy inwestycja pozwoli uzyskać redukcję emisji CO2 oraz co najmniej jednego z poniższych rodzajów zanieczyszczeń powietrza: benzen, dwutlenek azotu, dwutlenek siarki, pył zawieszony PM10.</t>
  </si>
  <si>
    <t>Czy projekt zakłada montaż wyłącznie nowych, nieużywanych elementów</t>
  </si>
  <si>
    <t>Ocenie podlegać będzie, czy użyte do realizacji elementy są fabrycznie nowe. W przypadku projektów dotyczących modernizacji i przebudowy hydroelektrowni ocenie podlegać będą jedynie elementy dodawane/wymieniane.</t>
  </si>
  <si>
    <t>Ocenie podlega efektywność dofinansowania, wyrażona stosunkiem środków unijnych przeznaczonych na uzyskanie 1 MWh energii lub 1 MW mocy zainstalowanej urządzeń produkujących energie z OZE. – (koszt jednostkowy). Kryterium premiuje projekty, w których koszt ten jest najniższy z uwzględnieniem specyfiki instalacji. W przypadku gdy w ramach projektu zastosowane zostanie kilka urządzeń, należy zsumować ich moce. Punkty będą przyznawane w ramach grupy projektów wykorzystujących to samo źródło energii (wiatrowej/słonecznej/biomasy/wodnej/geotermalnej/biogazu). Największą liczbę punktów otrzymają projekty, które wykażą się najmniejszą wartością kosztu jednostkowego, czyli jak najniższym kosztem środków unijnych zostanie osiągnięty jak największy efekt. Liczba punktów będzie zależna od osiągnięć wszystkich projektów przekazanych do oceny merytorycznej w danym konkursie. Punktacja w ramach kryterium będzie przyznawana wg następujących zasad: nr rankingowy każdego projektu na liście ułożonej rosnąco według wielkości kosztu jednostkowego,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</si>
  <si>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Liczba utworzonych nowych miejsc pracy w ramach projektu</t>
  </si>
  <si>
    <t>Ograniczenie emisji CO2</t>
  </si>
  <si>
    <t>1-3</t>
  </si>
  <si>
    <t>Punktacja uzależniona będzie od ilości utworzonych pozarolniczych nowych miejsc pracy wyrażonych w ekwiwalencie pełnego czasu pracy (EPC) wykazanych we wskaźnikach we wniosku o dofinansowanie. 
Sposób przyznawania punktów: 
0 p. - projekt nie generuje nowych etatów; 
1 p. - projekt generuje do 4 nowych etatów; 
2 p. - projekt generuje od powyżej 4 etatów</t>
  </si>
  <si>
    <t>Największą liczbę punków otrzymają projekty o największej wielkości redukcji CO2 do powietrza w stosunku do otrzymanej wartości dofinansowania. (Mg/rok/PLN). Ocena prowadzona będzie na podstawie informacji przedstawionych we wniosku, popartych odpowiednim wskaźnikiem i obliczeniami. Ograniczenie emisji CO2 będzie obliczane jako uniknięta emisja zanieczyszczeń CO2, tzn. dla nowych instalacji OZE będzie to różnica między emisją CO2 ze źródła konwencjonalnego i systemu powstałego w wyniku realizacji projektu. W przypadku gdy projekt nie polega na zamianie źródła porównawczo stosuje się konwencjonalne źródło tej samej mocy opalane brykietem węgla kamiennego. W przypadku modernizacji lub przebudowy instalacji punktem odniesienia do obliczenia redukcji emisji będzie stan wyjściowy, czyli emisyjność istniejącej i zastępowanej lub modernizowanej instalacji. Liczba punktów będzie zależna od osiągnięć wszystkich projektów przekazanych do oceny merytorycznej w danym konkursie. 
Punktacja w ramach kryterium będzie przyznawana wg następujących zasad: nr rankingowy każdego projektu na liście ułożonej malejąco według wielkości ograniczenia emisji zanieczyszczeń projektu w stosunku do otrzymanej dotacji, dzielimy przez liczbę projektów. 
W przypadku, gdy wynik zawiera się w przedziale: 
− do 0,34 włącznie - projekt otrzymuje 3 punkty; 
− powyżej 0,34 – 0,68 włącznie - projekt otrzymuje 2 punkty; 
− powyżej 0,68 – 1 - projekt otrzymuje 1 punkt.
W przypadku, gdy ocenie podlegać będą mniej niż 3 projekty, najlepszy projekt otrzyma maksymalną liczbę punktów, a pozostałe odpowiednio mniej.</t>
  </si>
  <si>
    <t>W tym kryterium ocenie podlegać będzie przewidywana wielkość produkcji energii w ciągu roku z OZE (MW/rok). Największą liczbę punktów otrzymają projekty, które wykażą się największą wartością wyprodukowanej energii z OZE. Liczba punktów będzie zależna od osiągnięć wszystkich projektów przekazanych do oceny merytorycznej w danym konkursie. Punktacja w ramach kryterium będzie przyznawana wg następujących zasad: nr rankingowy każdego projektu na liście ułożonej malejąco według wielkości efektu ekologicznego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</si>
  <si>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Dodatkowy efekt ekologiczny</t>
  </si>
  <si>
    <t>0-5</t>
  </si>
  <si>
    <t>Ocena kryterium: W ramach kryterium ocenie podlega dodatkowy efekt ekologiczny w projekcie uzyskany poprzez: 
- zagospodarowanie odpadów z przemysłu spożywczego 
- 1p. - zagospodarowanie odpadów z przemysłu drzewnego lub papierniczego
‐ 1p. - zagospodarowanie odpadów rolniczych 
‐ 1p. - lokalizację inwestycji na terenach zdegradowanych np. składowiska odpadów komunalnych, tereny poprzemysłowe 
‐ 1p. - zastosowana technologia jest bezodpadowa 
– 1p. Przez dodatkowy efekt ekologiczny należy rozumieć dodatkowe działania mające na celu oprócz zmniejszenia ilości zanieczyszczeń (CO, CO2, SO2, pyłów, itp.), które powstałyby w wyniku spalania konwencjonalnych nośników energii, zagospodarowanie odpadów oraz wykorzystanie pod inwestycje OZE terenów zdegradowanych/ poprzemysłowych. W ramach kryterium punkty podlegają sumowaniu. W przypadku braku zastosowania elementów, o których mowa powyżej projekt otrzyma 0 punktów. Przyznanie 0 pkt. nie dyskwalifikuje z możliwości uzyskania dofinansowania.</t>
  </si>
  <si>
    <t>Lokalizacja inwestycji</t>
  </si>
  <si>
    <t>Lokalizacja inwestycji względem obszarów Natura 2000 (w szczególności obszarów specjalnej ochrony ptaków) oraz migracyjnych zwierząt. 
Inwestycja znajduje się na obszarach Natura 2000 lub w bezpośrednim ich sąsiedztwie (do 1km) - 0 p. 
Inwestycja znajduje się powyżej 1 km od obszarów Natura 2000 - 1 p.</t>
  </si>
  <si>
    <t>Stan przygotowania projektu do realizacji</t>
  </si>
  <si>
    <t>Kryterium promuje posiadanie niezbędnych do realizacji projektu pozwoleń oraz projektów budowlanych na etapie składania wniosku o dofinansowanie.
4 p. –projekt posiada wszystkie wymagane prawem polskim ostateczne decyzje administracyjne (pozwolenie na budowę lub dokumenty równoważne) pozwalające na realizację całości inwestycji oraz posiada kompletny projekt budowlany. 
3 p. – projekt nie posiada wszystkich wymaganych prawem polskim decyzji administracyjnych (pozwolenie na budowę lub dokumenty równoważne) umożliwiających realizację całego projektu jednakże posiada kompletny projekt budowlany umożliwiający realizację całego projektu oraz posiada prawo do dysponowania nieruchomością na cele realizacji projektu. 
2 p. – projekt nie posiada wszystkich wymaganych prawem polskim decyzji administracyjnych (pozwolenie na budowę lub dokumenty równoważne) umożliwiających realizację całego projektu oraz nie posiada prawa do dysponowania nieruchomością na cele realizacji projektu, jednakże posiada kompletny projekt budowlany. 
1 p. – Wnioskodawca przedstawił szczegółowy opis działań w projekcie jednakże nie posiada kompletnego projektu budowlanego, wszystkich wymaganych prawem polskim decyzji administracyjnych ale posiada prawa do dysponowania nieruchomością na cele realizacji projektu. 
0 p. – Wnioskodawca przedstawił szczegółowy opis działań w projekcie jednakże nie posiada kompletnego projektu budowlanego, wszystkich wymaganych prawem polskim decyzji administracyjnych i nie posiada prawa do dysponowania nieruchomością na cele realizacji projektu. Punkty nie podlegają sumowaniu. Przyznanie 0 pkt. nie dyskwalifikuje z możliwości uzyskania dofinansowania.</t>
  </si>
  <si>
    <t>Wpływ realizacji projektu na zasadę zrównoważonego rozwoju</t>
  </si>
  <si>
    <t>1-2</t>
  </si>
  <si>
    <t>Co do zasady projekty w ramach osi 3 wpływają pozytywnie na zasadę zrównoważonego rozwoju. W ramach kryterium oceniane będą działania dodatkowe, które będą miały wpływ na zrównoważony rozwój. 
1 p. – projekt wpływa pozytywnie na zasadę zrównoważonego rozwoju 
2 p. – pozytywny wpływ projektu na zasadę zrównoważonego rozwoju będzie obejmował m.in. podejmowanie zaostrzonych działań wykraczających poza obowiązujące przepisy prawa krajowego jak i UE w zakresie ochrony środowiska, działania zapobiegające utracie bio-różnorodności, edukację, wdrożenia systemów zarządzania środowiskiem oraz zastosowania zielonych zamówień publicznych.</t>
  </si>
  <si>
    <t>Zgodność projektu z preferowanymi kierunkami działań województwa</t>
  </si>
  <si>
    <t>W tym kryterium ocenie podlegać będzie zgodność projektu z Planem Zagospodarowania Przestrzennego Województwa Świętokrzyskiego ( PZPWŚ) i Strategią rozwoju województwa świętokrzyskiego do 2020 roku. W PZPWŚ wskazano Kierunki rozwoju infrastruktury technicznej i komunalnej w dziedzinie energetyki. Celem głównym jest: Ukształtowanie nowoczesnych i niezawodnych systemów infrastruktury energetycznej oraz sukcesywne zwiększanie wykorzystania odnawialnych zasobów energii. Preferowanym kierunkiem działań w tym zakresie będą odnawialne źródła energii, a szczególnie produkcja energii z biomasy, sprzyjająca aktywizacji funkcji rolniczej. Plan zawiera mapę potrzeb z zakresu odnawialnych źródeł energii. 
1p. – projekt zakłada produkcję energii z biomasy 
1p. – projekt znajduje się na mapie „Kierunki rozwoju głównych elementów energetyki”
Punkty sumują się. W przypadku braku zastosowania elementów, o których mowa powyżej projekt otrzyma 0 punktów. Przyznanie 0 pkt. nie dyskwalifikuje z możliwości uzyskania dofinansowania.</t>
  </si>
  <si>
    <t>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t>
  </si>
  <si>
    <t>Kryterium rozstrzygające nr 1. Efekt ekologiczny (kryterium punktowe nr 4)
Kryterium rozstrzygające nr 2. Efektywność dofinansowania projektu (kryterium punktowe nr 1)
Kryterium rozstrzygające nr 3. Ograniczenie emisji CO2 (kryterium punktowe nr 3)</t>
  </si>
</sst>
</file>

<file path=xl/styles.xml><?xml version="1.0" encoding="utf-8"?>
<styleSheet xmlns="http://schemas.openxmlformats.org/spreadsheetml/2006/main">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64">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43" fillId="0" borderId="11" xfId="0" applyFont="1" applyBorder="1" applyAlignment="1">
      <alignment horizontal="center" vertical="center" wrapText="1"/>
    </xf>
    <xf numFmtId="0" fontId="37" fillId="0" borderId="0" xfId="0" applyFont="1" applyBorder="1" applyAlignment="1">
      <alignment horizontal="center"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7" fillId="0" borderId="28" xfId="0" applyFont="1" applyBorder="1" applyAlignment="1">
      <alignment horizontal="center" vertical="center" wrapText="1"/>
    </xf>
    <xf numFmtId="0" fontId="47" fillId="28" borderId="18"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1" fillId="0" borderId="0" xfId="0" applyFont="1" applyAlignment="1">
      <alignment vertical="center"/>
    </xf>
    <xf numFmtId="0" fontId="48" fillId="28" borderId="81" xfId="0" applyFont="1" applyFill="1" applyBorder="1" applyAlignment="1">
      <alignment horizontal="center" vertical="center" wrapText="1"/>
    </xf>
    <xf numFmtId="0" fontId="48" fillId="28" borderId="84" xfId="0" applyFont="1" applyFill="1" applyBorder="1" applyAlignment="1">
      <alignment horizontal="center" vertical="center" wrapText="1"/>
    </xf>
    <xf numFmtId="0" fontId="47" fillId="28" borderId="74" xfId="0" applyFont="1" applyFill="1" applyBorder="1" applyAlignment="1">
      <alignment horizontal="center" vertical="center" wrapText="1"/>
    </xf>
    <xf numFmtId="0" fontId="48" fillId="28" borderId="73" xfId="0" applyFont="1" applyFill="1" applyBorder="1" applyAlignment="1">
      <alignment horizontal="center" vertical="center" wrapText="1"/>
    </xf>
    <xf numFmtId="0" fontId="48" fillId="28" borderId="7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7" fillId="28" borderId="77" xfId="0" applyFont="1" applyFill="1" applyBorder="1" applyAlignment="1">
      <alignment horizontal="left" vertical="center" wrapText="1"/>
    </xf>
    <xf numFmtId="0" fontId="47" fillId="28" borderId="38" xfId="0" applyFont="1" applyFill="1" applyBorder="1" applyAlignment="1">
      <alignment horizontal="left" vertical="center" wrapText="1"/>
    </xf>
    <xf numFmtId="0" fontId="45" fillId="28" borderId="77" xfId="0" applyFont="1" applyFill="1" applyBorder="1" applyAlignment="1">
      <alignment horizontal="left" vertical="center" wrapText="1"/>
    </xf>
    <xf numFmtId="0" fontId="45" fillId="28" borderId="25" xfId="0" applyFont="1" applyFill="1" applyBorder="1" applyAlignment="1">
      <alignment horizontal="left" vertical="center" wrapText="1"/>
    </xf>
    <xf numFmtId="0" fontId="45" fillId="28" borderId="38" xfId="0" applyFont="1" applyFill="1" applyBorder="1" applyAlignment="1">
      <alignment horizontal="left" vertical="center" wrapText="1"/>
    </xf>
    <xf numFmtId="168" fontId="40" fillId="0" borderId="0" xfId="0" applyNumberFormat="1" applyFont="1" applyAlignment="1">
      <alignment horizontal="center" vertic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2"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3" xfId="0" applyFont="1" applyBorder="1" applyAlignment="1">
      <alignment horizontal="center" wrapText="1"/>
    </xf>
    <xf numFmtId="0" fontId="48" fillId="0" borderId="47" xfId="0" applyFont="1" applyBorder="1" applyAlignment="1">
      <alignment horizontal="center" wrapText="1"/>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8" fillId="24" borderId="81"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27" xfId="0" applyFont="1" applyFill="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55</xdr:row>
      <xdr:rowOff>319806</xdr:rowOff>
    </xdr:from>
    <xdr:to>
      <xdr:col>9</xdr:col>
      <xdr:colOff>1352550</xdr:colOff>
      <xdr:row>57</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80</xdr:row>
      <xdr:rowOff>203916</xdr:rowOff>
    </xdr:from>
    <xdr:to>
      <xdr:col>9</xdr:col>
      <xdr:colOff>1200150</xdr:colOff>
      <xdr:row>82</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55</xdr:row>
      <xdr:rowOff>319806</xdr:rowOff>
    </xdr:from>
    <xdr:to>
      <xdr:col>9</xdr:col>
      <xdr:colOff>1352550</xdr:colOff>
      <xdr:row>57</xdr:row>
      <xdr:rowOff>3786939</xdr:rowOff>
    </xdr:to>
    <xdr:sp macro="" textlink="">
      <xdr:nvSpPr>
        <xdr:cNvPr id="2" name="pole tekstowe 1"/>
        <xdr:cNvSpPr txBox="1"/>
      </xdr:nvSpPr>
      <xdr:spPr>
        <a:xfrm>
          <a:off x="1126927" y="619275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80</xdr:row>
      <xdr:rowOff>203916</xdr:rowOff>
    </xdr:from>
    <xdr:to>
      <xdr:col>9</xdr:col>
      <xdr:colOff>1200150</xdr:colOff>
      <xdr:row>82</xdr:row>
      <xdr:rowOff>3131543</xdr:rowOff>
    </xdr:to>
    <xdr:sp macro="" textlink="">
      <xdr:nvSpPr>
        <xdr:cNvPr id="3" name="pole tekstowe 2"/>
        <xdr:cNvSpPr txBox="1"/>
      </xdr:nvSpPr>
      <xdr:spPr>
        <a:xfrm>
          <a:off x="1133167" y="1019023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55</xdr:row>
      <xdr:rowOff>319806</xdr:rowOff>
    </xdr:from>
    <xdr:to>
      <xdr:col>9</xdr:col>
      <xdr:colOff>1352550</xdr:colOff>
      <xdr:row>57</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80</xdr:row>
      <xdr:rowOff>203916</xdr:rowOff>
    </xdr:from>
    <xdr:to>
      <xdr:col>9</xdr:col>
      <xdr:colOff>1200150</xdr:colOff>
      <xdr:row>82</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99"/>
  <sheetViews>
    <sheetView tabSelected="1" view="pageBreakPreview" zoomScale="40" zoomScaleNormal="100" zoomScaleSheetLayoutView="40" zoomScalePageLayoutView="42" workbookViewId="0">
      <selection activeCell="D106" sqref="D106"/>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02" t="s">
        <v>42</v>
      </c>
      <c r="B2" s="302"/>
      <c r="C2" s="302"/>
      <c r="D2" s="302"/>
      <c r="E2" s="302"/>
      <c r="F2" s="302"/>
      <c r="G2" s="302"/>
      <c r="H2" s="302"/>
      <c r="I2" s="302"/>
      <c r="J2" s="302"/>
    </row>
    <row r="3" spans="1:11" s="35" customFormat="1" ht="173.25" customHeight="1">
      <c r="A3" s="16"/>
      <c r="B3" s="303" t="s">
        <v>43</v>
      </c>
      <c r="C3" s="303"/>
      <c r="D3" s="303" t="s">
        <v>104</v>
      </c>
      <c r="E3" s="303"/>
      <c r="F3" s="303"/>
      <c r="G3" s="303"/>
      <c r="H3" s="303"/>
      <c r="I3" s="303"/>
      <c r="J3" s="303"/>
    </row>
    <row r="4" spans="1:11" s="35" customFormat="1" ht="70.5" customHeight="1">
      <c r="A4" s="12"/>
      <c r="B4" s="304" t="s">
        <v>29</v>
      </c>
      <c r="C4" s="304"/>
      <c r="D4" s="305" t="s">
        <v>92</v>
      </c>
      <c r="E4" s="305"/>
      <c r="F4" s="305"/>
      <c r="G4" s="305"/>
      <c r="H4" s="305"/>
      <c r="I4" s="305"/>
      <c r="J4" s="305"/>
    </row>
    <row r="5" spans="1:11" s="35" customFormat="1" ht="81.75" customHeight="1">
      <c r="A5" s="12"/>
      <c r="B5" s="304" t="s">
        <v>30</v>
      </c>
      <c r="C5" s="304"/>
      <c r="D5" s="306" t="s">
        <v>105</v>
      </c>
      <c r="E5" s="306"/>
      <c r="F5" s="306"/>
      <c r="G5" s="306"/>
      <c r="H5" s="306"/>
      <c r="I5" s="306"/>
      <c r="J5" s="306"/>
    </row>
    <row r="6" spans="1:11" s="35" customFormat="1" ht="78.75" customHeight="1">
      <c r="A6" s="12"/>
      <c r="B6" s="306" t="s">
        <v>32</v>
      </c>
      <c r="C6" s="306"/>
      <c r="D6" s="310" t="s">
        <v>103</v>
      </c>
      <c r="E6" s="310"/>
      <c r="F6" s="310"/>
      <c r="G6" s="310"/>
      <c r="H6" s="310"/>
      <c r="I6" s="310"/>
      <c r="J6" s="310"/>
    </row>
    <row r="7" spans="1:11" s="35" customFormat="1" ht="84" customHeight="1">
      <c r="A7" s="19"/>
      <c r="B7" s="311" t="s">
        <v>44</v>
      </c>
      <c r="C7" s="311"/>
      <c r="D7" s="269"/>
      <c r="E7" s="269"/>
      <c r="F7" s="269"/>
      <c r="G7" s="269"/>
      <c r="H7" s="269"/>
      <c r="I7" s="269"/>
      <c r="J7" s="269"/>
      <c r="K7" s="2"/>
    </row>
    <row r="8" spans="1:11" s="2" customFormat="1" ht="87" customHeight="1">
      <c r="A8" s="19"/>
      <c r="B8" s="311" t="s">
        <v>23</v>
      </c>
      <c r="C8" s="311"/>
      <c r="D8" s="312"/>
      <c r="E8" s="312"/>
      <c r="F8" s="312"/>
      <c r="G8" s="312"/>
      <c r="H8" s="312"/>
      <c r="I8" s="312"/>
      <c r="J8" s="313"/>
    </row>
    <row r="9" spans="1:11" ht="80.25" customHeight="1">
      <c r="B9" s="23" t="s">
        <v>1</v>
      </c>
      <c r="C9" s="24"/>
      <c r="D9" s="307"/>
      <c r="E9" s="307"/>
      <c r="F9" s="24"/>
      <c r="G9" s="25"/>
      <c r="H9" s="25"/>
      <c r="I9" s="25"/>
      <c r="J9" s="26"/>
    </row>
    <row r="10" spans="1:11" ht="97.5" customHeight="1">
      <c r="B10" s="23" t="s">
        <v>45</v>
      </c>
      <c r="C10" s="24"/>
      <c r="D10" s="307"/>
      <c r="E10" s="307"/>
      <c r="F10" s="25"/>
      <c r="G10" s="25"/>
      <c r="H10" s="25"/>
      <c r="I10" s="25"/>
      <c r="J10" s="26"/>
    </row>
    <row r="11" spans="1:11" ht="102" customHeight="1">
      <c r="B11" s="23" t="s">
        <v>81</v>
      </c>
      <c r="C11" s="27"/>
      <c r="D11" s="307"/>
      <c r="E11" s="307"/>
      <c r="F11" s="28"/>
      <c r="G11" s="29"/>
      <c r="H11" s="30"/>
      <c r="I11" s="31"/>
      <c r="J11" s="26"/>
    </row>
    <row r="12" spans="1:11" ht="102" customHeight="1">
      <c r="B12" s="23"/>
      <c r="C12" s="23" t="s">
        <v>80</v>
      </c>
      <c r="D12" s="307"/>
      <c r="E12" s="307"/>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8"/>
      <c r="E14" s="309"/>
      <c r="F14" s="43"/>
      <c r="G14" s="44"/>
      <c r="H14" s="44"/>
      <c r="I14" s="44"/>
      <c r="J14" s="44"/>
    </row>
    <row r="15" spans="1:11" s="2" customFormat="1" ht="38.25" customHeight="1">
      <c r="A15" s="268" t="s">
        <v>48</v>
      </c>
      <c r="B15" s="268"/>
      <c r="C15" s="268"/>
      <c r="D15" s="268"/>
      <c r="E15" s="268"/>
      <c r="F15" s="268"/>
      <c r="G15" s="268"/>
      <c r="H15" s="268"/>
      <c r="I15" s="268"/>
      <c r="J15" s="268"/>
    </row>
    <row r="16" spans="1:11" s="2" customFormat="1" ht="27.75" customHeight="1">
      <c r="A16" s="45"/>
      <c r="B16" s="117"/>
      <c r="C16" s="117"/>
      <c r="D16" s="117"/>
      <c r="E16" s="117"/>
      <c r="F16" s="117"/>
      <c r="G16" s="117"/>
      <c r="H16" s="117"/>
      <c r="I16" s="117"/>
      <c r="J16" s="117"/>
    </row>
    <row r="17" spans="1:12" s="2" customFormat="1" ht="36.75" customHeight="1">
      <c r="A17" s="45"/>
      <c r="B17" s="268" t="s">
        <v>39</v>
      </c>
      <c r="C17" s="268"/>
      <c r="D17" s="268"/>
      <c r="E17" s="268"/>
      <c r="F17" s="268"/>
      <c r="G17" s="268"/>
      <c r="H17" s="268"/>
      <c r="I17" s="268"/>
      <c r="J17" s="268"/>
    </row>
    <row r="18" spans="1:12" s="2" customFormat="1" ht="53.25" customHeight="1" thickBot="1">
      <c r="A18" s="269" t="s">
        <v>38</v>
      </c>
      <c r="B18" s="269"/>
      <c r="C18" s="269"/>
      <c r="D18" s="269"/>
      <c r="E18" s="269"/>
      <c r="F18" s="269"/>
      <c r="G18" s="269"/>
      <c r="H18" s="269"/>
      <c r="I18" s="269"/>
      <c r="J18" s="269"/>
    </row>
    <row r="19" spans="1:12" s="18" customFormat="1" ht="66.75" customHeight="1" thickTop="1" thickBot="1">
      <c r="A19" s="139" t="s">
        <v>10</v>
      </c>
      <c r="B19" s="140" t="s">
        <v>35</v>
      </c>
      <c r="C19" s="141"/>
      <c r="D19" s="270" t="s">
        <v>36</v>
      </c>
      <c r="E19" s="271"/>
      <c r="F19" s="271"/>
      <c r="G19" s="272"/>
      <c r="H19" s="142" t="s">
        <v>2</v>
      </c>
      <c r="I19" s="142" t="s">
        <v>3</v>
      </c>
      <c r="J19" s="143" t="s">
        <v>4</v>
      </c>
      <c r="K19" s="55"/>
      <c r="L19" s="55"/>
    </row>
    <row r="20" spans="1:12" ht="72" customHeight="1" thickTop="1">
      <c r="A20" s="108">
        <v>1</v>
      </c>
      <c r="B20" s="273" t="s">
        <v>106</v>
      </c>
      <c r="C20" s="274"/>
      <c r="D20" s="275" t="s">
        <v>107</v>
      </c>
      <c r="E20" s="276"/>
      <c r="F20" s="276"/>
      <c r="G20" s="277"/>
      <c r="H20" s="137"/>
      <c r="I20" s="137"/>
      <c r="J20" s="138"/>
    </row>
    <row r="21" spans="1:12" ht="309.75" customHeight="1">
      <c r="A21" s="46">
        <v>2</v>
      </c>
      <c r="B21" s="318" t="s">
        <v>108</v>
      </c>
      <c r="C21" s="250"/>
      <c r="D21" s="319" t="s">
        <v>109</v>
      </c>
      <c r="E21" s="287"/>
      <c r="F21" s="287"/>
      <c r="G21" s="288"/>
      <c r="H21" s="47"/>
      <c r="I21" s="47"/>
      <c r="J21" s="48"/>
    </row>
    <row r="22" spans="1:12" ht="63" customHeight="1">
      <c r="A22" s="46">
        <v>3</v>
      </c>
      <c r="B22" s="285" t="s">
        <v>110</v>
      </c>
      <c r="C22" s="250"/>
      <c r="D22" s="286" t="s">
        <v>98</v>
      </c>
      <c r="E22" s="287"/>
      <c r="F22" s="287"/>
      <c r="G22" s="288"/>
      <c r="H22" s="47"/>
      <c r="I22" s="47"/>
      <c r="J22" s="48"/>
    </row>
    <row r="23" spans="1:12" ht="266.25" customHeight="1">
      <c r="A23" s="46">
        <v>4</v>
      </c>
      <c r="B23" s="285" t="s">
        <v>99</v>
      </c>
      <c r="C23" s="250"/>
      <c r="D23" s="286" t="s">
        <v>111</v>
      </c>
      <c r="E23" s="287"/>
      <c r="F23" s="287"/>
      <c r="G23" s="288"/>
      <c r="H23" s="47"/>
      <c r="I23" s="47"/>
      <c r="J23" s="48"/>
    </row>
    <row r="24" spans="1:12" ht="276" customHeight="1">
      <c r="A24" s="46">
        <v>5</v>
      </c>
      <c r="B24" s="285" t="s">
        <v>100</v>
      </c>
      <c r="C24" s="250"/>
      <c r="D24" s="286" t="s">
        <v>112</v>
      </c>
      <c r="E24" s="287"/>
      <c r="F24" s="287"/>
      <c r="G24" s="288"/>
      <c r="H24" s="47"/>
      <c r="I24" s="47"/>
      <c r="J24" s="48"/>
    </row>
    <row r="25" spans="1:12" ht="145.5" customHeight="1">
      <c r="A25" s="46">
        <v>6</v>
      </c>
      <c r="B25" s="285" t="s">
        <v>113</v>
      </c>
      <c r="C25" s="250"/>
      <c r="D25" s="286" t="s">
        <v>114</v>
      </c>
      <c r="E25" s="287"/>
      <c r="F25" s="287"/>
      <c r="G25" s="288"/>
      <c r="H25" s="47"/>
      <c r="I25" s="47"/>
      <c r="J25" s="48"/>
    </row>
    <row r="26" spans="1:12" ht="109.5" customHeight="1">
      <c r="A26" s="46">
        <v>7</v>
      </c>
      <c r="B26" s="285" t="s">
        <v>101</v>
      </c>
      <c r="C26" s="250"/>
      <c r="D26" s="286" t="s">
        <v>115</v>
      </c>
      <c r="E26" s="287"/>
      <c r="F26" s="287"/>
      <c r="G26" s="288"/>
      <c r="H26" s="47"/>
      <c r="I26" s="47"/>
      <c r="J26" s="48"/>
    </row>
    <row r="27" spans="1:12" ht="112.5" customHeight="1">
      <c r="A27" s="46">
        <v>8</v>
      </c>
      <c r="B27" s="285" t="s">
        <v>116</v>
      </c>
      <c r="C27" s="250"/>
      <c r="D27" s="286" t="s">
        <v>117</v>
      </c>
      <c r="E27" s="287"/>
      <c r="F27" s="287"/>
      <c r="G27" s="288"/>
      <c r="H27" s="47"/>
      <c r="I27" s="47"/>
      <c r="J27" s="48"/>
    </row>
    <row r="28" spans="1:12" ht="92.25" customHeight="1" thickBot="1">
      <c r="A28" s="53">
        <v>9</v>
      </c>
      <c r="B28" s="289" t="s">
        <v>102</v>
      </c>
      <c r="C28" s="290"/>
      <c r="D28" s="291" t="s">
        <v>118</v>
      </c>
      <c r="E28" s="292"/>
      <c r="F28" s="292"/>
      <c r="G28" s="293"/>
      <c r="H28" s="135"/>
      <c r="I28" s="1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94" t="s">
        <v>37</v>
      </c>
      <c r="C31" s="295"/>
      <c r="D31" s="295"/>
      <c r="E31" s="295"/>
      <c r="F31" s="295"/>
      <c r="G31" s="295"/>
      <c r="H31" s="295"/>
      <c r="I31" s="295"/>
      <c r="J31" s="296"/>
    </row>
    <row r="32" spans="1:12" ht="36.75" customHeight="1" thickBot="1">
      <c r="A32" s="133"/>
      <c r="B32" s="297" t="s">
        <v>38</v>
      </c>
      <c r="C32" s="298"/>
      <c r="D32" s="298"/>
      <c r="E32" s="298"/>
      <c r="F32" s="298"/>
      <c r="G32" s="298"/>
      <c r="H32" s="298"/>
      <c r="I32" s="298"/>
      <c r="J32" s="299"/>
    </row>
    <row r="33" spans="1:11" s="17" customFormat="1" ht="76.5" customHeight="1" thickTop="1" thickBot="1">
      <c r="A33" s="144" t="s">
        <v>10</v>
      </c>
      <c r="B33" s="278" t="s">
        <v>35</v>
      </c>
      <c r="C33" s="279"/>
      <c r="D33" s="270" t="s">
        <v>36</v>
      </c>
      <c r="E33" s="271"/>
      <c r="F33" s="271"/>
      <c r="G33" s="272"/>
      <c r="H33" s="142" t="s">
        <v>2</v>
      </c>
      <c r="I33" s="142" t="s">
        <v>3</v>
      </c>
      <c r="J33" s="143" t="s">
        <v>4</v>
      </c>
      <c r="K33" s="36"/>
    </row>
    <row r="34" spans="1:11" s="36" customFormat="1" ht="81.75" customHeight="1" thickTop="1">
      <c r="A34" s="203" t="s">
        <v>5</v>
      </c>
      <c r="B34" s="300" t="s">
        <v>119</v>
      </c>
      <c r="C34" s="301"/>
      <c r="D34" s="280" t="s">
        <v>124</v>
      </c>
      <c r="E34" s="281"/>
      <c r="F34" s="281"/>
      <c r="G34" s="282"/>
      <c r="H34" s="201"/>
      <c r="I34" s="201"/>
      <c r="J34" s="202"/>
    </row>
    <row r="35" spans="1:11" s="36" customFormat="1" ht="87" customHeight="1">
      <c r="A35" s="242" t="s">
        <v>6</v>
      </c>
      <c r="B35" s="372" t="s">
        <v>120</v>
      </c>
      <c r="C35" s="373"/>
      <c r="D35" s="374" t="s">
        <v>125</v>
      </c>
      <c r="E35" s="375"/>
      <c r="F35" s="375"/>
      <c r="G35" s="376"/>
      <c r="H35" s="243"/>
      <c r="I35" s="243"/>
      <c r="J35" s="244"/>
    </row>
    <row r="36" spans="1:11" s="36" customFormat="1" ht="68.25" customHeight="1">
      <c r="A36" s="242" t="s">
        <v>7</v>
      </c>
      <c r="B36" s="372" t="s">
        <v>121</v>
      </c>
      <c r="C36" s="373"/>
      <c r="D36" s="374" t="s">
        <v>126</v>
      </c>
      <c r="E36" s="375"/>
      <c r="F36" s="375"/>
      <c r="G36" s="376"/>
      <c r="H36" s="243"/>
      <c r="I36" s="243"/>
      <c r="J36" s="244"/>
    </row>
    <row r="37" spans="1:11" s="36" customFormat="1" ht="173.25" customHeight="1">
      <c r="A37" s="242" t="s">
        <v>8</v>
      </c>
      <c r="B37" s="372" t="s">
        <v>122</v>
      </c>
      <c r="C37" s="373"/>
      <c r="D37" s="374" t="s">
        <v>127</v>
      </c>
      <c r="E37" s="375"/>
      <c r="F37" s="375"/>
      <c r="G37" s="376"/>
      <c r="H37" s="243"/>
      <c r="I37" s="243"/>
      <c r="J37" s="244"/>
    </row>
    <row r="38" spans="1:11" s="36" customFormat="1" ht="220.5" customHeight="1">
      <c r="A38" s="242" t="s">
        <v>9</v>
      </c>
      <c r="B38" s="372" t="s">
        <v>123</v>
      </c>
      <c r="C38" s="373"/>
      <c r="D38" s="374" t="s">
        <v>128</v>
      </c>
      <c r="E38" s="375"/>
      <c r="F38" s="375"/>
      <c r="G38" s="376"/>
      <c r="H38" s="243"/>
      <c r="I38" s="243"/>
      <c r="J38" s="244"/>
    </row>
    <row r="39" spans="1:11" s="36" customFormat="1" ht="217.5" customHeight="1">
      <c r="A39" s="242" t="s">
        <v>46</v>
      </c>
      <c r="B39" s="372" t="s">
        <v>129</v>
      </c>
      <c r="C39" s="373"/>
      <c r="D39" s="374" t="s">
        <v>131</v>
      </c>
      <c r="E39" s="375"/>
      <c r="F39" s="375"/>
      <c r="G39" s="376"/>
      <c r="H39" s="243"/>
      <c r="I39" s="243"/>
      <c r="J39" s="244"/>
    </row>
    <row r="40" spans="1:11" s="36" customFormat="1" ht="126" customHeight="1">
      <c r="A40" s="242" t="s">
        <v>47</v>
      </c>
      <c r="B40" s="372" t="s">
        <v>132</v>
      </c>
      <c r="C40" s="373"/>
      <c r="D40" s="374" t="s">
        <v>133</v>
      </c>
      <c r="E40" s="375"/>
      <c r="F40" s="375"/>
      <c r="G40" s="376"/>
      <c r="H40" s="243"/>
      <c r="I40" s="243"/>
      <c r="J40" s="244"/>
    </row>
    <row r="41" spans="1:11" s="36" customFormat="1" ht="96" customHeight="1">
      <c r="A41" s="242" t="s">
        <v>77</v>
      </c>
      <c r="B41" s="372" t="s">
        <v>134</v>
      </c>
      <c r="C41" s="373"/>
      <c r="D41" s="374" t="s">
        <v>135</v>
      </c>
      <c r="E41" s="375"/>
      <c r="F41" s="375"/>
      <c r="G41" s="376"/>
      <c r="H41" s="243"/>
      <c r="I41" s="243"/>
      <c r="J41" s="244"/>
    </row>
    <row r="42" spans="1:11" s="36" customFormat="1" ht="68.25" customHeight="1" thickBot="1">
      <c r="A42" s="242" t="s">
        <v>130</v>
      </c>
      <c r="B42" s="372" t="s">
        <v>136</v>
      </c>
      <c r="C42" s="373"/>
      <c r="D42" s="374" t="s">
        <v>137</v>
      </c>
      <c r="E42" s="375"/>
      <c r="F42" s="375"/>
      <c r="G42" s="376"/>
      <c r="H42" s="243"/>
      <c r="I42" s="243"/>
      <c r="J42" s="244"/>
    </row>
    <row r="43" spans="1:11" s="36" customFormat="1" ht="233.25" hidden="1" customHeight="1">
      <c r="A43" s="236"/>
      <c r="B43" s="283"/>
      <c r="C43" s="284"/>
      <c r="D43" s="275"/>
      <c r="E43" s="276"/>
      <c r="F43" s="276"/>
      <c r="G43" s="277"/>
      <c r="H43" s="237"/>
      <c r="I43" s="237"/>
      <c r="J43" s="238"/>
    </row>
    <row r="44" spans="1:11" ht="57.75" hidden="1" customHeight="1" thickBot="1">
      <c r="A44" s="49"/>
      <c r="B44" s="50"/>
      <c r="C44" s="50"/>
      <c r="D44" s="50"/>
      <c r="E44" s="50"/>
      <c r="F44" s="50"/>
      <c r="G44" s="50"/>
      <c r="H44" s="51"/>
      <c r="I44" s="51"/>
      <c r="J44" s="145"/>
    </row>
    <row r="45" spans="1:11" ht="30.75" customHeight="1" thickTop="1" thickBot="1">
      <c r="A45" s="225"/>
      <c r="B45" s="227"/>
      <c r="C45" s="227"/>
      <c r="D45" s="227"/>
      <c r="E45" s="227"/>
      <c r="F45" s="227"/>
      <c r="G45" s="227"/>
      <c r="H45" s="228"/>
      <c r="I45" s="228"/>
      <c r="J45" s="228"/>
      <c r="K45" s="2"/>
    </row>
    <row r="46" spans="1:11" ht="39.75" customHeight="1" thickTop="1">
      <c r="A46" s="152" t="s">
        <v>10</v>
      </c>
      <c r="B46" s="321" t="s">
        <v>86</v>
      </c>
      <c r="C46" s="321"/>
      <c r="D46" s="321"/>
      <c r="E46" s="321"/>
      <c r="F46" s="321"/>
      <c r="G46" s="321"/>
      <c r="H46" s="320" t="s">
        <v>17</v>
      </c>
      <c r="I46" s="320"/>
      <c r="J46" s="153" t="s">
        <v>18</v>
      </c>
    </row>
    <row r="47" spans="1:11" ht="57.75" customHeight="1" thickBot="1">
      <c r="A47" s="53" t="s">
        <v>5</v>
      </c>
      <c r="B47" s="322" t="s">
        <v>85</v>
      </c>
      <c r="C47" s="322"/>
      <c r="D47" s="322"/>
      <c r="E47" s="322"/>
      <c r="F47" s="322"/>
      <c r="G47" s="322"/>
      <c r="H47" s="323"/>
      <c r="I47" s="323"/>
      <c r="J47" s="136"/>
    </row>
    <row r="48" spans="1:11" ht="38.25" customHeight="1" thickTop="1" thickBot="1">
      <c r="A48" s="146"/>
      <c r="B48" s="131"/>
      <c r="C48" s="130"/>
      <c r="D48" s="130"/>
      <c r="E48" s="130"/>
      <c r="F48" s="130"/>
      <c r="G48" s="130"/>
      <c r="H48" s="51"/>
      <c r="I48" s="51"/>
      <c r="J48" s="51"/>
    </row>
    <row r="49" spans="1:11" ht="42" customHeight="1" thickTop="1" thickBot="1">
      <c r="A49" s="128" t="s">
        <v>10</v>
      </c>
      <c r="B49" s="327" t="s">
        <v>16</v>
      </c>
      <c r="C49" s="328"/>
      <c r="D49" s="328"/>
      <c r="E49" s="328"/>
      <c r="F49" s="328"/>
      <c r="G49" s="329"/>
      <c r="H49" s="245" t="s">
        <v>17</v>
      </c>
      <c r="I49" s="246"/>
      <c r="J49" s="191" t="s">
        <v>18</v>
      </c>
    </row>
    <row r="50" spans="1:11" ht="48" customHeight="1" thickTop="1">
      <c r="A50" s="132" t="s">
        <v>5</v>
      </c>
      <c r="B50" s="330" t="s">
        <v>40</v>
      </c>
      <c r="C50" s="330"/>
      <c r="D50" s="330"/>
      <c r="E50" s="330"/>
      <c r="F50" s="330"/>
      <c r="G50" s="330"/>
      <c r="H50" s="331"/>
      <c r="I50" s="332"/>
      <c r="J50" s="192"/>
    </row>
    <row r="51" spans="1:11" ht="48" customHeight="1">
      <c r="A51" s="46" t="s">
        <v>6</v>
      </c>
      <c r="B51" s="351" t="s">
        <v>78</v>
      </c>
      <c r="C51" s="351"/>
      <c r="D51" s="351"/>
      <c r="E51" s="351"/>
      <c r="F51" s="351"/>
      <c r="G51" s="351"/>
      <c r="H51" s="352"/>
      <c r="I51" s="352"/>
      <c r="J51" s="188"/>
      <c r="K51" s="2"/>
    </row>
    <row r="52" spans="1:11" ht="48" customHeight="1" thickBot="1">
      <c r="A52" s="53" t="s">
        <v>7</v>
      </c>
      <c r="B52" s="247" t="s">
        <v>79</v>
      </c>
      <c r="C52" s="247"/>
      <c r="D52" s="247"/>
      <c r="E52" s="247"/>
      <c r="F52" s="247"/>
      <c r="G52" s="247"/>
      <c r="H52" s="248"/>
      <c r="I52" s="248"/>
      <c r="J52" s="189"/>
      <c r="K52" s="2"/>
    </row>
    <row r="53" spans="1:11" ht="117" customHeight="1" thickTop="1">
      <c r="A53" s="148"/>
      <c r="B53" s="149" t="s">
        <v>24</v>
      </c>
      <c r="C53" s="150"/>
      <c r="D53" s="151"/>
      <c r="E53" s="151"/>
      <c r="F53" s="314"/>
      <c r="G53" s="315"/>
      <c r="H53" s="316" t="s">
        <v>28</v>
      </c>
      <c r="I53" s="316"/>
      <c r="J53" s="317"/>
    </row>
    <row r="54" spans="1:11" s="35" customFormat="1" ht="69" customHeight="1">
      <c r="A54" s="42"/>
      <c r="B54" s="39" t="str">
        <f>B13</f>
        <v>Numer ewidencyjny wniosku:</v>
      </c>
      <c r="C54" s="125">
        <f>C13</f>
        <v>0</v>
      </c>
      <c r="D54" s="360"/>
      <c r="E54" s="360"/>
      <c r="F54" s="43"/>
      <c r="G54" s="44"/>
      <c r="H54" s="44"/>
      <c r="I54" s="44"/>
      <c r="J54" s="44"/>
    </row>
    <row r="55" spans="1:11" ht="70.5" customHeight="1">
      <c r="A55" s="359" t="s">
        <v>53</v>
      </c>
      <c r="B55" s="359"/>
      <c r="C55" s="359"/>
      <c r="D55" s="359"/>
      <c r="E55" s="359"/>
      <c r="F55" s="359"/>
      <c r="G55" s="359"/>
      <c r="H55" s="359"/>
      <c r="I55" s="359"/>
      <c r="J55" s="359"/>
    </row>
    <row r="56" spans="1:11" ht="408.95" customHeight="1">
      <c r="D56" s="3"/>
    </row>
    <row r="57" spans="1:11" ht="409.5" customHeight="1">
      <c r="D57" s="3"/>
      <c r="F57" s="340"/>
      <c r="G57" s="341"/>
      <c r="H57" s="121"/>
      <c r="I57" s="121"/>
    </row>
    <row r="58" spans="1:11" ht="325.5" customHeight="1">
      <c r="B58" s="22"/>
      <c r="C58" s="22"/>
      <c r="D58" s="56"/>
      <c r="E58" s="22"/>
      <c r="F58" s="119"/>
      <c r="G58" s="120"/>
      <c r="H58" s="120"/>
      <c r="I58" s="120"/>
      <c r="J58" s="26"/>
    </row>
    <row r="59" spans="1:11" s="13" customFormat="1" ht="54.75" customHeight="1">
      <c r="A59" s="20"/>
      <c r="B59" s="37"/>
      <c r="C59" s="342" t="s">
        <v>49</v>
      </c>
      <c r="D59" s="342"/>
      <c r="E59" s="342"/>
      <c r="F59" s="342"/>
      <c r="G59" s="342"/>
      <c r="H59" s="57"/>
      <c r="I59" s="57"/>
      <c r="J59" s="32"/>
    </row>
    <row r="60" spans="1:11" ht="133.5" customHeight="1">
      <c r="B60" s="54" t="s">
        <v>24</v>
      </c>
      <c r="C60" s="118"/>
      <c r="D60" s="56"/>
      <c r="E60" s="22"/>
      <c r="F60" s="343"/>
      <c r="G60" s="344"/>
      <c r="H60" s="317" t="s">
        <v>27</v>
      </c>
      <c r="I60" s="317"/>
      <c r="J60" s="317"/>
      <c r="K60" s="6"/>
    </row>
    <row r="61" spans="1:11" s="35" customFormat="1" ht="81" customHeight="1">
      <c r="A61" s="12"/>
      <c r="B61" s="39" t="str">
        <f>B13</f>
        <v>Numer ewidencyjny wniosku:</v>
      </c>
      <c r="C61" s="154">
        <f>C13</f>
        <v>0</v>
      </c>
      <c r="D61" s="345"/>
      <c r="E61" s="345"/>
      <c r="F61" s="11"/>
    </row>
    <row r="62" spans="1:11" ht="81" customHeight="1">
      <c r="B62" s="58"/>
      <c r="C62" s="346" t="s">
        <v>50</v>
      </c>
      <c r="D62" s="346"/>
      <c r="E62" s="346"/>
      <c r="F62" s="346"/>
      <c r="G62" s="346"/>
      <c r="H62" s="347"/>
      <c r="I62" s="347"/>
      <c r="J62" s="347"/>
    </row>
    <row r="63" spans="1:11" ht="57.75" customHeight="1">
      <c r="B63" s="353" t="s">
        <v>41</v>
      </c>
      <c r="C63" s="353"/>
      <c r="D63" s="353"/>
      <c r="E63" s="353"/>
      <c r="F63" s="353"/>
      <c r="G63" s="353"/>
      <c r="H63" s="353"/>
      <c r="I63" s="353"/>
      <c r="J63" s="353"/>
    </row>
    <row r="64" spans="1:11" ht="54.75" customHeight="1" thickBot="1">
      <c r="B64" s="60"/>
      <c r="C64" s="42"/>
      <c r="D64" s="59"/>
      <c r="E64" s="22"/>
      <c r="F64" s="22"/>
      <c r="G64" s="26"/>
      <c r="H64" s="26"/>
      <c r="I64" s="26"/>
      <c r="J64" s="26"/>
    </row>
    <row r="65" spans="1:11" ht="72.75" customHeight="1" thickTop="1">
      <c r="A65" s="255" t="s">
        <v>10</v>
      </c>
      <c r="B65" s="246" t="s">
        <v>11</v>
      </c>
      <c r="C65" s="246"/>
      <c r="D65" s="333" t="s">
        <v>13</v>
      </c>
      <c r="E65" s="333" t="s">
        <v>12</v>
      </c>
      <c r="F65" s="333" t="s">
        <v>25</v>
      </c>
      <c r="G65" s="335" t="s">
        <v>22</v>
      </c>
      <c r="H65" s="336"/>
      <c r="I65" s="245" t="s">
        <v>34</v>
      </c>
      <c r="J65" s="337"/>
    </row>
    <row r="66" spans="1:11" s="4" customFormat="1" ht="115.5" customHeight="1" thickBot="1">
      <c r="A66" s="256"/>
      <c r="B66" s="257"/>
      <c r="C66" s="257"/>
      <c r="D66" s="334"/>
      <c r="E66" s="334"/>
      <c r="F66" s="334"/>
      <c r="G66" s="61" t="s">
        <v>26</v>
      </c>
      <c r="H66" s="62" t="s">
        <v>19</v>
      </c>
      <c r="I66" s="338"/>
      <c r="J66" s="339"/>
    </row>
    <row r="67" spans="1:11" ht="116.25" customHeight="1" thickTop="1">
      <c r="A67" s="106" t="s">
        <v>5</v>
      </c>
      <c r="B67" s="258" t="s">
        <v>93</v>
      </c>
      <c r="C67" s="259"/>
      <c r="D67" s="63" t="s">
        <v>90</v>
      </c>
      <c r="E67" s="64">
        <v>4</v>
      </c>
      <c r="F67" s="65">
        <v>16</v>
      </c>
      <c r="G67" s="66"/>
      <c r="H67" s="69">
        <f>IF((G67&lt;=4),E67*G67,"bład")</f>
        <v>0</v>
      </c>
      <c r="I67" s="260"/>
      <c r="J67" s="261"/>
    </row>
    <row r="68" spans="1:11" ht="127.5" customHeight="1">
      <c r="A68" s="106" t="s">
        <v>6</v>
      </c>
      <c r="B68" s="262" t="s">
        <v>139</v>
      </c>
      <c r="C68" s="263"/>
      <c r="D68" s="63" t="s">
        <v>96</v>
      </c>
      <c r="E68" s="67">
        <v>6</v>
      </c>
      <c r="F68" s="68">
        <v>12</v>
      </c>
      <c r="G68" s="122"/>
      <c r="H68" s="122">
        <f>IF((G68&lt;=4),E68*G68,"bład")</f>
        <v>0</v>
      </c>
      <c r="I68" s="264"/>
      <c r="J68" s="265"/>
    </row>
    <row r="69" spans="1:11" ht="123.75" customHeight="1">
      <c r="A69" s="106" t="s">
        <v>7</v>
      </c>
      <c r="B69" s="262" t="s">
        <v>140</v>
      </c>
      <c r="C69" s="263"/>
      <c r="D69" s="63" t="s">
        <v>141</v>
      </c>
      <c r="E69" s="67">
        <v>4</v>
      </c>
      <c r="F69" s="68">
        <v>12</v>
      </c>
      <c r="G69" s="122"/>
      <c r="H69" s="122">
        <f>IF((G69&lt;=3),E69*G69,"bład")</f>
        <v>0</v>
      </c>
      <c r="I69" s="266"/>
      <c r="J69" s="267"/>
    </row>
    <row r="70" spans="1:11" ht="82.5" customHeight="1">
      <c r="A70" s="106" t="s">
        <v>8</v>
      </c>
      <c r="B70" s="249" t="s">
        <v>94</v>
      </c>
      <c r="C70" s="250"/>
      <c r="D70" s="63" t="s">
        <v>90</v>
      </c>
      <c r="E70" s="67">
        <v>4</v>
      </c>
      <c r="F70" s="70">
        <v>16</v>
      </c>
      <c r="G70" s="122"/>
      <c r="H70" s="122">
        <f>IF((G70&lt;=4),E70*G70,"bład")</f>
        <v>0</v>
      </c>
      <c r="I70" s="251"/>
      <c r="J70" s="252"/>
    </row>
    <row r="71" spans="1:11" ht="82.5" customHeight="1">
      <c r="A71" s="106" t="s">
        <v>9</v>
      </c>
      <c r="B71" s="249" t="s">
        <v>145</v>
      </c>
      <c r="C71" s="250"/>
      <c r="D71" s="63" t="s">
        <v>146</v>
      </c>
      <c r="E71" s="67">
        <v>2</v>
      </c>
      <c r="F71" s="70">
        <v>10</v>
      </c>
      <c r="G71" s="122"/>
      <c r="H71" s="122">
        <f>IF((G71&lt;=3),E71*G71,"bład")</f>
        <v>0</v>
      </c>
      <c r="I71" s="251"/>
      <c r="J71" s="252"/>
    </row>
    <row r="72" spans="1:11" ht="85.5" customHeight="1">
      <c r="A72" s="106" t="s">
        <v>46</v>
      </c>
      <c r="B72" s="253" t="s">
        <v>148</v>
      </c>
      <c r="C72" s="254"/>
      <c r="D72" s="63" t="s">
        <v>95</v>
      </c>
      <c r="E72" s="67">
        <v>4</v>
      </c>
      <c r="F72" s="68">
        <v>4</v>
      </c>
      <c r="G72" s="127"/>
      <c r="H72" s="122">
        <f>IF((G72&lt;=1),E72*G72,"bład")</f>
        <v>0</v>
      </c>
      <c r="I72" s="251"/>
      <c r="J72" s="252"/>
    </row>
    <row r="73" spans="1:11" ht="85.5" customHeight="1">
      <c r="A73" s="106" t="s">
        <v>47</v>
      </c>
      <c r="B73" s="253" t="s">
        <v>150</v>
      </c>
      <c r="C73" s="254"/>
      <c r="D73" s="63" t="s">
        <v>91</v>
      </c>
      <c r="E73" s="67">
        <v>2</v>
      </c>
      <c r="F73" s="68">
        <v>8</v>
      </c>
      <c r="G73" s="127"/>
      <c r="H73" s="122">
        <f>IF((G73&lt;=4),E73*G73,"bład")</f>
        <v>0</v>
      </c>
      <c r="I73" s="357"/>
      <c r="J73" s="358"/>
      <c r="K73" s="147"/>
    </row>
    <row r="74" spans="1:11" ht="85.5" customHeight="1">
      <c r="A74" s="106" t="s">
        <v>77</v>
      </c>
      <c r="B74" s="249" t="s">
        <v>152</v>
      </c>
      <c r="C74" s="250"/>
      <c r="D74" s="218" t="s">
        <v>153</v>
      </c>
      <c r="E74" s="219">
        <v>2</v>
      </c>
      <c r="F74" s="220">
        <v>4</v>
      </c>
      <c r="G74" s="221"/>
      <c r="H74" s="127">
        <f>IF((G74&lt;=4),E74*G74,"bład")</f>
        <v>0</v>
      </c>
      <c r="I74" s="251"/>
      <c r="J74" s="252"/>
      <c r="K74" s="147"/>
    </row>
    <row r="75" spans="1:11" ht="85.5" customHeight="1" thickBot="1">
      <c r="A75" s="106" t="s">
        <v>130</v>
      </c>
      <c r="B75" s="249" t="s">
        <v>155</v>
      </c>
      <c r="C75" s="250"/>
      <c r="D75" s="218" t="s">
        <v>96</v>
      </c>
      <c r="E75" s="219">
        <v>4</v>
      </c>
      <c r="F75" s="220">
        <v>8</v>
      </c>
      <c r="G75" s="221"/>
      <c r="H75" s="127">
        <f t="shared" ref="H75" si="0">IF((G75&lt;=2),E75*G75,"bład")</f>
        <v>0</v>
      </c>
      <c r="I75" s="251"/>
      <c r="J75" s="252"/>
      <c r="K75" s="147"/>
    </row>
    <row r="76" spans="1:11" ht="105" customHeight="1" thickTop="1" thickBot="1">
      <c r="A76" s="107"/>
      <c r="B76" s="361" t="s">
        <v>14</v>
      </c>
      <c r="C76" s="362"/>
      <c r="D76" s="71"/>
      <c r="E76" s="71"/>
      <c r="F76" s="72">
        <f>SUM(F67:F75)</f>
        <v>90</v>
      </c>
      <c r="G76" s="71"/>
      <c r="H76" s="105">
        <f>SUM(H67:H75)</f>
        <v>0</v>
      </c>
      <c r="I76" s="363"/>
      <c r="J76" s="364"/>
    </row>
    <row r="77" spans="1:11" ht="151.5" customHeight="1" thickTop="1">
      <c r="A77" s="49"/>
      <c r="B77" s="54" t="s">
        <v>24</v>
      </c>
      <c r="C77" s="73"/>
      <c r="D77" s="73"/>
      <c r="E77" s="73"/>
      <c r="F77" s="74"/>
      <c r="G77" s="73"/>
      <c r="H77" s="365" t="s">
        <v>27</v>
      </c>
      <c r="I77" s="365"/>
      <c r="J77" s="365"/>
    </row>
    <row r="78" spans="1:11" s="35" customFormat="1" ht="79.5" customHeight="1">
      <c r="A78" s="12"/>
      <c r="B78" s="39" t="str">
        <f>B13</f>
        <v>Numer ewidencyjny wniosku:</v>
      </c>
      <c r="C78" s="125">
        <f>C13</f>
        <v>0</v>
      </c>
      <c r="D78" s="360"/>
      <c r="E78" s="360"/>
      <c r="F78" s="43"/>
      <c r="G78" s="44"/>
      <c r="H78" s="44"/>
      <c r="I78" s="44"/>
      <c r="J78" s="44"/>
      <c r="K78" s="44"/>
    </row>
    <row r="79" spans="1:11" s="114" customFormat="1" ht="85.5" customHeight="1">
      <c r="A79" s="21"/>
      <c r="B79" s="359" t="s">
        <v>33</v>
      </c>
      <c r="C79" s="359"/>
      <c r="D79" s="359"/>
      <c r="E79" s="359"/>
      <c r="F79" s="359"/>
      <c r="G79" s="359"/>
      <c r="H79" s="359"/>
      <c r="I79" s="359"/>
      <c r="J79" s="359"/>
      <c r="K79" s="359"/>
    </row>
    <row r="80" spans="1:11" s="114" customFormat="1" ht="66" customHeight="1">
      <c r="A80" s="21"/>
      <c r="B80" s="9"/>
      <c r="C80" s="7"/>
      <c r="D80" s="7"/>
      <c r="E80" s="8"/>
      <c r="F80" s="8"/>
      <c r="G80" s="8"/>
      <c r="H80" s="8"/>
      <c r="I80" s="8"/>
      <c r="J80" s="8"/>
    </row>
    <row r="81" spans="1:11" s="114" customFormat="1" ht="409.5" customHeight="1">
      <c r="A81" s="20"/>
      <c r="B81" s="5"/>
      <c r="C81" s="5"/>
      <c r="D81" s="5"/>
      <c r="G81"/>
      <c r="H81"/>
      <c r="I81"/>
    </row>
    <row r="82" spans="1:11" ht="359.25" customHeight="1">
      <c r="D82" s="1"/>
    </row>
    <row r="83" spans="1:11" ht="284.25" customHeight="1">
      <c r="D83" s="1"/>
    </row>
    <row r="84" spans="1:11" s="35" customFormat="1" ht="92.25" customHeight="1">
      <c r="A84" s="366" t="s">
        <v>20</v>
      </c>
      <c r="B84" s="367"/>
      <c r="C84" s="75"/>
      <c r="D84" s="118" t="s">
        <v>21</v>
      </c>
      <c r="E84" s="368"/>
      <c r="F84" s="368"/>
      <c r="G84" s="368"/>
      <c r="H84" s="368"/>
      <c r="I84" s="368"/>
      <c r="J84" s="81" t="s">
        <v>31</v>
      </c>
      <c r="K84" s="44"/>
    </row>
    <row r="85" spans="1:11" s="35" customFormat="1" ht="105.75" customHeight="1">
      <c r="A85" s="82" t="s">
        <v>24</v>
      </c>
      <c r="B85" s="76"/>
      <c r="C85" s="83"/>
      <c r="D85" s="118"/>
      <c r="E85" s="118"/>
      <c r="F85" s="118"/>
      <c r="G85" s="118"/>
      <c r="H85" s="118"/>
      <c r="I85" s="118"/>
      <c r="J85" s="84" t="s">
        <v>54</v>
      </c>
      <c r="K85" s="44"/>
    </row>
    <row r="86" spans="1:11" s="35" customFormat="1" ht="105.75" customHeight="1">
      <c r="A86" s="82"/>
      <c r="B86" s="76"/>
      <c r="C86" s="83"/>
      <c r="D86" s="185"/>
      <c r="E86" s="185"/>
      <c r="F86" s="185"/>
      <c r="G86" s="185"/>
      <c r="H86" s="185"/>
      <c r="I86" s="185"/>
      <c r="J86" s="84"/>
      <c r="K86" s="44"/>
    </row>
    <row r="87" spans="1:11" s="35" customFormat="1" ht="46.5" customHeight="1" thickBot="1">
      <c r="A87" s="82"/>
      <c r="B87" s="183" t="str">
        <f>B78</f>
        <v>Numer ewidencyjny wniosku:</v>
      </c>
      <c r="C87" s="83">
        <f>C78</f>
        <v>0</v>
      </c>
      <c r="D87" s="118"/>
      <c r="E87" s="118"/>
      <c r="F87" s="118"/>
      <c r="G87" s="118"/>
      <c r="H87" s="118"/>
      <c r="I87" s="118"/>
      <c r="J87" s="84"/>
      <c r="K87" s="44"/>
    </row>
    <row r="88" spans="1:11" s="35" customFormat="1" ht="74.25" customHeight="1" thickTop="1" thickBot="1">
      <c r="A88" s="354" t="s">
        <v>52</v>
      </c>
      <c r="B88" s="355"/>
      <c r="C88" s="355"/>
      <c r="D88" s="355"/>
      <c r="E88" s="355"/>
      <c r="F88" s="355"/>
      <c r="G88" s="355"/>
      <c r="H88" s="355"/>
      <c r="I88" s="355"/>
      <c r="J88" s="356"/>
    </row>
    <row r="89" spans="1:11" s="10" customFormat="1" ht="78" customHeight="1" thickTop="1">
      <c r="A89" s="52" t="s">
        <v>10</v>
      </c>
      <c r="B89" s="77" t="s">
        <v>84</v>
      </c>
      <c r="C89" s="369" t="s">
        <v>36</v>
      </c>
      <c r="D89" s="370"/>
      <c r="E89" s="370"/>
      <c r="F89" s="370"/>
      <c r="G89" s="370"/>
      <c r="H89" s="370"/>
      <c r="I89" s="370"/>
      <c r="J89" s="371"/>
    </row>
    <row r="90" spans="1:11" s="35" customFormat="1" ht="336.75" customHeight="1">
      <c r="A90" s="187">
        <v>1</v>
      </c>
      <c r="B90" s="205" t="s">
        <v>93</v>
      </c>
      <c r="C90" s="324" t="s">
        <v>138</v>
      </c>
      <c r="D90" s="325"/>
      <c r="E90" s="325"/>
      <c r="F90" s="325"/>
      <c r="G90" s="325"/>
      <c r="H90" s="325"/>
      <c r="I90" s="325"/>
      <c r="J90" s="326"/>
    </row>
    <row r="91" spans="1:11" s="10" customFormat="1" ht="183.75" customHeight="1">
      <c r="A91" s="207" t="s">
        <v>6</v>
      </c>
      <c r="B91" s="204" t="s">
        <v>139</v>
      </c>
      <c r="C91" s="348" t="s">
        <v>142</v>
      </c>
      <c r="D91" s="349"/>
      <c r="E91" s="349"/>
      <c r="F91" s="349"/>
      <c r="G91" s="349"/>
      <c r="H91" s="349"/>
      <c r="I91" s="349"/>
      <c r="J91" s="350"/>
    </row>
    <row r="92" spans="1:11" s="10" customFormat="1" ht="375" customHeight="1">
      <c r="A92" s="206" t="s">
        <v>7</v>
      </c>
      <c r="B92" s="205" t="s">
        <v>140</v>
      </c>
      <c r="C92" s="348" t="s">
        <v>143</v>
      </c>
      <c r="D92" s="349"/>
      <c r="E92" s="349"/>
      <c r="F92" s="349"/>
      <c r="G92" s="349"/>
      <c r="H92" s="349"/>
      <c r="I92" s="349"/>
      <c r="J92" s="350"/>
    </row>
    <row r="93" spans="1:11" ht="261.75" customHeight="1">
      <c r="A93" s="206" t="s">
        <v>8</v>
      </c>
      <c r="B93" s="205" t="s">
        <v>94</v>
      </c>
      <c r="C93" s="348" t="s">
        <v>144</v>
      </c>
      <c r="D93" s="349"/>
      <c r="E93" s="349"/>
      <c r="F93" s="349"/>
      <c r="G93" s="349"/>
      <c r="H93" s="349"/>
      <c r="I93" s="349"/>
      <c r="J93" s="350"/>
    </row>
    <row r="94" spans="1:11" ht="257.25" customHeight="1">
      <c r="A94" s="206" t="s">
        <v>9</v>
      </c>
      <c r="B94" s="205" t="s">
        <v>145</v>
      </c>
      <c r="C94" s="324" t="s">
        <v>147</v>
      </c>
      <c r="D94" s="325"/>
      <c r="E94" s="325"/>
      <c r="F94" s="325"/>
      <c r="G94" s="325"/>
      <c r="H94" s="325"/>
      <c r="I94" s="325"/>
      <c r="J94" s="326"/>
    </row>
    <row r="95" spans="1:11" ht="102.75" customHeight="1">
      <c r="A95" s="187" t="s">
        <v>46</v>
      </c>
      <c r="B95" s="222" t="s">
        <v>148</v>
      </c>
      <c r="C95" s="324" t="s">
        <v>149</v>
      </c>
      <c r="D95" s="325"/>
      <c r="E95" s="325"/>
      <c r="F95" s="325"/>
      <c r="G95" s="325"/>
      <c r="H95" s="325"/>
      <c r="I95" s="325"/>
      <c r="J95" s="326"/>
    </row>
    <row r="96" spans="1:11" ht="309" customHeight="1">
      <c r="A96" s="206" t="s">
        <v>47</v>
      </c>
      <c r="B96" s="205" t="s">
        <v>150</v>
      </c>
      <c r="C96" s="324" t="s">
        <v>151</v>
      </c>
      <c r="D96" s="325"/>
      <c r="E96" s="325"/>
      <c r="F96" s="325"/>
      <c r="G96" s="325"/>
      <c r="H96" s="325"/>
      <c r="I96" s="325"/>
      <c r="J96" s="326"/>
    </row>
    <row r="97" spans="1:10" ht="150.75" customHeight="1">
      <c r="A97" s="206" t="s">
        <v>77</v>
      </c>
      <c r="B97" s="205" t="s">
        <v>152</v>
      </c>
      <c r="C97" s="324" t="s">
        <v>154</v>
      </c>
      <c r="D97" s="325"/>
      <c r="E97" s="325"/>
      <c r="F97" s="325"/>
      <c r="G97" s="325"/>
      <c r="H97" s="325"/>
      <c r="I97" s="325"/>
      <c r="J97" s="326"/>
    </row>
    <row r="98" spans="1:10" ht="208.5" customHeight="1">
      <c r="A98" s="206" t="s">
        <v>130</v>
      </c>
      <c r="B98" s="205" t="s">
        <v>155</v>
      </c>
      <c r="C98" s="324" t="s">
        <v>156</v>
      </c>
      <c r="D98" s="325"/>
      <c r="E98" s="325"/>
      <c r="F98" s="325"/>
      <c r="G98" s="325"/>
      <c r="H98" s="325"/>
      <c r="I98" s="325"/>
      <c r="J98" s="326"/>
    </row>
    <row r="99" spans="1:10" ht="123.75" hidden="1" customHeight="1">
      <c r="A99" s="207"/>
      <c r="B99" s="208"/>
      <c r="C99" s="209"/>
      <c r="D99" s="210"/>
      <c r="E99" s="210"/>
      <c r="F99" s="210"/>
      <c r="G99" s="210"/>
      <c r="H99" s="210"/>
      <c r="I99" s="210"/>
      <c r="J99" s="211"/>
    </row>
  </sheetData>
  <sheetProtection formatCells="0" formatColumns="0" formatRows="0" autoFilter="0"/>
  <protectedRanges>
    <protectedRange sqref="H20:I21" name="Zakres5"/>
    <protectedRange sqref="G67:G75" name="Rozstęp2"/>
    <protectedRange sqref="A14:J14" name="Rozstęp1"/>
    <protectedRange sqref="A79:K87" name="Rozstęp3"/>
    <protectedRange sqref="I67:J75" name="Rozstęp4"/>
    <protectedRange sqref="H20:I21" name="Zakres6"/>
    <protectedRange sqref="H50:J52" name="Zakres7"/>
    <protectedRange sqref="A56:J61" name="Zakres8"/>
    <protectedRange sqref="H23:I32 H44:I48" name="Zakres9"/>
    <protectedRange sqref="A13:J13 A8:J11" name="Rozstęp1_1"/>
    <protectedRange sqref="A12:J12" name="Rozstęp1_1_1"/>
  </protectedRanges>
  <mergeCells count="131">
    <mergeCell ref="D39:G39"/>
    <mergeCell ref="B38:C38"/>
    <mergeCell ref="D38:G38"/>
    <mergeCell ref="B37:C37"/>
    <mergeCell ref="D37:G37"/>
    <mergeCell ref="B36:C36"/>
    <mergeCell ref="D36:G36"/>
    <mergeCell ref="B41:C41"/>
    <mergeCell ref="D41:G41"/>
    <mergeCell ref="C98:J98"/>
    <mergeCell ref="B51:G51"/>
    <mergeCell ref="H51:I51"/>
    <mergeCell ref="B63:J63"/>
    <mergeCell ref="A88:J88"/>
    <mergeCell ref="B73:C73"/>
    <mergeCell ref="I73:J73"/>
    <mergeCell ref="C94:J94"/>
    <mergeCell ref="A55:J55"/>
    <mergeCell ref="D54:E54"/>
    <mergeCell ref="C93:J93"/>
    <mergeCell ref="C90:J90"/>
    <mergeCell ref="B76:C76"/>
    <mergeCell ref="I76:J76"/>
    <mergeCell ref="H77:J77"/>
    <mergeCell ref="D78:E78"/>
    <mergeCell ref="B79:K79"/>
    <mergeCell ref="A84:B84"/>
    <mergeCell ref="E84:I84"/>
    <mergeCell ref="C89:J89"/>
    <mergeCell ref="C91:J91"/>
    <mergeCell ref="C97:J97"/>
    <mergeCell ref="B74:C74"/>
    <mergeCell ref="I74:J74"/>
    <mergeCell ref="H46:I46"/>
    <mergeCell ref="B46:G46"/>
    <mergeCell ref="B47:G47"/>
    <mergeCell ref="H47:I47"/>
    <mergeCell ref="I75:J75"/>
    <mergeCell ref="B75:C75"/>
    <mergeCell ref="C95:J95"/>
    <mergeCell ref="C96:J96"/>
    <mergeCell ref="B49:G49"/>
    <mergeCell ref="B50:G50"/>
    <mergeCell ref="H50:I50"/>
    <mergeCell ref="D65:D66"/>
    <mergeCell ref="E65:E66"/>
    <mergeCell ref="F65:F66"/>
    <mergeCell ref="G65:H65"/>
    <mergeCell ref="I65:J66"/>
    <mergeCell ref="F57:G57"/>
    <mergeCell ref="C59:G59"/>
    <mergeCell ref="F60:G60"/>
    <mergeCell ref="H60:J60"/>
    <mergeCell ref="D61:E61"/>
    <mergeCell ref="C62:G62"/>
    <mergeCell ref="H62:J62"/>
    <mergeCell ref="C92:J92"/>
    <mergeCell ref="D11:E11"/>
    <mergeCell ref="D14:E14"/>
    <mergeCell ref="B6:C6"/>
    <mergeCell ref="D6:J6"/>
    <mergeCell ref="B7:C7"/>
    <mergeCell ref="D7:J7"/>
    <mergeCell ref="B8:C8"/>
    <mergeCell ref="D8:J8"/>
    <mergeCell ref="F53:G53"/>
    <mergeCell ref="H53:J53"/>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A2:J2"/>
    <mergeCell ref="B3:C3"/>
    <mergeCell ref="D3:J3"/>
    <mergeCell ref="B4:C4"/>
    <mergeCell ref="D4:J4"/>
    <mergeCell ref="B5:C5"/>
    <mergeCell ref="D5:J5"/>
    <mergeCell ref="D9:E9"/>
    <mergeCell ref="D10:E10"/>
    <mergeCell ref="B17:J17"/>
    <mergeCell ref="A18:J18"/>
    <mergeCell ref="D19:G19"/>
    <mergeCell ref="B20:C20"/>
    <mergeCell ref="D20:G20"/>
    <mergeCell ref="B33:C33"/>
    <mergeCell ref="D33:G33"/>
    <mergeCell ref="D34:G34"/>
    <mergeCell ref="D43:G43"/>
    <mergeCell ref="B43:C43"/>
    <mergeCell ref="B27:C27"/>
    <mergeCell ref="D27:G27"/>
    <mergeCell ref="B28:C28"/>
    <mergeCell ref="D28:G28"/>
    <mergeCell ref="B31:J31"/>
    <mergeCell ref="B32:J32"/>
    <mergeCell ref="B34:C34"/>
    <mergeCell ref="B35:C35"/>
    <mergeCell ref="D35:G35"/>
    <mergeCell ref="B42:C42"/>
    <mergeCell ref="D42:G42"/>
    <mergeCell ref="B40:C40"/>
    <mergeCell ref="D40:G40"/>
    <mergeCell ref="B39:C39"/>
    <mergeCell ref="H49:I49"/>
    <mergeCell ref="B52:G52"/>
    <mergeCell ref="H52:I52"/>
    <mergeCell ref="B70:C70"/>
    <mergeCell ref="I70:J70"/>
    <mergeCell ref="B71:C71"/>
    <mergeCell ref="I71:J71"/>
    <mergeCell ref="B72:C72"/>
    <mergeCell ref="A65:A66"/>
    <mergeCell ref="B65:C66"/>
    <mergeCell ref="I72:J72"/>
    <mergeCell ref="B67:C67"/>
    <mergeCell ref="I67:J67"/>
    <mergeCell ref="B68:C68"/>
    <mergeCell ref="I68:J68"/>
    <mergeCell ref="B69:C69"/>
    <mergeCell ref="I69:J69"/>
  </mergeCells>
  <printOptions horizontalCentered="1"/>
  <pageMargins left="0" right="0" top="0.51181102362204722" bottom="0.35433070866141736" header="0" footer="0"/>
  <pageSetup paperSize="9" scale="34"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5" manualBreakCount="5">
    <brk id="13" max="9" man="1"/>
    <brk id="53" max="9" man="1"/>
    <brk id="60" max="9" man="1"/>
    <brk id="77" max="9" man="1"/>
    <brk id="85" max="9" man="1"/>
  </rowBreaks>
  <ignoredErrors>
    <ignoredError sqref="H68:H69" formula="1"/>
  </ignoredErrors>
  <drawing r:id="rId2"/>
  <legacyDrawingHF r:id="rId3"/>
</worksheet>
</file>

<file path=xl/worksheets/sheet2.xml><?xml version="1.0" encoding="utf-8"?>
<worksheet xmlns="http://schemas.openxmlformats.org/spreadsheetml/2006/main" xmlns:r="http://schemas.openxmlformats.org/officeDocument/2006/relationships">
  <dimension ref="A1:L99"/>
  <sheetViews>
    <sheetView view="pageBreakPreview" topLeftCell="A24" zoomScale="50" zoomScaleNormal="100" zoomScaleSheetLayoutView="50" zoomScalePageLayoutView="42" workbookViewId="0">
      <selection activeCell="G29" sqref="G29"/>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02" t="s">
        <v>42</v>
      </c>
      <c r="B2" s="302"/>
      <c r="C2" s="302"/>
      <c r="D2" s="302"/>
      <c r="E2" s="302"/>
      <c r="F2" s="302"/>
      <c r="G2" s="302"/>
      <c r="H2" s="302"/>
      <c r="I2" s="302"/>
      <c r="J2" s="302"/>
    </row>
    <row r="3" spans="1:11" s="35" customFormat="1" ht="173.25" customHeight="1">
      <c r="A3" s="16"/>
      <c r="B3" s="303" t="s">
        <v>43</v>
      </c>
      <c r="C3" s="303"/>
      <c r="D3" s="303" t="s">
        <v>104</v>
      </c>
      <c r="E3" s="303"/>
      <c r="F3" s="303"/>
      <c r="G3" s="303"/>
      <c r="H3" s="303"/>
      <c r="I3" s="303"/>
      <c r="J3" s="303"/>
    </row>
    <row r="4" spans="1:11" s="35" customFormat="1" ht="70.5" customHeight="1">
      <c r="A4" s="12"/>
      <c r="B4" s="304" t="s">
        <v>29</v>
      </c>
      <c r="C4" s="304"/>
      <c r="D4" s="305" t="s">
        <v>92</v>
      </c>
      <c r="E4" s="305"/>
      <c r="F4" s="305"/>
      <c r="G4" s="305"/>
      <c r="H4" s="305"/>
      <c r="I4" s="305"/>
      <c r="J4" s="305"/>
    </row>
    <row r="5" spans="1:11" s="35" customFormat="1" ht="81.75" customHeight="1">
      <c r="A5" s="12"/>
      <c r="B5" s="304" t="s">
        <v>30</v>
      </c>
      <c r="C5" s="304"/>
      <c r="D5" s="306" t="s">
        <v>105</v>
      </c>
      <c r="E5" s="306"/>
      <c r="F5" s="306"/>
      <c r="G5" s="306"/>
      <c r="H5" s="306"/>
      <c r="I5" s="306"/>
      <c r="J5" s="306"/>
    </row>
    <row r="6" spans="1:11" s="35" customFormat="1" ht="78.75" customHeight="1">
      <c r="A6" s="12"/>
      <c r="B6" s="306" t="s">
        <v>32</v>
      </c>
      <c r="C6" s="306"/>
      <c r="D6" s="310" t="s">
        <v>103</v>
      </c>
      <c r="E6" s="310"/>
      <c r="F6" s="310"/>
      <c r="G6" s="310"/>
      <c r="H6" s="310"/>
      <c r="I6" s="310"/>
      <c r="J6" s="310"/>
    </row>
    <row r="7" spans="1:11" s="35" customFormat="1" ht="84" customHeight="1">
      <c r="A7" s="19"/>
      <c r="B7" s="311" t="s">
        <v>44</v>
      </c>
      <c r="C7" s="311"/>
      <c r="D7" s="269"/>
      <c r="E7" s="269"/>
      <c r="F7" s="269"/>
      <c r="G7" s="269"/>
      <c r="H7" s="269"/>
      <c r="I7" s="269"/>
      <c r="J7" s="269"/>
      <c r="K7" s="2"/>
    </row>
    <row r="8" spans="1:11" s="2" customFormat="1" ht="87" customHeight="1">
      <c r="A8" s="19"/>
      <c r="B8" s="311" t="s">
        <v>23</v>
      </c>
      <c r="C8" s="311"/>
      <c r="D8" s="312"/>
      <c r="E8" s="312"/>
      <c r="F8" s="312"/>
      <c r="G8" s="312"/>
      <c r="H8" s="312"/>
      <c r="I8" s="312"/>
      <c r="J8" s="313"/>
    </row>
    <row r="9" spans="1:11" ht="80.25" customHeight="1">
      <c r="B9" s="23" t="s">
        <v>1</v>
      </c>
      <c r="C9" s="24"/>
      <c r="D9" s="307"/>
      <c r="E9" s="307"/>
      <c r="F9" s="24"/>
      <c r="G9" s="25"/>
      <c r="H9" s="25"/>
      <c r="I9" s="25"/>
      <c r="J9" s="26"/>
    </row>
    <row r="10" spans="1:11" ht="97.5" customHeight="1">
      <c r="B10" s="23" t="s">
        <v>45</v>
      </c>
      <c r="C10" s="24"/>
      <c r="D10" s="307"/>
      <c r="E10" s="307"/>
      <c r="F10" s="25"/>
      <c r="G10" s="25"/>
      <c r="H10" s="25"/>
      <c r="I10" s="25"/>
      <c r="J10" s="26"/>
    </row>
    <row r="11" spans="1:11" ht="102" customHeight="1">
      <c r="B11" s="23" t="s">
        <v>81</v>
      </c>
      <c r="C11" s="27"/>
      <c r="D11" s="307"/>
      <c r="E11" s="307"/>
      <c r="F11" s="28"/>
      <c r="G11" s="29"/>
      <c r="H11" s="30"/>
      <c r="I11" s="31"/>
      <c r="J11" s="26"/>
    </row>
    <row r="12" spans="1:11" ht="102" customHeight="1">
      <c r="B12" s="23"/>
      <c r="C12" s="23" t="s">
        <v>80</v>
      </c>
      <c r="D12" s="307"/>
      <c r="E12" s="307"/>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08"/>
      <c r="E14" s="309"/>
      <c r="F14" s="43"/>
      <c r="G14" s="44"/>
      <c r="H14" s="44"/>
      <c r="I14" s="44"/>
      <c r="J14" s="44"/>
    </row>
    <row r="15" spans="1:11" s="2" customFormat="1" ht="38.25" customHeight="1">
      <c r="A15" s="268" t="s">
        <v>48</v>
      </c>
      <c r="B15" s="268"/>
      <c r="C15" s="268"/>
      <c r="D15" s="268"/>
      <c r="E15" s="268"/>
      <c r="F15" s="268"/>
      <c r="G15" s="268"/>
      <c r="H15" s="268"/>
      <c r="I15" s="268"/>
      <c r="J15" s="268"/>
    </row>
    <row r="16" spans="1:11" s="2" customFormat="1" ht="27.75" customHeight="1">
      <c r="A16" s="45"/>
      <c r="B16" s="231"/>
      <c r="C16" s="231"/>
      <c r="D16" s="231"/>
      <c r="E16" s="231"/>
      <c r="F16" s="231"/>
      <c r="G16" s="231"/>
      <c r="H16" s="231"/>
      <c r="I16" s="231"/>
      <c r="J16" s="231"/>
    </row>
    <row r="17" spans="1:12" s="2" customFormat="1" ht="36.75" customHeight="1">
      <c r="A17" s="45"/>
      <c r="B17" s="268" t="s">
        <v>39</v>
      </c>
      <c r="C17" s="268"/>
      <c r="D17" s="268"/>
      <c r="E17" s="268"/>
      <c r="F17" s="268"/>
      <c r="G17" s="268"/>
      <c r="H17" s="268"/>
      <c r="I17" s="268"/>
      <c r="J17" s="268"/>
    </row>
    <row r="18" spans="1:12" s="2" customFormat="1" ht="53.25" customHeight="1" thickBot="1">
      <c r="A18" s="269" t="s">
        <v>38</v>
      </c>
      <c r="B18" s="269"/>
      <c r="C18" s="269"/>
      <c r="D18" s="269"/>
      <c r="E18" s="269"/>
      <c r="F18" s="269"/>
      <c r="G18" s="269"/>
      <c r="H18" s="269"/>
      <c r="I18" s="269"/>
      <c r="J18" s="269"/>
    </row>
    <row r="19" spans="1:12" s="18" customFormat="1" ht="66.75" customHeight="1" thickTop="1" thickBot="1">
      <c r="A19" s="139" t="s">
        <v>10</v>
      </c>
      <c r="B19" s="140" t="s">
        <v>35</v>
      </c>
      <c r="C19" s="141"/>
      <c r="D19" s="270" t="s">
        <v>36</v>
      </c>
      <c r="E19" s="271"/>
      <c r="F19" s="271"/>
      <c r="G19" s="272"/>
      <c r="H19" s="142" t="s">
        <v>2</v>
      </c>
      <c r="I19" s="142" t="s">
        <v>3</v>
      </c>
      <c r="J19" s="143" t="s">
        <v>4</v>
      </c>
      <c r="K19" s="55"/>
      <c r="L19" s="55"/>
    </row>
    <row r="20" spans="1:12" ht="72" customHeight="1" thickTop="1">
      <c r="A20" s="108">
        <v>1</v>
      </c>
      <c r="B20" s="273" t="s">
        <v>106</v>
      </c>
      <c r="C20" s="274"/>
      <c r="D20" s="275" t="s">
        <v>107</v>
      </c>
      <c r="E20" s="276"/>
      <c r="F20" s="276"/>
      <c r="G20" s="277"/>
      <c r="H20" s="137"/>
      <c r="I20" s="137"/>
      <c r="J20" s="138"/>
    </row>
    <row r="21" spans="1:12" ht="283.5" customHeight="1">
      <c r="A21" s="46">
        <v>2</v>
      </c>
      <c r="B21" s="318" t="s">
        <v>108</v>
      </c>
      <c r="C21" s="250"/>
      <c r="D21" s="319" t="s">
        <v>109</v>
      </c>
      <c r="E21" s="287"/>
      <c r="F21" s="287"/>
      <c r="G21" s="288"/>
      <c r="H21" s="129"/>
      <c r="I21" s="129"/>
      <c r="J21" s="48"/>
    </row>
    <row r="22" spans="1:12" ht="63" customHeight="1">
      <c r="A22" s="46">
        <v>3</v>
      </c>
      <c r="B22" s="285" t="s">
        <v>110</v>
      </c>
      <c r="C22" s="250"/>
      <c r="D22" s="286" t="s">
        <v>98</v>
      </c>
      <c r="E22" s="287"/>
      <c r="F22" s="287"/>
      <c r="G22" s="288"/>
      <c r="H22" s="129"/>
      <c r="I22" s="129"/>
      <c r="J22" s="48"/>
    </row>
    <row r="23" spans="1:12" ht="215.25" customHeight="1">
      <c r="A23" s="46">
        <v>4</v>
      </c>
      <c r="B23" s="285" t="s">
        <v>99</v>
      </c>
      <c r="C23" s="250"/>
      <c r="D23" s="286" t="s">
        <v>111</v>
      </c>
      <c r="E23" s="287"/>
      <c r="F23" s="287"/>
      <c r="G23" s="288"/>
      <c r="H23" s="129"/>
      <c r="I23" s="129"/>
      <c r="J23" s="48"/>
    </row>
    <row r="24" spans="1:12" ht="248.25" customHeight="1">
      <c r="A24" s="46">
        <v>5</v>
      </c>
      <c r="B24" s="285" t="s">
        <v>100</v>
      </c>
      <c r="C24" s="250"/>
      <c r="D24" s="286" t="s">
        <v>112</v>
      </c>
      <c r="E24" s="287"/>
      <c r="F24" s="287"/>
      <c r="G24" s="288"/>
      <c r="H24" s="129"/>
      <c r="I24" s="129"/>
      <c r="J24" s="48"/>
    </row>
    <row r="25" spans="1:12" ht="115.5" customHeight="1">
      <c r="A25" s="46">
        <v>6</v>
      </c>
      <c r="B25" s="285" t="s">
        <v>113</v>
      </c>
      <c r="C25" s="250"/>
      <c r="D25" s="286" t="s">
        <v>114</v>
      </c>
      <c r="E25" s="287"/>
      <c r="F25" s="287"/>
      <c r="G25" s="288"/>
      <c r="H25" s="129"/>
      <c r="I25" s="129"/>
      <c r="J25" s="48"/>
    </row>
    <row r="26" spans="1:12" ht="109.5" customHeight="1">
      <c r="A26" s="46">
        <v>7</v>
      </c>
      <c r="B26" s="285" t="s">
        <v>101</v>
      </c>
      <c r="C26" s="250"/>
      <c r="D26" s="286" t="s">
        <v>115</v>
      </c>
      <c r="E26" s="287"/>
      <c r="F26" s="287"/>
      <c r="G26" s="288"/>
      <c r="H26" s="129"/>
      <c r="I26" s="129"/>
      <c r="J26" s="48"/>
    </row>
    <row r="27" spans="1:12" ht="112.5" customHeight="1">
      <c r="A27" s="46">
        <v>8</v>
      </c>
      <c r="B27" s="285" t="s">
        <v>116</v>
      </c>
      <c r="C27" s="250"/>
      <c r="D27" s="286" t="s">
        <v>117</v>
      </c>
      <c r="E27" s="287"/>
      <c r="F27" s="287"/>
      <c r="G27" s="288"/>
      <c r="H27" s="129"/>
      <c r="I27" s="129"/>
      <c r="J27" s="48"/>
    </row>
    <row r="28" spans="1:12" ht="92.25" customHeight="1" thickBot="1">
      <c r="A28" s="53">
        <v>9</v>
      </c>
      <c r="B28" s="289" t="s">
        <v>102</v>
      </c>
      <c r="C28" s="290"/>
      <c r="D28" s="291" t="s">
        <v>118</v>
      </c>
      <c r="E28" s="292"/>
      <c r="F28" s="292"/>
      <c r="G28" s="293"/>
      <c r="H28" s="230"/>
      <c r="I28" s="230"/>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94" t="s">
        <v>37</v>
      </c>
      <c r="C31" s="295"/>
      <c r="D31" s="295"/>
      <c r="E31" s="295"/>
      <c r="F31" s="295"/>
      <c r="G31" s="295"/>
      <c r="H31" s="295"/>
      <c r="I31" s="295"/>
      <c r="J31" s="296"/>
    </row>
    <row r="32" spans="1:12" ht="36.75" customHeight="1" thickBot="1">
      <c r="A32" s="133"/>
      <c r="B32" s="297" t="s">
        <v>38</v>
      </c>
      <c r="C32" s="298"/>
      <c r="D32" s="298"/>
      <c r="E32" s="298"/>
      <c r="F32" s="298"/>
      <c r="G32" s="298"/>
      <c r="H32" s="298"/>
      <c r="I32" s="298"/>
      <c r="J32" s="299"/>
    </row>
    <row r="33" spans="1:11" s="17" customFormat="1" ht="76.5" customHeight="1" thickTop="1" thickBot="1">
      <c r="A33" s="144" t="s">
        <v>10</v>
      </c>
      <c r="B33" s="278" t="s">
        <v>35</v>
      </c>
      <c r="C33" s="279"/>
      <c r="D33" s="270" t="s">
        <v>36</v>
      </c>
      <c r="E33" s="271"/>
      <c r="F33" s="271"/>
      <c r="G33" s="272"/>
      <c r="H33" s="142" t="s">
        <v>2</v>
      </c>
      <c r="I33" s="142" t="s">
        <v>3</v>
      </c>
      <c r="J33" s="143" t="s">
        <v>4</v>
      </c>
      <c r="K33" s="36"/>
    </row>
    <row r="34" spans="1:11" s="36" customFormat="1" ht="81.75" customHeight="1" thickTop="1">
      <c r="A34" s="203" t="s">
        <v>5</v>
      </c>
      <c r="B34" s="300" t="s">
        <v>119</v>
      </c>
      <c r="C34" s="301"/>
      <c r="D34" s="280" t="s">
        <v>124</v>
      </c>
      <c r="E34" s="281"/>
      <c r="F34" s="281"/>
      <c r="G34" s="282"/>
      <c r="H34" s="201"/>
      <c r="I34" s="201"/>
      <c r="J34" s="202"/>
    </row>
    <row r="35" spans="1:11" s="36" customFormat="1" ht="87" customHeight="1">
      <c r="A35" s="242" t="s">
        <v>6</v>
      </c>
      <c r="B35" s="372" t="s">
        <v>120</v>
      </c>
      <c r="C35" s="373"/>
      <c r="D35" s="374" t="s">
        <v>125</v>
      </c>
      <c r="E35" s="375"/>
      <c r="F35" s="375"/>
      <c r="G35" s="376"/>
      <c r="H35" s="243"/>
      <c r="I35" s="243"/>
      <c r="J35" s="244"/>
    </row>
    <row r="36" spans="1:11" s="36" customFormat="1" ht="68.25" customHeight="1">
      <c r="A36" s="242" t="s">
        <v>7</v>
      </c>
      <c r="B36" s="372" t="s">
        <v>121</v>
      </c>
      <c r="C36" s="373"/>
      <c r="D36" s="374" t="s">
        <v>126</v>
      </c>
      <c r="E36" s="375"/>
      <c r="F36" s="375"/>
      <c r="G36" s="376"/>
      <c r="H36" s="243"/>
      <c r="I36" s="243"/>
      <c r="J36" s="244"/>
    </row>
    <row r="37" spans="1:11" s="36" customFormat="1" ht="135.75" customHeight="1">
      <c r="A37" s="242" t="s">
        <v>8</v>
      </c>
      <c r="B37" s="372" t="s">
        <v>122</v>
      </c>
      <c r="C37" s="373"/>
      <c r="D37" s="374" t="s">
        <v>127</v>
      </c>
      <c r="E37" s="375"/>
      <c r="F37" s="375"/>
      <c r="G37" s="376"/>
      <c r="H37" s="243"/>
      <c r="I37" s="243"/>
      <c r="J37" s="244"/>
    </row>
    <row r="38" spans="1:11" s="36" customFormat="1" ht="192" customHeight="1">
      <c r="A38" s="242" t="s">
        <v>9</v>
      </c>
      <c r="B38" s="372" t="s">
        <v>123</v>
      </c>
      <c r="C38" s="373"/>
      <c r="D38" s="374" t="s">
        <v>128</v>
      </c>
      <c r="E38" s="375"/>
      <c r="F38" s="375"/>
      <c r="G38" s="376"/>
      <c r="H38" s="243"/>
      <c r="I38" s="243"/>
      <c r="J38" s="244"/>
    </row>
    <row r="39" spans="1:11" s="36" customFormat="1" ht="217.5" customHeight="1">
      <c r="A39" s="242" t="s">
        <v>46</v>
      </c>
      <c r="B39" s="372" t="s">
        <v>129</v>
      </c>
      <c r="C39" s="373"/>
      <c r="D39" s="374" t="s">
        <v>131</v>
      </c>
      <c r="E39" s="375"/>
      <c r="F39" s="375"/>
      <c r="G39" s="376"/>
      <c r="H39" s="243"/>
      <c r="I39" s="243"/>
      <c r="J39" s="244"/>
    </row>
    <row r="40" spans="1:11" s="36" customFormat="1" ht="90" customHeight="1">
      <c r="A40" s="242" t="s">
        <v>47</v>
      </c>
      <c r="B40" s="372" t="s">
        <v>132</v>
      </c>
      <c r="C40" s="373"/>
      <c r="D40" s="374" t="s">
        <v>133</v>
      </c>
      <c r="E40" s="375"/>
      <c r="F40" s="375"/>
      <c r="G40" s="376"/>
      <c r="H40" s="243"/>
      <c r="I40" s="243"/>
      <c r="J40" s="244"/>
    </row>
    <row r="41" spans="1:11" s="36" customFormat="1" ht="68.25" customHeight="1">
      <c r="A41" s="242" t="s">
        <v>77</v>
      </c>
      <c r="B41" s="372" t="s">
        <v>134</v>
      </c>
      <c r="C41" s="373"/>
      <c r="D41" s="374" t="s">
        <v>135</v>
      </c>
      <c r="E41" s="375"/>
      <c r="F41" s="375"/>
      <c r="G41" s="376"/>
      <c r="H41" s="243"/>
      <c r="I41" s="243"/>
      <c r="J41" s="244"/>
    </row>
    <row r="42" spans="1:11" s="36" customFormat="1" ht="68.25" customHeight="1" thickBot="1">
      <c r="A42" s="242" t="s">
        <v>130</v>
      </c>
      <c r="B42" s="372" t="s">
        <v>136</v>
      </c>
      <c r="C42" s="373"/>
      <c r="D42" s="374" t="s">
        <v>137</v>
      </c>
      <c r="E42" s="375"/>
      <c r="F42" s="375"/>
      <c r="G42" s="376"/>
      <c r="H42" s="243"/>
      <c r="I42" s="243"/>
      <c r="J42" s="244"/>
    </row>
    <row r="43" spans="1:11" s="36" customFormat="1" ht="233.25" hidden="1" customHeight="1">
      <c r="A43" s="236"/>
      <c r="B43" s="283"/>
      <c r="C43" s="284"/>
      <c r="D43" s="275"/>
      <c r="E43" s="276"/>
      <c r="F43" s="276"/>
      <c r="G43" s="277"/>
      <c r="H43" s="237"/>
      <c r="I43" s="237"/>
      <c r="J43" s="238"/>
    </row>
    <row r="44" spans="1:11" ht="57.75" hidden="1" customHeight="1" thickBot="1">
      <c r="A44" s="49"/>
      <c r="B44" s="50"/>
      <c r="C44" s="50"/>
      <c r="D44" s="50"/>
      <c r="E44" s="50"/>
      <c r="F44" s="50"/>
      <c r="G44" s="50"/>
      <c r="H44" s="51"/>
      <c r="I44" s="51"/>
      <c r="J44" s="145"/>
    </row>
    <row r="45" spans="1:11" ht="30.75" customHeight="1" thickTop="1" thickBot="1">
      <c r="A45" s="235"/>
      <c r="B45" s="227"/>
      <c r="C45" s="227"/>
      <c r="D45" s="227"/>
      <c r="E45" s="227"/>
      <c r="F45" s="227"/>
      <c r="G45" s="227"/>
      <c r="H45" s="228"/>
      <c r="I45" s="228"/>
      <c r="J45" s="228"/>
      <c r="K45" s="2"/>
    </row>
    <row r="46" spans="1:11" ht="39.75" customHeight="1" thickTop="1">
      <c r="A46" s="152" t="s">
        <v>10</v>
      </c>
      <c r="B46" s="321" t="s">
        <v>86</v>
      </c>
      <c r="C46" s="321"/>
      <c r="D46" s="321"/>
      <c r="E46" s="321"/>
      <c r="F46" s="321"/>
      <c r="G46" s="321"/>
      <c r="H46" s="320" t="s">
        <v>17</v>
      </c>
      <c r="I46" s="320"/>
      <c r="J46" s="153" t="s">
        <v>18</v>
      </c>
    </row>
    <row r="47" spans="1:11" ht="57.75" customHeight="1" thickBot="1">
      <c r="A47" s="53" t="s">
        <v>5</v>
      </c>
      <c r="B47" s="322" t="s">
        <v>85</v>
      </c>
      <c r="C47" s="322"/>
      <c r="D47" s="322"/>
      <c r="E47" s="322"/>
      <c r="F47" s="322"/>
      <c r="G47" s="322"/>
      <c r="H47" s="323"/>
      <c r="I47" s="323"/>
      <c r="J47" s="136"/>
    </row>
    <row r="48" spans="1:11" ht="38.25" customHeight="1" thickTop="1" thickBot="1">
      <c r="A48" s="146"/>
      <c r="B48" s="131"/>
      <c r="C48" s="130"/>
      <c r="D48" s="130"/>
      <c r="E48" s="130"/>
      <c r="F48" s="130"/>
      <c r="G48" s="130"/>
      <c r="H48" s="51"/>
      <c r="I48" s="51"/>
      <c r="J48" s="51"/>
    </row>
    <row r="49" spans="1:11" ht="42" customHeight="1" thickTop="1" thickBot="1">
      <c r="A49" s="184" t="s">
        <v>10</v>
      </c>
      <c r="B49" s="327" t="s">
        <v>16</v>
      </c>
      <c r="C49" s="328"/>
      <c r="D49" s="328"/>
      <c r="E49" s="328"/>
      <c r="F49" s="328"/>
      <c r="G49" s="329"/>
      <c r="H49" s="245" t="s">
        <v>17</v>
      </c>
      <c r="I49" s="246"/>
      <c r="J49" s="191" t="s">
        <v>18</v>
      </c>
    </row>
    <row r="50" spans="1:11" ht="48" customHeight="1" thickTop="1">
      <c r="A50" s="132" t="s">
        <v>5</v>
      </c>
      <c r="B50" s="330" t="s">
        <v>40</v>
      </c>
      <c r="C50" s="330"/>
      <c r="D50" s="330"/>
      <c r="E50" s="330"/>
      <c r="F50" s="330"/>
      <c r="G50" s="330"/>
      <c r="H50" s="331"/>
      <c r="I50" s="332"/>
      <c r="J50" s="192"/>
    </row>
    <row r="51" spans="1:11" ht="48" customHeight="1">
      <c r="A51" s="46" t="s">
        <v>6</v>
      </c>
      <c r="B51" s="351" t="s">
        <v>78</v>
      </c>
      <c r="C51" s="351"/>
      <c r="D51" s="351"/>
      <c r="E51" s="351"/>
      <c r="F51" s="351"/>
      <c r="G51" s="351"/>
      <c r="H51" s="352"/>
      <c r="I51" s="352"/>
      <c r="J51" s="188"/>
      <c r="K51" s="2"/>
    </row>
    <row r="52" spans="1:11" ht="48" customHeight="1" thickBot="1">
      <c r="A52" s="53" t="s">
        <v>7</v>
      </c>
      <c r="B52" s="247" t="s">
        <v>79</v>
      </c>
      <c r="C52" s="247"/>
      <c r="D52" s="247"/>
      <c r="E52" s="247"/>
      <c r="F52" s="247"/>
      <c r="G52" s="247"/>
      <c r="H52" s="248"/>
      <c r="I52" s="248"/>
      <c r="J52" s="189"/>
      <c r="K52" s="2"/>
    </row>
    <row r="53" spans="1:11" ht="117" customHeight="1" thickTop="1">
      <c r="A53" s="148"/>
      <c r="B53" s="149" t="s">
        <v>24</v>
      </c>
      <c r="C53" s="150"/>
      <c r="D53" s="151"/>
      <c r="E53" s="151"/>
      <c r="F53" s="314"/>
      <c r="G53" s="315"/>
      <c r="H53" s="316" t="s">
        <v>28</v>
      </c>
      <c r="I53" s="316"/>
      <c r="J53" s="317"/>
    </row>
    <row r="54" spans="1:11" s="35" customFormat="1" ht="69" customHeight="1">
      <c r="A54" s="42"/>
      <c r="B54" s="39" t="str">
        <f>B13</f>
        <v>Numer ewidencyjny wniosku:</v>
      </c>
      <c r="C54" s="125">
        <f>C13</f>
        <v>0</v>
      </c>
      <c r="D54" s="360"/>
      <c r="E54" s="360"/>
      <c r="F54" s="43"/>
      <c r="G54" s="44"/>
      <c r="H54" s="44"/>
      <c r="I54" s="44"/>
      <c r="J54" s="44"/>
    </row>
    <row r="55" spans="1:11" ht="70.5" customHeight="1">
      <c r="A55" s="359" t="s">
        <v>53</v>
      </c>
      <c r="B55" s="359"/>
      <c r="C55" s="359"/>
      <c r="D55" s="359"/>
      <c r="E55" s="359"/>
      <c r="F55" s="359"/>
      <c r="G55" s="359"/>
      <c r="H55" s="359"/>
      <c r="I55" s="359"/>
      <c r="J55" s="359"/>
    </row>
    <row r="56" spans="1:11" ht="408.95" customHeight="1">
      <c r="D56" s="3"/>
    </row>
    <row r="57" spans="1:11" ht="409.5" customHeight="1">
      <c r="D57" s="3"/>
      <c r="F57" s="340"/>
      <c r="G57" s="341"/>
      <c r="H57" s="232"/>
      <c r="I57" s="232"/>
    </row>
    <row r="58" spans="1:11" ht="325.5" customHeight="1">
      <c r="B58" s="22"/>
      <c r="C58" s="22"/>
      <c r="D58" s="56"/>
      <c r="E58" s="22"/>
      <c r="F58" s="233"/>
      <c r="G58" s="234"/>
      <c r="H58" s="234"/>
      <c r="I58" s="234"/>
      <c r="J58" s="26"/>
    </row>
    <row r="59" spans="1:11" s="13" customFormat="1" ht="54.75" customHeight="1">
      <c r="A59" s="20"/>
      <c r="B59" s="37"/>
      <c r="C59" s="342" t="s">
        <v>49</v>
      </c>
      <c r="D59" s="342"/>
      <c r="E59" s="342"/>
      <c r="F59" s="342"/>
      <c r="G59" s="342"/>
      <c r="H59" s="57"/>
      <c r="I59" s="57"/>
      <c r="J59" s="32"/>
    </row>
    <row r="60" spans="1:11" ht="133.5" customHeight="1">
      <c r="B60" s="54" t="s">
        <v>24</v>
      </c>
      <c r="C60" s="239"/>
      <c r="D60" s="56"/>
      <c r="E60" s="22"/>
      <c r="F60" s="343"/>
      <c r="G60" s="344"/>
      <c r="H60" s="317" t="s">
        <v>27</v>
      </c>
      <c r="I60" s="317"/>
      <c r="J60" s="317"/>
      <c r="K60" s="6"/>
    </row>
    <row r="61" spans="1:11" s="35" customFormat="1" ht="81" customHeight="1">
      <c r="A61" s="12"/>
      <c r="B61" s="39" t="str">
        <f>B13</f>
        <v>Numer ewidencyjny wniosku:</v>
      </c>
      <c r="C61" s="154">
        <f>C13</f>
        <v>0</v>
      </c>
      <c r="D61" s="345"/>
      <c r="E61" s="345"/>
      <c r="F61" s="11"/>
    </row>
    <row r="62" spans="1:11" ht="81" customHeight="1">
      <c r="B62" s="58"/>
      <c r="C62" s="346" t="s">
        <v>50</v>
      </c>
      <c r="D62" s="346"/>
      <c r="E62" s="346"/>
      <c r="F62" s="346"/>
      <c r="G62" s="346"/>
      <c r="H62" s="347"/>
      <c r="I62" s="347"/>
      <c r="J62" s="347"/>
    </row>
    <row r="63" spans="1:11" ht="57.75" customHeight="1">
      <c r="B63" s="353" t="s">
        <v>41</v>
      </c>
      <c r="C63" s="353"/>
      <c r="D63" s="353"/>
      <c r="E63" s="353"/>
      <c r="F63" s="353"/>
      <c r="G63" s="353"/>
      <c r="H63" s="353"/>
      <c r="I63" s="353"/>
      <c r="J63" s="353"/>
    </row>
    <row r="64" spans="1:11" ht="54.75" customHeight="1" thickBot="1">
      <c r="B64" s="60"/>
      <c r="C64" s="42"/>
      <c r="D64" s="59"/>
      <c r="E64" s="22"/>
      <c r="F64" s="22"/>
      <c r="G64" s="26"/>
      <c r="H64" s="26"/>
      <c r="I64" s="26"/>
      <c r="J64" s="26"/>
    </row>
    <row r="65" spans="1:11" ht="72.75" customHeight="1" thickTop="1">
      <c r="A65" s="255" t="s">
        <v>10</v>
      </c>
      <c r="B65" s="246" t="s">
        <v>11</v>
      </c>
      <c r="C65" s="246"/>
      <c r="D65" s="333" t="s">
        <v>13</v>
      </c>
      <c r="E65" s="333" t="s">
        <v>12</v>
      </c>
      <c r="F65" s="333" t="s">
        <v>25</v>
      </c>
      <c r="G65" s="335" t="s">
        <v>22</v>
      </c>
      <c r="H65" s="336"/>
      <c r="I65" s="245" t="s">
        <v>34</v>
      </c>
      <c r="J65" s="337"/>
    </row>
    <row r="66" spans="1:11" s="4" customFormat="1" ht="115.5" customHeight="1" thickBot="1">
      <c r="A66" s="256"/>
      <c r="B66" s="257"/>
      <c r="C66" s="257"/>
      <c r="D66" s="334"/>
      <c r="E66" s="334"/>
      <c r="F66" s="334"/>
      <c r="G66" s="61" t="s">
        <v>26</v>
      </c>
      <c r="H66" s="62" t="s">
        <v>19</v>
      </c>
      <c r="I66" s="338"/>
      <c r="J66" s="339"/>
    </row>
    <row r="67" spans="1:11" ht="116.25" customHeight="1" thickTop="1">
      <c r="A67" s="106" t="s">
        <v>5</v>
      </c>
      <c r="B67" s="258" t="s">
        <v>93</v>
      </c>
      <c r="C67" s="259"/>
      <c r="D67" s="63" t="s">
        <v>90</v>
      </c>
      <c r="E67" s="64">
        <v>4</v>
      </c>
      <c r="F67" s="65">
        <v>16</v>
      </c>
      <c r="G67" s="66"/>
      <c r="H67" s="69">
        <f>IF((G67&lt;=4),E67*G67,"bład")</f>
        <v>0</v>
      </c>
      <c r="I67" s="260"/>
      <c r="J67" s="261"/>
    </row>
    <row r="68" spans="1:11" ht="127.5" customHeight="1">
      <c r="A68" s="106" t="s">
        <v>6</v>
      </c>
      <c r="B68" s="262" t="s">
        <v>139</v>
      </c>
      <c r="C68" s="263"/>
      <c r="D68" s="63" t="s">
        <v>96</v>
      </c>
      <c r="E68" s="67">
        <v>6</v>
      </c>
      <c r="F68" s="68">
        <v>12</v>
      </c>
      <c r="G68" s="127"/>
      <c r="H68" s="127">
        <f>IF((G68&lt;=4),E68*G68,"bład")</f>
        <v>0</v>
      </c>
      <c r="I68" s="264"/>
      <c r="J68" s="265"/>
    </row>
    <row r="69" spans="1:11" ht="123.75" customHeight="1">
      <c r="A69" s="106" t="s">
        <v>7</v>
      </c>
      <c r="B69" s="262" t="s">
        <v>140</v>
      </c>
      <c r="C69" s="263"/>
      <c r="D69" s="63" t="s">
        <v>141</v>
      </c>
      <c r="E69" s="67">
        <v>4</v>
      </c>
      <c r="F69" s="68">
        <v>12</v>
      </c>
      <c r="G69" s="127"/>
      <c r="H69" s="127">
        <f>IF((G69&lt;=3),E69*G69,"bład")</f>
        <v>0</v>
      </c>
      <c r="I69" s="266"/>
      <c r="J69" s="267"/>
    </row>
    <row r="70" spans="1:11" ht="82.5" customHeight="1">
      <c r="A70" s="106" t="s">
        <v>8</v>
      </c>
      <c r="B70" s="249" t="s">
        <v>94</v>
      </c>
      <c r="C70" s="250"/>
      <c r="D70" s="63" t="s">
        <v>90</v>
      </c>
      <c r="E70" s="67">
        <v>4</v>
      </c>
      <c r="F70" s="70">
        <v>16</v>
      </c>
      <c r="G70" s="127"/>
      <c r="H70" s="127">
        <f>IF((G70&lt;=4),E70*G70,"bład")</f>
        <v>0</v>
      </c>
      <c r="I70" s="251"/>
      <c r="J70" s="252"/>
    </row>
    <row r="71" spans="1:11" ht="82.5" customHeight="1">
      <c r="A71" s="106" t="s">
        <v>9</v>
      </c>
      <c r="B71" s="249" t="s">
        <v>145</v>
      </c>
      <c r="C71" s="250"/>
      <c r="D71" s="63" t="s">
        <v>146</v>
      </c>
      <c r="E71" s="67">
        <v>2</v>
      </c>
      <c r="F71" s="70">
        <v>10</v>
      </c>
      <c r="G71" s="127"/>
      <c r="H71" s="127">
        <f>IF((G71&lt;=3),E71*G71,"bład")</f>
        <v>0</v>
      </c>
      <c r="I71" s="251"/>
      <c r="J71" s="252"/>
    </row>
    <row r="72" spans="1:11" ht="85.5" customHeight="1">
      <c r="A72" s="106" t="s">
        <v>46</v>
      </c>
      <c r="B72" s="253" t="s">
        <v>148</v>
      </c>
      <c r="C72" s="254"/>
      <c r="D72" s="63" t="s">
        <v>95</v>
      </c>
      <c r="E72" s="67">
        <v>4</v>
      </c>
      <c r="F72" s="68">
        <v>4</v>
      </c>
      <c r="G72" s="127"/>
      <c r="H72" s="127">
        <f>IF((G72&lt;=1),E72*G72,"bład")</f>
        <v>0</v>
      </c>
      <c r="I72" s="251"/>
      <c r="J72" s="252"/>
    </row>
    <row r="73" spans="1:11" ht="85.5" customHeight="1">
      <c r="A73" s="106" t="s">
        <v>47</v>
      </c>
      <c r="B73" s="253" t="s">
        <v>150</v>
      </c>
      <c r="C73" s="254"/>
      <c r="D73" s="63" t="s">
        <v>91</v>
      </c>
      <c r="E73" s="67">
        <v>2</v>
      </c>
      <c r="F73" s="68">
        <v>8</v>
      </c>
      <c r="G73" s="127"/>
      <c r="H73" s="127">
        <f>IF((G73&lt;=4),E73*G73,"bład")</f>
        <v>0</v>
      </c>
      <c r="I73" s="357"/>
      <c r="J73" s="358"/>
      <c r="K73" s="147"/>
    </row>
    <row r="74" spans="1:11" ht="85.5" customHeight="1">
      <c r="A74" s="106" t="s">
        <v>77</v>
      </c>
      <c r="B74" s="249" t="s">
        <v>152</v>
      </c>
      <c r="C74" s="250"/>
      <c r="D74" s="218" t="s">
        <v>153</v>
      </c>
      <c r="E74" s="219">
        <v>2</v>
      </c>
      <c r="F74" s="220">
        <v>4</v>
      </c>
      <c r="G74" s="221"/>
      <c r="H74" s="127">
        <f>IF((G74&lt;=4),E74*G74,"bład")</f>
        <v>0</v>
      </c>
      <c r="I74" s="251"/>
      <c r="J74" s="252"/>
      <c r="K74" s="147"/>
    </row>
    <row r="75" spans="1:11" ht="85.5" customHeight="1" thickBot="1">
      <c r="A75" s="106" t="s">
        <v>130</v>
      </c>
      <c r="B75" s="249" t="s">
        <v>155</v>
      </c>
      <c r="C75" s="250"/>
      <c r="D75" s="218" t="s">
        <v>96</v>
      </c>
      <c r="E75" s="219">
        <v>4</v>
      </c>
      <c r="F75" s="220">
        <v>8</v>
      </c>
      <c r="G75" s="221"/>
      <c r="H75" s="127">
        <f t="shared" ref="H75" si="0">IF((G75&lt;=2),E75*G75,"bład")</f>
        <v>0</v>
      </c>
      <c r="I75" s="251"/>
      <c r="J75" s="252"/>
      <c r="K75" s="147"/>
    </row>
    <row r="76" spans="1:11" ht="105" customHeight="1" thickTop="1" thickBot="1">
      <c r="A76" s="107"/>
      <c r="B76" s="361" t="s">
        <v>14</v>
      </c>
      <c r="C76" s="362"/>
      <c r="D76" s="71"/>
      <c r="E76" s="71"/>
      <c r="F76" s="72">
        <f>SUM(F67:F75)</f>
        <v>90</v>
      </c>
      <c r="G76" s="71"/>
      <c r="H76" s="105">
        <f>SUM(H67:H75)</f>
        <v>0</v>
      </c>
      <c r="I76" s="363"/>
      <c r="J76" s="364"/>
    </row>
    <row r="77" spans="1:11" ht="151.5" customHeight="1" thickTop="1">
      <c r="A77" s="49"/>
      <c r="B77" s="54" t="s">
        <v>24</v>
      </c>
      <c r="C77" s="73"/>
      <c r="D77" s="73"/>
      <c r="E77" s="73"/>
      <c r="F77" s="74"/>
      <c r="G77" s="73"/>
      <c r="H77" s="365" t="s">
        <v>27</v>
      </c>
      <c r="I77" s="365"/>
      <c r="J77" s="365"/>
    </row>
    <row r="78" spans="1:11" s="35" customFormat="1" ht="79.5" customHeight="1">
      <c r="A78" s="12"/>
      <c r="B78" s="39" t="str">
        <f>B13</f>
        <v>Numer ewidencyjny wniosku:</v>
      </c>
      <c r="C78" s="125">
        <f>C13</f>
        <v>0</v>
      </c>
      <c r="D78" s="360"/>
      <c r="E78" s="360"/>
      <c r="F78" s="43"/>
      <c r="G78" s="44"/>
      <c r="H78" s="44"/>
      <c r="I78" s="44"/>
      <c r="J78" s="44"/>
      <c r="K78" s="44"/>
    </row>
    <row r="79" spans="1:11" s="114" customFormat="1" ht="85.5" customHeight="1">
      <c r="A79" s="21"/>
      <c r="B79" s="359" t="s">
        <v>33</v>
      </c>
      <c r="C79" s="359"/>
      <c r="D79" s="359"/>
      <c r="E79" s="359"/>
      <c r="F79" s="359"/>
      <c r="G79" s="359"/>
      <c r="H79" s="359"/>
      <c r="I79" s="359"/>
      <c r="J79" s="359"/>
      <c r="K79" s="359"/>
    </row>
    <row r="80" spans="1:11" s="114" customFormat="1" ht="66" customHeight="1">
      <c r="A80" s="21"/>
      <c r="B80" s="9"/>
      <c r="C80" s="7"/>
      <c r="D80" s="7"/>
      <c r="E80" s="8"/>
      <c r="F80" s="8"/>
      <c r="G80" s="8"/>
      <c r="H80" s="8"/>
      <c r="I80" s="8"/>
      <c r="J80" s="8"/>
    </row>
    <row r="81" spans="1:11" s="114" customFormat="1" ht="409.5" customHeight="1">
      <c r="A81" s="20"/>
      <c r="B81" s="5"/>
      <c r="C81" s="5"/>
      <c r="D81" s="5"/>
      <c r="G81"/>
      <c r="H81"/>
      <c r="I81"/>
    </row>
    <row r="82" spans="1:11" ht="359.25" customHeight="1">
      <c r="D82" s="1"/>
    </row>
    <row r="83" spans="1:11" ht="284.25" customHeight="1">
      <c r="D83" s="1"/>
    </row>
    <row r="84" spans="1:11" s="35" customFormat="1" ht="92.25" customHeight="1">
      <c r="A84" s="366" t="s">
        <v>20</v>
      </c>
      <c r="B84" s="367"/>
      <c r="C84" s="75"/>
      <c r="D84" s="239" t="s">
        <v>21</v>
      </c>
      <c r="E84" s="368"/>
      <c r="F84" s="368"/>
      <c r="G84" s="368"/>
      <c r="H84" s="368"/>
      <c r="I84" s="368"/>
      <c r="J84" s="81" t="s">
        <v>31</v>
      </c>
      <c r="K84" s="44"/>
    </row>
    <row r="85" spans="1:11" s="35" customFormat="1" ht="105.75" customHeight="1">
      <c r="A85" s="82" t="s">
        <v>24</v>
      </c>
      <c r="B85" s="76"/>
      <c r="C85" s="83"/>
      <c r="D85" s="239"/>
      <c r="E85" s="239"/>
      <c r="F85" s="239"/>
      <c r="G85" s="239"/>
      <c r="H85" s="239"/>
      <c r="I85" s="239"/>
      <c r="J85" s="84" t="s">
        <v>54</v>
      </c>
      <c r="K85" s="44"/>
    </row>
    <row r="86" spans="1:11" s="35" customFormat="1" ht="105.75" customHeight="1">
      <c r="A86" s="82"/>
      <c r="B86" s="76"/>
      <c r="C86" s="83"/>
      <c r="D86" s="239"/>
      <c r="E86" s="239"/>
      <c r="F86" s="239"/>
      <c r="G86" s="239"/>
      <c r="H86" s="239"/>
      <c r="I86" s="239"/>
      <c r="J86" s="84"/>
      <c r="K86" s="44"/>
    </row>
    <row r="87" spans="1:11" s="35" customFormat="1" ht="46.5" customHeight="1" thickBot="1">
      <c r="A87" s="82"/>
      <c r="B87" s="183" t="str">
        <f>B78</f>
        <v>Numer ewidencyjny wniosku:</v>
      </c>
      <c r="C87" s="83">
        <f>C78</f>
        <v>0</v>
      </c>
      <c r="D87" s="239"/>
      <c r="E87" s="239"/>
      <c r="F87" s="239"/>
      <c r="G87" s="239"/>
      <c r="H87" s="239"/>
      <c r="I87" s="239"/>
      <c r="J87" s="84"/>
      <c r="K87" s="44"/>
    </row>
    <row r="88" spans="1:11" s="35" customFormat="1" ht="74.25" customHeight="1" thickTop="1" thickBot="1">
      <c r="A88" s="354" t="s">
        <v>52</v>
      </c>
      <c r="B88" s="355"/>
      <c r="C88" s="355"/>
      <c r="D88" s="355"/>
      <c r="E88" s="355"/>
      <c r="F88" s="355"/>
      <c r="G88" s="355"/>
      <c r="H88" s="355"/>
      <c r="I88" s="355"/>
      <c r="J88" s="356"/>
    </row>
    <row r="89" spans="1:11" s="10" customFormat="1" ht="78" customHeight="1" thickTop="1">
      <c r="A89" s="52" t="s">
        <v>10</v>
      </c>
      <c r="B89" s="77" t="s">
        <v>84</v>
      </c>
      <c r="C89" s="369" t="s">
        <v>36</v>
      </c>
      <c r="D89" s="370"/>
      <c r="E89" s="370"/>
      <c r="F89" s="370"/>
      <c r="G89" s="370"/>
      <c r="H89" s="370"/>
      <c r="I89" s="370"/>
      <c r="J89" s="371"/>
    </row>
    <row r="90" spans="1:11" s="35" customFormat="1" ht="354.75" customHeight="1">
      <c r="A90" s="187">
        <v>1</v>
      </c>
      <c r="B90" s="205" t="s">
        <v>93</v>
      </c>
      <c r="C90" s="324" t="s">
        <v>138</v>
      </c>
      <c r="D90" s="325"/>
      <c r="E90" s="325"/>
      <c r="F90" s="325"/>
      <c r="G90" s="325"/>
      <c r="H90" s="325"/>
      <c r="I90" s="325"/>
      <c r="J90" s="326"/>
    </row>
    <row r="91" spans="1:11" s="10" customFormat="1" ht="152.25" customHeight="1">
      <c r="A91" s="207" t="s">
        <v>6</v>
      </c>
      <c r="B91" s="204" t="s">
        <v>139</v>
      </c>
      <c r="C91" s="348" t="s">
        <v>142</v>
      </c>
      <c r="D91" s="349"/>
      <c r="E91" s="349"/>
      <c r="F91" s="349"/>
      <c r="G91" s="349"/>
      <c r="H91" s="349"/>
      <c r="I91" s="349"/>
      <c r="J91" s="350"/>
    </row>
    <row r="92" spans="1:11" s="10" customFormat="1" ht="355.5" customHeight="1">
      <c r="A92" s="206" t="s">
        <v>7</v>
      </c>
      <c r="B92" s="205" t="s">
        <v>140</v>
      </c>
      <c r="C92" s="348" t="s">
        <v>143</v>
      </c>
      <c r="D92" s="349"/>
      <c r="E92" s="349"/>
      <c r="F92" s="349"/>
      <c r="G92" s="349"/>
      <c r="H92" s="349"/>
      <c r="I92" s="349"/>
      <c r="J92" s="350"/>
    </row>
    <row r="93" spans="1:11" ht="261.75" customHeight="1">
      <c r="A93" s="206" t="s">
        <v>8</v>
      </c>
      <c r="B93" s="205" t="s">
        <v>94</v>
      </c>
      <c r="C93" s="348" t="s">
        <v>144</v>
      </c>
      <c r="D93" s="349"/>
      <c r="E93" s="349"/>
      <c r="F93" s="349"/>
      <c r="G93" s="349"/>
      <c r="H93" s="349"/>
      <c r="I93" s="349"/>
      <c r="J93" s="350"/>
    </row>
    <row r="94" spans="1:11" ht="257.25" customHeight="1">
      <c r="A94" s="206" t="s">
        <v>9</v>
      </c>
      <c r="B94" s="205" t="s">
        <v>145</v>
      </c>
      <c r="C94" s="324" t="s">
        <v>147</v>
      </c>
      <c r="D94" s="325"/>
      <c r="E94" s="325"/>
      <c r="F94" s="325"/>
      <c r="G94" s="325"/>
      <c r="H94" s="325"/>
      <c r="I94" s="325"/>
      <c r="J94" s="326"/>
    </row>
    <row r="95" spans="1:11" ht="112.5" customHeight="1">
      <c r="A95" s="187" t="s">
        <v>46</v>
      </c>
      <c r="B95" s="222" t="s">
        <v>148</v>
      </c>
      <c r="C95" s="324" t="s">
        <v>149</v>
      </c>
      <c r="D95" s="325"/>
      <c r="E95" s="325"/>
      <c r="F95" s="325"/>
      <c r="G95" s="325"/>
      <c r="H95" s="325"/>
      <c r="I95" s="325"/>
      <c r="J95" s="326"/>
    </row>
    <row r="96" spans="1:11" ht="321" customHeight="1">
      <c r="A96" s="206" t="s">
        <v>47</v>
      </c>
      <c r="B96" s="205" t="s">
        <v>150</v>
      </c>
      <c r="C96" s="324" t="s">
        <v>151</v>
      </c>
      <c r="D96" s="325"/>
      <c r="E96" s="325"/>
      <c r="F96" s="325"/>
      <c r="G96" s="325"/>
      <c r="H96" s="325"/>
      <c r="I96" s="325"/>
      <c r="J96" s="326"/>
    </row>
    <row r="97" spans="1:10" ht="125.25" customHeight="1">
      <c r="A97" s="206" t="s">
        <v>77</v>
      </c>
      <c r="B97" s="205" t="s">
        <v>152</v>
      </c>
      <c r="C97" s="324" t="s">
        <v>154</v>
      </c>
      <c r="D97" s="325"/>
      <c r="E97" s="325"/>
      <c r="F97" s="325"/>
      <c r="G97" s="325"/>
      <c r="H97" s="325"/>
      <c r="I97" s="325"/>
      <c r="J97" s="326"/>
    </row>
    <row r="98" spans="1:10" ht="208.5" customHeight="1">
      <c r="A98" s="206" t="s">
        <v>130</v>
      </c>
      <c r="B98" s="205" t="s">
        <v>155</v>
      </c>
      <c r="C98" s="324" t="s">
        <v>156</v>
      </c>
      <c r="D98" s="325"/>
      <c r="E98" s="325"/>
      <c r="F98" s="325"/>
      <c r="G98" s="325"/>
      <c r="H98" s="325"/>
      <c r="I98" s="325"/>
      <c r="J98" s="326"/>
    </row>
    <row r="99" spans="1:10" ht="123.75" hidden="1" customHeight="1">
      <c r="A99" s="207"/>
      <c r="B99" s="208"/>
      <c r="C99" s="209"/>
      <c r="D99" s="210"/>
      <c r="E99" s="210"/>
      <c r="F99" s="210"/>
      <c r="G99" s="210"/>
      <c r="H99" s="210"/>
      <c r="I99" s="210"/>
      <c r="J99" s="211"/>
    </row>
  </sheetData>
  <sheetProtection formatCells="0" formatColumns="0" formatRows="0" autoFilter="0"/>
  <protectedRanges>
    <protectedRange sqref="H20:I21" name="Zakres5"/>
    <protectedRange sqref="G67:G75" name="Rozstęp2"/>
    <protectedRange sqref="A14:J14" name="Rozstęp1"/>
    <protectedRange sqref="A79:K87" name="Rozstęp3"/>
    <protectedRange sqref="I67:J75" name="Rozstęp4"/>
    <protectedRange sqref="H20:I21" name="Zakres6"/>
    <protectedRange sqref="H50:J52" name="Zakres7"/>
    <protectedRange sqref="A56:J61" name="Zakres8"/>
    <protectedRange sqref="H23:I32 H44:I48" name="Zakres9"/>
    <protectedRange sqref="A13:J13 A8:J11" name="Rozstęp1_1"/>
    <protectedRange sqref="A12:J12" name="Rozstęp1_1_1"/>
  </protectedRanges>
  <mergeCells count="131">
    <mergeCell ref="C94:J94"/>
    <mergeCell ref="C95:J95"/>
    <mergeCell ref="C96:J96"/>
    <mergeCell ref="C97:J97"/>
    <mergeCell ref="C98:J98"/>
    <mergeCell ref="A88:J88"/>
    <mergeCell ref="C89:J89"/>
    <mergeCell ref="C90:J90"/>
    <mergeCell ref="C91:J91"/>
    <mergeCell ref="C92:J92"/>
    <mergeCell ref="C93:J93"/>
    <mergeCell ref="B76:C76"/>
    <mergeCell ref="I76:J76"/>
    <mergeCell ref="H77:J77"/>
    <mergeCell ref="D78:E78"/>
    <mergeCell ref="B79:K79"/>
    <mergeCell ref="A84:B84"/>
    <mergeCell ref="E84:I84"/>
    <mergeCell ref="B73:C73"/>
    <mergeCell ref="I73:J73"/>
    <mergeCell ref="B74:C74"/>
    <mergeCell ref="I74:J74"/>
    <mergeCell ref="B75:C75"/>
    <mergeCell ref="I75:J75"/>
    <mergeCell ref="B70:C70"/>
    <mergeCell ref="I70:J70"/>
    <mergeCell ref="B71:C71"/>
    <mergeCell ref="I71:J71"/>
    <mergeCell ref="B72:C72"/>
    <mergeCell ref="I72:J72"/>
    <mergeCell ref="B67:C67"/>
    <mergeCell ref="I67:J67"/>
    <mergeCell ref="B68:C68"/>
    <mergeCell ref="I68:J68"/>
    <mergeCell ref="B69:C69"/>
    <mergeCell ref="I69:J69"/>
    <mergeCell ref="B63:J63"/>
    <mergeCell ref="A65:A66"/>
    <mergeCell ref="B65:C66"/>
    <mergeCell ref="D65:D66"/>
    <mergeCell ref="E65:E66"/>
    <mergeCell ref="F65:F66"/>
    <mergeCell ref="G65:H65"/>
    <mergeCell ref="I65:J66"/>
    <mergeCell ref="F57:G57"/>
    <mergeCell ref="C59:G59"/>
    <mergeCell ref="F60:G60"/>
    <mergeCell ref="H60:J60"/>
    <mergeCell ref="D61:E61"/>
    <mergeCell ref="C62:G62"/>
    <mergeCell ref="H62:J62"/>
    <mergeCell ref="B52:G52"/>
    <mergeCell ref="H52:I52"/>
    <mergeCell ref="F53:G53"/>
    <mergeCell ref="H53:J53"/>
    <mergeCell ref="D54:E54"/>
    <mergeCell ref="A55:J55"/>
    <mergeCell ref="B49:G49"/>
    <mergeCell ref="H49:I49"/>
    <mergeCell ref="B50:G50"/>
    <mergeCell ref="H50:I50"/>
    <mergeCell ref="B51:G51"/>
    <mergeCell ref="H51:I51"/>
    <mergeCell ref="B43:C43"/>
    <mergeCell ref="D43:G43"/>
    <mergeCell ref="B46:G46"/>
    <mergeCell ref="H46:I46"/>
    <mergeCell ref="B47:G47"/>
    <mergeCell ref="H47:I47"/>
    <mergeCell ref="B40:C40"/>
    <mergeCell ref="D40:G40"/>
    <mergeCell ref="B41:C41"/>
    <mergeCell ref="D41:G41"/>
    <mergeCell ref="B42:C42"/>
    <mergeCell ref="D42:G42"/>
    <mergeCell ref="B37:C37"/>
    <mergeCell ref="D37:G37"/>
    <mergeCell ref="B38:C38"/>
    <mergeCell ref="D38:G38"/>
    <mergeCell ref="B39:C39"/>
    <mergeCell ref="D39:G39"/>
    <mergeCell ref="B34:C34"/>
    <mergeCell ref="D34:G34"/>
    <mergeCell ref="B35:C35"/>
    <mergeCell ref="D35:G35"/>
    <mergeCell ref="B36:C36"/>
    <mergeCell ref="D36:G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53" max="9" man="1"/>
  </rowBreaks>
  <drawing r:id="rId2"/>
  <legacyDrawingHF r:id="rId3"/>
</worksheet>
</file>

<file path=xl/worksheets/sheet3.xml><?xml version="1.0" encoding="utf-8"?>
<worksheet xmlns="http://schemas.openxmlformats.org/spreadsheetml/2006/main" xmlns:r="http://schemas.openxmlformats.org/officeDocument/2006/relationships">
  <dimension ref="A2:L37"/>
  <sheetViews>
    <sheetView view="pageBreakPreview" topLeftCell="A10" zoomScale="42" zoomScaleNormal="100" zoomScaleSheetLayoutView="42" zoomScalePageLayoutView="42" workbookViewId="0">
      <selection activeCell="H34" sqref="H34"/>
    </sheetView>
  </sheetViews>
  <sheetFormatPr defaultRowHeight="26.25"/>
  <cols>
    <col min="1" max="1" width="14" style="20" customWidth="1"/>
    <col min="2" max="2" width="58.42578125" style="15" customWidth="1"/>
    <col min="3" max="3" width="66.28515625" style="112" customWidth="1"/>
    <col min="4" max="4" width="34.28515625" style="112" customWidth="1"/>
    <col min="5" max="5" width="43" style="112" customWidth="1"/>
    <col min="6" max="6" width="58.85546875" style="112" customWidth="1"/>
    <col min="7" max="7" width="61" customWidth="1"/>
    <col min="8" max="8" width="27.7109375" customWidth="1"/>
    <col min="9" max="9" width="24.140625" customWidth="1"/>
    <col min="10" max="10" width="45.7109375" customWidth="1"/>
  </cols>
  <sheetData>
    <row r="2" spans="1:12" ht="31.5">
      <c r="B2" s="115" t="str">
        <f>'Oceniający 1'!B13</f>
        <v>Numer ewidencyjny wniosku:</v>
      </c>
      <c r="C2" s="85">
        <f>'Oceniający 1'!C13</f>
        <v>0</v>
      </c>
      <c r="D2" s="85"/>
      <c r="E2" s="111"/>
      <c r="F2" s="111"/>
      <c r="G2" s="111"/>
      <c r="H2" s="111"/>
      <c r="I2" s="111"/>
      <c r="J2" s="111"/>
      <c r="K2" s="111"/>
      <c r="L2" s="22"/>
    </row>
    <row r="3" spans="1:12" ht="31.5">
      <c r="A3" s="78"/>
      <c r="B3" s="85"/>
      <c r="C3" s="85"/>
      <c r="D3" s="111"/>
      <c r="E3" s="111"/>
      <c r="F3" s="111"/>
      <c r="G3" s="111"/>
      <c r="H3" s="111"/>
      <c r="I3" s="111"/>
      <c r="J3" s="111"/>
      <c r="K3" s="22"/>
      <c r="L3" s="22"/>
    </row>
    <row r="4" spans="1:12" ht="251.25" customHeight="1">
      <c r="A4" s="78"/>
      <c r="B4" s="303" t="s">
        <v>43</v>
      </c>
      <c r="C4" s="303"/>
      <c r="D4" s="431" t="str">
        <f>'Oceniający 1'!D3:J3</f>
        <v>4a Wspieranie wytwarzania i dystrybucji energii pochodzącej ze źródeł odnawialnych</v>
      </c>
      <c r="E4" s="431"/>
      <c r="F4" s="431"/>
      <c r="G4" s="431"/>
      <c r="H4" s="431"/>
      <c r="I4" s="431"/>
      <c r="J4" s="111"/>
      <c r="K4" s="22"/>
      <c r="L4" s="22"/>
    </row>
    <row r="5" spans="1:12" ht="51.75" customHeight="1">
      <c r="A5" s="78"/>
      <c r="B5" s="304" t="s">
        <v>29</v>
      </c>
      <c r="C5" s="304"/>
      <c r="D5" s="432" t="str">
        <f>'Oceniający 1'!D4:J4</f>
        <v>3 EFEKTYWNA I ZIELONA ENERGIA</v>
      </c>
      <c r="E5" s="433"/>
      <c r="F5" s="433"/>
      <c r="G5" s="433"/>
      <c r="H5" s="86"/>
      <c r="I5" s="86"/>
      <c r="J5" s="111"/>
      <c r="K5" s="22"/>
      <c r="L5" s="22"/>
    </row>
    <row r="6" spans="1:12" ht="90.75" customHeight="1">
      <c r="A6" s="78"/>
      <c r="B6" s="304" t="s">
        <v>30</v>
      </c>
      <c r="C6" s="304"/>
      <c r="D6" s="310" t="str">
        <f>'Oceniający 1'!D5:J5</f>
        <v xml:space="preserve">3.1 Wytwarzanie i dystrybucja energii pochodzącej ze źródeł odnawialnych </v>
      </c>
      <c r="E6" s="310"/>
      <c r="F6" s="310"/>
      <c r="G6" s="310"/>
      <c r="H6" s="86"/>
      <c r="I6" s="86"/>
      <c r="J6" s="111"/>
      <c r="K6" s="22"/>
      <c r="L6" s="22"/>
    </row>
    <row r="7" spans="1:12" ht="81" customHeight="1">
      <c r="A7" s="78"/>
      <c r="B7" s="306" t="s">
        <v>32</v>
      </c>
      <c r="C7" s="306"/>
      <c r="D7" s="433" t="str">
        <f>'Oceniający 1'!D6:J6</f>
        <v>Wytwarzanie energii elektrycznej i cieplnej pochodzącej ze wszystkich źródeł odnawialnych wraz z podłączeniem do sieci dystrybucyjnej</v>
      </c>
      <c r="E7" s="433"/>
      <c r="F7" s="433"/>
      <c r="G7" s="433"/>
      <c r="H7" s="111"/>
      <c r="I7" s="111"/>
      <c r="J7" s="111"/>
      <c r="K7" s="22"/>
      <c r="L7" s="22"/>
    </row>
    <row r="8" spans="1:12" ht="48" customHeight="1">
      <c r="A8" s="78"/>
      <c r="B8" s="311" t="s">
        <v>44</v>
      </c>
      <c r="C8" s="311"/>
      <c r="D8" s="312">
        <f>'Oceniający 1'!D7:J7</f>
        <v>0</v>
      </c>
      <c r="E8" s="312"/>
      <c r="F8" s="312"/>
      <c r="G8" s="312"/>
      <c r="H8" s="111"/>
      <c r="I8" s="111"/>
      <c r="J8" s="111"/>
      <c r="K8" s="22"/>
      <c r="L8" s="22"/>
    </row>
    <row r="9" spans="1:12" ht="44.25" customHeight="1">
      <c r="A9" s="78"/>
      <c r="B9" s="109" t="s">
        <v>23</v>
      </c>
      <c r="C9" s="109"/>
      <c r="D9" s="312">
        <f>'Oceniający 1'!D8:J8</f>
        <v>0</v>
      </c>
      <c r="E9" s="312"/>
      <c r="F9" s="312"/>
      <c r="G9" s="312"/>
      <c r="H9" s="111"/>
      <c r="I9" s="111"/>
      <c r="J9" s="111"/>
      <c r="K9" s="22"/>
      <c r="L9" s="22"/>
    </row>
    <row r="10" spans="1:12" ht="44.25" customHeight="1">
      <c r="A10" s="78"/>
      <c r="B10" s="311" t="s">
        <v>1</v>
      </c>
      <c r="C10" s="311"/>
      <c r="D10" s="377">
        <f>'Oceniający 1'!D9:E9</f>
        <v>0</v>
      </c>
      <c r="E10" s="377"/>
      <c r="F10" s="377"/>
      <c r="G10" s="377"/>
      <c r="H10" s="111"/>
      <c r="I10" s="111"/>
      <c r="J10" s="111"/>
      <c r="K10" s="22"/>
      <c r="L10" s="22"/>
    </row>
    <row r="11" spans="1:12" ht="48" customHeight="1">
      <c r="A11" s="78"/>
      <c r="B11" s="23" t="s">
        <v>45</v>
      </c>
      <c r="C11" s="24"/>
      <c r="D11" s="377">
        <f>'Oceniający 1'!D10:E10</f>
        <v>0</v>
      </c>
      <c r="E11" s="377"/>
      <c r="F11" s="377"/>
      <c r="G11" s="377"/>
      <c r="H11" s="113"/>
      <c r="I11" s="111"/>
      <c r="J11" s="111"/>
      <c r="K11" s="22"/>
      <c r="L11" s="22"/>
    </row>
    <row r="12" spans="1:12" ht="49.5" customHeight="1">
      <c r="A12" s="78"/>
      <c r="B12" s="23" t="s">
        <v>83</v>
      </c>
      <c r="C12" s="24"/>
      <c r="D12" s="377">
        <f>'Oceniający 1'!D11:E11</f>
        <v>0</v>
      </c>
      <c r="E12" s="377"/>
      <c r="F12" s="377"/>
      <c r="G12" s="377"/>
      <c r="H12" s="111"/>
      <c r="I12" s="111"/>
      <c r="J12" s="111"/>
      <c r="K12" s="22"/>
      <c r="L12" s="22"/>
    </row>
    <row r="13" spans="1:12" ht="49.5" customHeight="1">
      <c r="A13" s="78"/>
      <c r="B13" s="23" t="s">
        <v>82</v>
      </c>
      <c r="C13" s="24"/>
      <c r="D13" s="377">
        <f>'Oceniający 1'!D12:E12</f>
        <v>0</v>
      </c>
      <c r="E13" s="377"/>
      <c r="F13" s="377"/>
      <c r="G13" s="377"/>
      <c r="H13" s="124"/>
      <c r="I13" s="124"/>
      <c r="J13" s="124"/>
      <c r="K13" s="22"/>
      <c r="L13" s="22"/>
    </row>
    <row r="14" spans="1:12" ht="33.75">
      <c r="A14" s="78"/>
      <c r="B14" s="23"/>
      <c r="C14" s="24"/>
      <c r="D14" s="111"/>
      <c r="E14" s="111"/>
      <c r="F14" s="111"/>
      <c r="G14" s="111"/>
      <c r="H14" s="111"/>
      <c r="I14" s="111"/>
      <c r="J14" s="111"/>
      <c r="K14" s="22"/>
      <c r="L14" s="22"/>
    </row>
    <row r="15" spans="1:12" ht="33.75">
      <c r="A15" s="78"/>
      <c r="B15" s="23"/>
      <c r="C15" s="24"/>
      <c r="D15" s="111"/>
      <c r="E15" s="380" t="s">
        <v>58</v>
      </c>
      <c r="F15" s="380"/>
      <c r="G15" s="380"/>
      <c r="H15" s="380"/>
      <c r="I15" s="111"/>
      <c r="J15" s="111"/>
      <c r="K15" s="22"/>
      <c r="L15" s="22"/>
    </row>
    <row r="16" spans="1:12" ht="34.5" thickBot="1">
      <c r="A16" s="78"/>
      <c r="B16" s="23"/>
      <c r="C16" s="24"/>
      <c r="D16" s="111"/>
      <c r="E16" s="111"/>
      <c r="F16" s="111"/>
      <c r="G16" s="111"/>
      <c r="H16" s="111"/>
      <c r="I16" s="111"/>
      <c r="J16" s="111"/>
      <c r="K16" s="22"/>
      <c r="L16" s="22"/>
    </row>
    <row r="17" spans="1:12" ht="54" customHeight="1" thickTop="1" thickBot="1">
      <c r="A17" s="78"/>
      <c r="B17" s="23"/>
      <c r="C17" s="28"/>
      <c r="D17" s="229"/>
      <c r="E17" s="383" t="s">
        <v>60</v>
      </c>
      <c r="F17" s="384"/>
      <c r="G17" s="80" t="s">
        <v>55</v>
      </c>
      <c r="H17" s="381" t="s">
        <v>56</v>
      </c>
      <c r="I17" s="382"/>
      <c r="J17" s="111"/>
      <c r="K17" s="22"/>
      <c r="L17" s="22"/>
    </row>
    <row r="18" spans="1:12" ht="57" customHeight="1" thickTop="1">
      <c r="A18" s="78"/>
      <c r="B18" s="87"/>
      <c r="C18" s="393" t="s">
        <v>61</v>
      </c>
      <c r="D18" s="394"/>
      <c r="E18" s="390"/>
      <c r="F18" s="392"/>
      <c r="G18" s="88"/>
      <c r="H18" s="390"/>
      <c r="I18" s="391"/>
      <c r="J18" s="111"/>
      <c r="K18" s="22"/>
      <c r="L18" s="22"/>
    </row>
    <row r="19" spans="1:12" ht="51.75" customHeight="1">
      <c r="A19" s="78"/>
      <c r="B19" s="110"/>
      <c r="C19" s="395" t="s">
        <v>62</v>
      </c>
      <c r="D19" s="396"/>
      <c r="E19" s="390"/>
      <c r="F19" s="392"/>
      <c r="G19" s="88"/>
      <c r="H19" s="390"/>
      <c r="I19" s="391"/>
      <c r="J19" s="111"/>
      <c r="K19" s="22"/>
      <c r="L19" s="22"/>
    </row>
    <row r="20" spans="1:12" ht="59.25" customHeight="1" thickBot="1">
      <c r="A20" s="78"/>
      <c r="B20" s="110"/>
      <c r="C20" s="397" t="s">
        <v>63</v>
      </c>
      <c r="D20" s="398"/>
      <c r="E20" s="385"/>
      <c r="F20" s="386"/>
      <c r="G20" s="89"/>
      <c r="H20" s="385"/>
      <c r="I20" s="387"/>
      <c r="J20" s="111"/>
      <c r="K20" s="22"/>
      <c r="L20" s="22"/>
    </row>
    <row r="21" spans="1:12" ht="27" thickTop="1">
      <c r="A21" s="78"/>
      <c r="B21" s="110"/>
      <c r="C21" s="111"/>
      <c r="D21" s="111"/>
      <c r="E21" s="111"/>
      <c r="F21" s="111"/>
      <c r="G21" s="111"/>
      <c r="H21" s="111"/>
      <c r="I21" s="111"/>
      <c r="J21" s="111"/>
      <c r="K21" s="22"/>
      <c r="L21" s="22"/>
    </row>
    <row r="22" spans="1:12" ht="58.5" customHeight="1">
      <c r="A22" s="90"/>
      <c r="B22" s="91"/>
      <c r="C22" s="79"/>
      <c r="D22" s="79"/>
      <c r="E22" s="427" t="s">
        <v>57</v>
      </c>
      <c r="F22" s="427"/>
      <c r="G22" s="427"/>
      <c r="H22" s="427"/>
      <c r="I22" s="79"/>
      <c r="J22" s="79"/>
      <c r="K22" s="26"/>
      <c r="L22" s="26"/>
    </row>
    <row r="23" spans="1:12" ht="27" thickBot="1">
      <c r="A23" s="90"/>
      <c r="B23" s="22"/>
      <c r="C23" s="22"/>
      <c r="D23" s="22"/>
      <c r="E23" s="22"/>
      <c r="F23" s="22"/>
      <c r="G23" s="26"/>
      <c r="H23" s="26"/>
      <c r="I23" s="26"/>
      <c r="J23" s="26"/>
      <c r="K23" s="26"/>
      <c r="L23" s="26"/>
    </row>
    <row r="24" spans="1:12" ht="85.5" customHeight="1" thickTop="1" thickBot="1">
      <c r="A24" s="90"/>
      <c r="B24" s="22"/>
      <c r="C24" s="429"/>
      <c r="D24" s="430"/>
      <c r="E24" s="378" t="s">
        <v>64</v>
      </c>
      <c r="F24" s="379"/>
      <c r="G24" s="379"/>
      <c r="H24" s="388" t="s">
        <v>22</v>
      </c>
      <c r="I24" s="389"/>
      <c r="J24" s="92"/>
      <c r="K24" s="92"/>
      <c r="L24" s="26"/>
    </row>
    <row r="25" spans="1:12" ht="47.25" customHeight="1" thickTop="1">
      <c r="A25" s="90"/>
      <c r="B25" s="22"/>
      <c r="C25" s="413" t="s">
        <v>61</v>
      </c>
      <c r="D25" s="414"/>
      <c r="E25" s="428">
        <f>E18</f>
        <v>0</v>
      </c>
      <c r="F25" s="428"/>
      <c r="G25" s="428"/>
      <c r="H25" s="425">
        <f>'Oceniający 1'!H76</f>
        <v>0</v>
      </c>
      <c r="I25" s="426"/>
      <c r="J25" s="93"/>
      <c r="K25" s="94"/>
      <c r="L25" s="26"/>
    </row>
    <row r="26" spans="1:12" ht="55.5" customHeight="1">
      <c r="A26" s="90"/>
      <c r="B26" s="22"/>
      <c r="C26" s="413" t="s">
        <v>65</v>
      </c>
      <c r="D26" s="414"/>
      <c r="E26" s="415">
        <f>E19</f>
        <v>0</v>
      </c>
      <c r="F26" s="416"/>
      <c r="G26" s="417"/>
      <c r="H26" s="417">
        <f>'Oceniający 2'!$H$76</f>
        <v>0</v>
      </c>
      <c r="I26" s="418"/>
      <c r="J26" s="93"/>
      <c r="K26" s="95"/>
      <c r="L26" s="26"/>
    </row>
    <row r="27" spans="1:12" ht="51" customHeight="1" thickBot="1">
      <c r="A27" s="90"/>
      <c r="B27" s="22"/>
      <c r="C27" s="419" t="s">
        <v>66</v>
      </c>
      <c r="D27" s="420"/>
      <c r="E27" s="421"/>
      <c r="F27" s="422"/>
      <c r="G27" s="422"/>
      <c r="H27" s="423"/>
      <c r="I27" s="424"/>
      <c r="J27" s="93"/>
      <c r="K27" s="95"/>
      <c r="L27" s="26"/>
    </row>
    <row r="28" spans="1:12" ht="58.5" customHeight="1" thickTop="1" thickBot="1">
      <c r="A28" s="90"/>
      <c r="B28" s="22"/>
      <c r="C28" s="401" t="s">
        <v>67</v>
      </c>
      <c r="D28" s="402"/>
      <c r="E28" s="403"/>
      <c r="F28" s="404"/>
      <c r="G28" s="405"/>
      <c r="H28" s="406">
        <f>H25+H26+H27</f>
        <v>0</v>
      </c>
      <c r="I28" s="407"/>
      <c r="J28" s="93"/>
      <c r="K28" s="95"/>
      <c r="L28" s="26"/>
    </row>
    <row r="29" spans="1:12" ht="54" thickTop="1" thickBot="1">
      <c r="A29" s="90"/>
      <c r="B29" s="22"/>
      <c r="C29" s="408" t="s">
        <v>68</v>
      </c>
      <c r="D29" s="409"/>
      <c r="E29" s="409"/>
      <c r="F29" s="409"/>
      <c r="G29" s="410"/>
      <c r="H29" s="411">
        <f>H28/2</f>
        <v>0</v>
      </c>
      <c r="I29" s="412"/>
      <c r="J29" s="96"/>
      <c r="K29" s="97"/>
      <c r="L29" s="26"/>
    </row>
    <row r="30" spans="1:12" ht="53.25" thickTop="1">
      <c r="A30" s="90"/>
      <c r="B30" s="22"/>
      <c r="C30" s="98"/>
      <c r="D30" s="98"/>
      <c r="E30" s="98"/>
      <c r="F30" s="98"/>
      <c r="G30" s="98"/>
      <c r="H30" s="99"/>
      <c r="I30" s="99"/>
      <c r="J30" s="96"/>
      <c r="K30" s="97"/>
      <c r="L30" s="26"/>
    </row>
    <row r="31" spans="1:12" ht="31.5">
      <c r="A31" s="90"/>
      <c r="B31" s="100" t="s">
        <v>69</v>
      </c>
      <c r="C31" s="37"/>
      <c r="D31" s="37">
        <f>'Oceniający 1'!C84</f>
        <v>0</v>
      </c>
      <c r="E31" s="100" t="s">
        <v>21</v>
      </c>
      <c r="F31" s="123">
        <f>'Oceniający 1'!E84:I84</f>
        <v>0</v>
      </c>
      <c r="G31" s="26"/>
      <c r="H31" s="26"/>
      <c r="I31" s="26"/>
      <c r="J31" s="26"/>
      <c r="K31" s="26"/>
      <c r="L31" s="26"/>
    </row>
    <row r="32" spans="1:12" ht="31.5">
      <c r="A32" s="90"/>
      <c r="B32" s="100"/>
      <c r="C32" s="22"/>
      <c r="D32" s="22"/>
      <c r="E32" s="100"/>
      <c r="F32" s="22"/>
      <c r="G32" s="26"/>
      <c r="H32" s="26"/>
      <c r="I32" s="26"/>
      <c r="J32" s="26"/>
      <c r="K32" s="26"/>
      <c r="L32" s="26"/>
    </row>
    <row r="33" spans="1:12" ht="31.5">
      <c r="A33" s="90"/>
      <c r="B33" s="37"/>
      <c r="C33" s="37"/>
      <c r="D33" s="101" t="s">
        <v>70</v>
      </c>
      <c r="E33" s="101"/>
      <c r="F33" s="37"/>
      <c r="G33" s="32"/>
      <c r="H33" s="32"/>
      <c r="I33" s="32"/>
      <c r="J33" s="32"/>
      <c r="K33" s="26"/>
      <c r="L33" s="26"/>
    </row>
    <row r="34" spans="1:12" ht="31.5">
      <c r="A34" s="90"/>
      <c r="B34" s="37"/>
      <c r="C34" s="37"/>
      <c r="D34" s="37"/>
      <c r="E34" s="37"/>
      <c r="F34" s="37"/>
      <c r="G34" s="32"/>
      <c r="H34" s="32"/>
      <c r="I34" s="32"/>
      <c r="J34" s="32"/>
      <c r="K34" s="26"/>
      <c r="L34" s="26"/>
    </row>
    <row r="35" spans="1:12" ht="31.5">
      <c r="A35" s="102"/>
      <c r="B35" s="37"/>
      <c r="C35" s="37" t="s">
        <v>71</v>
      </c>
      <c r="D35" s="101" t="s">
        <v>72</v>
      </c>
      <c r="E35" s="37"/>
      <c r="F35" s="116"/>
      <c r="G35" s="37"/>
      <c r="H35" s="347" t="s">
        <v>74</v>
      </c>
      <c r="I35" s="347"/>
      <c r="J35" s="101" t="s">
        <v>73</v>
      </c>
      <c r="K35" s="103"/>
      <c r="L35" s="103"/>
    </row>
    <row r="36" spans="1:12">
      <c r="A36" s="90"/>
      <c r="B36" s="22"/>
      <c r="C36" s="22"/>
      <c r="D36" s="22"/>
      <c r="E36" s="22"/>
      <c r="F36" s="22"/>
      <c r="G36" s="26"/>
      <c r="H36" s="26"/>
      <c r="I36" s="26"/>
      <c r="J36" s="26"/>
      <c r="K36" s="26"/>
      <c r="L36" s="26"/>
    </row>
    <row r="37" spans="1:12" ht="28.5">
      <c r="A37" s="104" t="s">
        <v>75</v>
      </c>
      <c r="B37" s="399" t="s">
        <v>76</v>
      </c>
      <c r="C37" s="400"/>
      <c r="D37" s="400"/>
      <c r="E37" s="400"/>
      <c r="F37" s="400"/>
      <c r="G37" s="400"/>
      <c r="H37" s="400"/>
      <c r="I37" s="400"/>
      <c r="J37" s="400"/>
      <c r="K37" s="26"/>
      <c r="L37" s="26"/>
    </row>
  </sheetData>
  <sheetProtection formatCells="0" formatColumns="0" formatRows="0" autoFilter="0"/>
  <protectedRanges>
    <protectedRange sqref="B10:B18 C10:C17" name="Rozstęp1_1_2"/>
    <protectedRange sqref="C35:K35" name="Rozstęp1_2_1"/>
  </protectedRanges>
  <mergeCells count="48">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 ref="H25:I25"/>
    <mergeCell ref="E22:H22"/>
    <mergeCell ref="C25:D25"/>
    <mergeCell ref="E25:G25"/>
    <mergeCell ref="C24:D24"/>
    <mergeCell ref="C26:D26"/>
    <mergeCell ref="E26:G26"/>
    <mergeCell ref="H26:I26"/>
    <mergeCell ref="C27:D27"/>
    <mergeCell ref="E27:G27"/>
    <mergeCell ref="H27:I27"/>
    <mergeCell ref="B37:J37"/>
    <mergeCell ref="C28:D28"/>
    <mergeCell ref="E28:G28"/>
    <mergeCell ref="H28:I28"/>
    <mergeCell ref="C29:G29"/>
    <mergeCell ref="H29:I29"/>
    <mergeCell ref="H35:I35"/>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dimension ref="A1:L126"/>
  <sheetViews>
    <sheetView view="pageBreakPreview" topLeftCell="A88" zoomScale="42" zoomScaleNormal="100" zoomScaleSheetLayoutView="42" zoomScalePageLayoutView="42" workbookViewId="0">
      <selection activeCell="B94" sqref="B94"/>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02" t="s">
        <v>97</v>
      </c>
      <c r="B2" s="302"/>
      <c r="C2" s="302"/>
      <c r="D2" s="302"/>
      <c r="E2" s="302"/>
      <c r="F2" s="302"/>
      <c r="G2" s="302"/>
      <c r="H2" s="302"/>
      <c r="I2" s="302"/>
      <c r="J2" s="302"/>
    </row>
    <row r="3" spans="1:11" s="35" customFormat="1" ht="226.5" customHeight="1">
      <c r="A3" s="16"/>
      <c r="B3" s="303" t="s">
        <v>43</v>
      </c>
      <c r="C3" s="303"/>
      <c r="D3" s="303" t="str">
        <f>'Oceniający 1'!D3:J3</f>
        <v>4a Wspieranie wytwarzania i dystrybucji energii pochodzącej ze źródeł odnawialnych</v>
      </c>
      <c r="E3" s="303"/>
      <c r="F3" s="303"/>
      <c r="G3" s="303"/>
      <c r="H3" s="303"/>
      <c r="I3" s="303"/>
      <c r="J3" s="303"/>
    </row>
    <row r="4" spans="1:11" s="35" customFormat="1" ht="70.5" customHeight="1">
      <c r="A4" s="12"/>
      <c r="B4" s="304" t="s">
        <v>29</v>
      </c>
      <c r="C4" s="304"/>
      <c r="D4" s="305" t="str">
        <f>'Oceniający 1'!D4:J4</f>
        <v>3 EFEKTYWNA I ZIELONA ENERGIA</v>
      </c>
      <c r="E4" s="305"/>
      <c r="F4" s="305"/>
      <c r="G4" s="305"/>
      <c r="H4" s="305"/>
      <c r="I4" s="305"/>
      <c r="J4" s="305"/>
    </row>
    <row r="5" spans="1:11" s="35" customFormat="1" ht="81.75" customHeight="1">
      <c r="A5" s="12"/>
      <c r="B5" s="304" t="s">
        <v>30</v>
      </c>
      <c r="C5" s="304"/>
      <c r="D5" s="306" t="str">
        <f>'Oceniający 1'!D5:J5</f>
        <v xml:space="preserve">3.1 Wytwarzanie i dystrybucja energii pochodzącej ze źródeł odnawialnych </v>
      </c>
      <c r="E5" s="306"/>
      <c r="F5" s="306"/>
      <c r="G5" s="306"/>
      <c r="H5" s="306"/>
      <c r="I5" s="306"/>
      <c r="J5" s="306"/>
    </row>
    <row r="6" spans="1:11" s="35" customFormat="1" ht="78.75" customHeight="1">
      <c r="A6" s="12"/>
      <c r="B6" s="306" t="s">
        <v>32</v>
      </c>
      <c r="C6" s="306"/>
      <c r="D6" s="310" t="str">
        <f>'Oceniający 1'!D6:J6</f>
        <v>Wytwarzanie energii elektrycznej i cieplnej pochodzącej ze wszystkich źródeł odnawialnych wraz z podłączeniem do sieci dystrybucyjnej</v>
      </c>
      <c r="E6" s="310"/>
      <c r="F6" s="310"/>
      <c r="G6" s="310"/>
      <c r="H6" s="310"/>
      <c r="I6" s="310"/>
      <c r="J6" s="310"/>
    </row>
    <row r="7" spans="1:11" s="35" customFormat="1" ht="84" customHeight="1">
      <c r="A7" s="19"/>
      <c r="B7" s="311" t="s">
        <v>44</v>
      </c>
      <c r="C7" s="311"/>
      <c r="D7" s="269">
        <f>'Oceniający 1'!D7:J7</f>
        <v>0</v>
      </c>
      <c r="E7" s="269"/>
      <c r="F7" s="269"/>
      <c r="G7" s="269"/>
      <c r="H7" s="269"/>
      <c r="I7" s="269"/>
      <c r="J7" s="269"/>
      <c r="K7" s="2"/>
    </row>
    <row r="8" spans="1:11" s="2" customFormat="1" ht="87" customHeight="1">
      <c r="A8" s="19"/>
      <c r="B8" s="311" t="s">
        <v>23</v>
      </c>
      <c r="C8" s="311"/>
      <c r="D8" s="312">
        <f>'Oceniający 1'!D8:J8</f>
        <v>0</v>
      </c>
      <c r="E8" s="312"/>
      <c r="F8" s="312"/>
      <c r="G8" s="312"/>
      <c r="H8" s="312"/>
      <c r="I8" s="312"/>
      <c r="J8" s="313"/>
    </row>
    <row r="9" spans="1:11" ht="80.25" customHeight="1">
      <c r="B9" s="23" t="s">
        <v>1</v>
      </c>
      <c r="C9" s="24"/>
      <c r="D9" s="307">
        <f>'Oceniający 1'!D9:E9</f>
        <v>0</v>
      </c>
      <c r="E9" s="307"/>
      <c r="F9" s="24"/>
      <c r="G9" s="25"/>
      <c r="H9" s="25"/>
      <c r="I9" s="25"/>
      <c r="J9" s="26"/>
    </row>
    <row r="10" spans="1:11" ht="97.5" customHeight="1">
      <c r="B10" s="23" t="s">
        <v>45</v>
      </c>
      <c r="C10" s="24"/>
      <c r="D10" s="307">
        <f>'Oceniający 1'!D10:E10</f>
        <v>0</v>
      </c>
      <c r="E10" s="307"/>
      <c r="F10" s="25"/>
      <c r="G10" s="25"/>
      <c r="H10" s="25"/>
      <c r="I10" s="25"/>
      <c r="J10" s="26"/>
    </row>
    <row r="11" spans="1:11" ht="102" customHeight="1">
      <c r="B11" s="23" t="s">
        <v>81</v>
      </c>
      <c r="C11" s="27"/>
      <c r="D11" s="307">
        <f>'Oceniający 1'!D11:E11</f>
        <v>0</v>
      </c>
      <c r="E11" s="307"/>
      <c r="F11" s="28"/>
      <c r="G11" s="29"/>
      <c r="H11" s="30"/>
      <c r="I11" s="31"/>
      <c r="J11" s="26"/>
    </row>
    <row r="12" spans="1:11" ht="102" customHeight="1">
      <c r="B12" s="23"/>
      <c r="C12" s="23" t="s">
        <v>80</v>
      </c>
      <c r="D12" s="307">
        <f>'Oceniający 1'!D12:E12</f>
        <v>0</v>
      </c>
      <c r="E12" s="307"/>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08"/>
      <c r="E14" s="309"/>
      <c r="F14" s="43"/>
      <c r="G14" s="44"/>
      <c r="H14" s="44"/>
      <c r="I14" s="44"/>
      <c r="J14" s="44"/>
    </row>
    <row r="15" spans="1:11" s="2" customFormat="1" ht="38.25" customHeight="1">
      <c r="A15" s="268" t="s">
        <v>48</v>
      </c>
      <c r="B15" s="268"/>
      <c r="C15" s="268"/>
      <c r="D15" s="268"/>
      <c r="E15" s="268"/>
      <c r="F15" s="268"/>
      <c r="G15" s="268"/>
      <c r="H15" s="268"/>
      <c r="I15" s="268"/>
      <c r="J15" s="268"/>
    </row>
    <row r="16" spans="1:11" s="2" customFormat="1" ht="27.75" customHeight="1">
      <c r="A16" s="45"/>
      <c r="B16" s="212"/>
      <c r="C16" s="212"/>
      <c r="D16" s="212"/>
      <c r="E16" s="212"/>
      <c r="F16" s="212"/>
      <c r="G16" s="212"/>
      <c r="H16" s="212"/>
      <c r="I16" s="212"/>
      <c r="J16" s="212"/>
    </row>
    <row r="17" spans="1:12" s="2" customFormat="1" ht="36.75" customHeight="1">
      <c r="A17" s="45"/>
      <c r="B17" s="268" t="s">
        <v>39</v>
      </c>
      <c r="C17" s="268"/>
      <c r="D17" s="268"/>
      <c r="E17" s="268"/>
      <c r="F17" s="268"/>
      <c r="G17" s="268"/>
      <c r="H17" s="268"/>
      <c r="I17" s="268"/>
      <c r="J17" s="268"/>
    </row>
    <row r="18" spans="1:12" s="2" customFormat="1" ht="53.25" customHeight="1" thickBot="1">
      <c r="A18" s="269" t="s">
        <v>38</v>
      </c>
      <c r="B18" s="269"/>
      <c r="C18" s="269"/>
      <c r="D18" s="269"/>
      <c r="E18" s="269"/>
      <c r="F18" s="269"/>
      <c r="G18" s="269"/>
      <c r="H18" s="269"/>
      <c r="I18" s="269"/>
      <c r="J18" s="269"/>
    </row>
    <row r="19" spans="1:12" s="18" customFormat="1" ht="66.75" customHeight="1" thickTop="1" thickBot="1">
      <c r="A19" s="139" t="s">
        <v>10</v>
      </c>
      <c r="B19" s="140" t="s">
        <v>35</v>
      </c>
      <c r="C19" s="141"/>
      <c r="D19" s="270" t="s">
        <v>36</v>
      </c>
      <c r="E19" s="271"/>
      <c r="F19" s="271"/>
      <c r="G19" s="272"/>
      <c r="H19" s="142" t="s">
        <v>2</v>
      </c>
      <c r="I19" s="142" t="s">
        <v>3</v>
      </c>
      <c r="J19" s="143" t="s">
        <v>4</v>
      </c>
      <c r="K19" s="55"/>
      <c r="L19" s="55"/>
    </row>
    <row r="20" spans="1:12" ht="78" customHeight="1" thickTop="1">
      <c r="A20" s="108">
        <v>1</v>
      </c>
      <c r="B20" s="273" t="s">
        <v>106</v>
      </c>
      <c r="C20" s="274"/>
      <c r="D20" s="275" t="s">
        <v>107</v>
      </c>
      <c r="E20" s="276"/>
      <c r="F20" s="276"/>
      <c r="G20" s="277"/>
      <c r="H20" s="137"/>
      <c r="I20" s="137"/>
      <c r="J20" s="138"/>
    </row>
    <row r="21" spans="1:12" ht="277.5" customHeight="1">
      <c r="A21" s="46">
        <v>2</v>
      </c>
      <c r="B21" s="318" t="s">
        <v>108</v>
      </c>
      <c r="C21" s="250"/>
      <c r="D21" s="319" t="s">
        <v>109</v>
      </c>
      <c r="E21" s="287"/>
      <c r="F21" s="287"/>
      <c r="G21" s="288"/>
      <c r="H21" s="129"/>
      <c r="I21" s="129"/>
      <c r="J21" s="48"/>
    </row>
    <row r="22" spans="1:12" ht="64.5" customHeight="1">
      <c r="A22" s="46">
        <v>3</v>
      </c>
      <c r="B22" s="285" t="s">
        <v>110</v>
      </c>
      <c r="C22" s="250"/>
      <c r="D22" s="286" t="s">
        <v>98</v>
      </c>
      <c r="E22" s="287"/>
      <c r="F22" s="287"/>
      <c r="G22" s="288"/>
      <c r="H22" s="129"/>
      <c r="I22" s="129"/>
      <c r="J22" s="48"/>
    </row>
    <row r="23" spans="1:12" ht="220.5" customHeight="1">
      <c r="A23" s="46">
        <v>4</v>
      </c>
      <c r="B23" s="285" t="s">
        <v>99</v>
      </c>
      <c r="C23" s="250"/>
      <c r="D23" s="286" t="s">
        <v>111</v>
      </c>
      <c r="E23" s="287"/>
      <c r="F23" s="287"/>
      <c r="G23" s="288"/>
      <c r="H23" s="129"/>
      <c r="I23" s="129"/>
      <c r="J23" s="48"/>
    </row>
    <row r="24" spans="1:12" ht="252" customHeight="1">
      <c r="A24" s="46">
        <v>5</v>
      </c>
      <c r="B24" s="285" t="s">
        <v>100</v>
      </c>
      <c r="C24" s="250"/>
      <c r="D24" s="286" t="s">
        <v>112</v>
      </c>
      <c r="E24" s="287"/>
      <c r="F24" s="287"/>
      <c r="G24" s="288"/>
      <c r="H24" s="129"/>
      <c r="I24" s="129"/>
      <c r="J24" s="48"/>
    </row>
    <row r="25" spans="1:12" ht="115.5" customHeight="1">
      <c r="A25" s="46">
        <v>6</v>
      </c>
      <c r="B25" s="285" t="s">
        <v>113</v>
      </c>
      <c r="C25" s="250"/>
      <c r="D25" s="286" t="s">
        <v>114</v>
      </c>
      <c r="E25" s="287"/>
      <c r="F25" s="287"/>
      <c r="G25" s="288"/>
      <c r="H25" s="129"/>
      <c r="I25" s="129"/>
      <c r="J25" s="48"/>
    </row>
    <row r="26" spans="1:12" ht="120.75" customHeight="1">
      <c r="A26" s="46">
        <v>7</v>
      </c>
      <c r="B26" s="285" t="s">
        <v>101</v>
      </c>
      <c r="C26" s="250"/>
      <c r="D26" s="286" t="s">
        <v>115</v>
      </c>
      <c r="E26" s="287"/>
      <c r="F26" s="287"/>
      <c r="G26" s="288"/>
      <c r="H26" s="129"/>
      <c r="I26" s="129"/>
      <c r="J26" s="48"/>
    </row>
    <row r="27" spans="1:12" ht="112.5" customHeight="1">
      <c r="A27" s="46">
        <v>8</v>
      </c>
      <c r="B27" s="285" t="s">
        <v>116</v>
      </c>
      <c r="C27" s="250"/>
      <c r="D27" s="286" t="s">
        <v>117</v>
      </c>
      <c r="E27" s="287"/>
      <c r="F27" s="287"/>
      <c r="G27" s="288"/>
      <c r="H27" s="129"/>
      <c r="I27" s="129"/>
      <c r="J27" s="48"/>
    </row>
    <row r="28" spans="1:12" ht="92.25" customHeight="1" thickBot="1">
      <c r="A28" s="53">
        <v>9</v>
      </c>
      <c r="B28" s="289" t="s">
        <v>102</v>
      </c>
      <c r="C28" s="290"/>
      <c r="D28" s="291" t="s">
        <v>118</v>
      </c>
      <c r="E28" s="292"/>
      <c r="F28" s="292"/>
      <c r="G28" s="293"/>
      <c r="H28" s="226"/>
      <c r="I28" s="213"/>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294" t="s">
        <v>37</v>
      </c>
      <c r="C31" s="295"/>
      <c r="D31" s="295"/>
      <c r="E31" s="295"/>
      <c r="F31" s="295"/>
      <c r="G31" s="295"/>
      <c r="H31" s="295"/>
      <c r="I31" s="295"/>
      <c r="J31" s="296"/>
    </row>
    <row r="32" spans="1:12" ht="36.75" customHeight="1" thickBot="1">
      <c r="A32" s="133"/>
      <c r="B32" s="297" t="s">
        <v>38</v>
      </c>
      <c r="C32" s="298"/>
      <c r="D32" s="298"/>
      <c r="E32" s="298"/>
      <c r="F32" s="298"/>
      <c r="G32" s="298"/>
      <c r="H32" s="298"/>
      <c r="I32" s="298"/>
      <c r="J32" s="299"/>
    </row>
    <row r="33" spans="1:11" s="17" customFormat="1" ht="76.5" customHeight="1" thickTop="1" thickBot="1">
      <c r="A33" s="144" t="s">
        <v>10</v>
      </c>
      <c r="B33" s="278" t="s">
        <v>35</v>
      </c>
      <c r="C33" s="279"/>
      <c r="D33" s="270" t="s">
        <v>36</v>
      </c>
      <c r="E33" s="271"/>
      <c r="F33" s="271"/>
      <c r="G33" s="272"/>
      <c r="H33" s="142" t="s">
        <v>2</v>
      </c>
      <c r="I33" s="142" t="s">
        <v>3</v>
      </c>
      <c r="J33" s="143" t="s">
        <v>4</v>
      </c>
      <c r="K33" s="36"/>
    </row>
    <row r="34" spans="1:11" s="36" customFormat="1" ht="91.5" customHeight="1" thickTop="1">
      <c r="A34" s="203" t="s">
        <v>5</v>
      </c>
      <c r="B34" s="300" t="s">
        <v>119</v>
      </c>
      <c r="C34" s="301"/>
      <c r="D34" s="280" t="s">
        <v>124</v>
      </c>
      <c r="E34" s="281"/>
      <c r="F34" s="281"/>
      <c r="G34" s="282"/>
      <c r="H34" s="201"/>
      <c r="I34" s="201"/>
      <c r="J34" s="202"/>
    </row>
    <row r="35" spans="1:11" s="36" customFormat="1" ht="100.5" customHeight="1">
      <c r="A35" s="242" t="s">
        <v>6</v>
      </c>
      <c r="B35" s="372" t="s">
        <v>120</v>
      </c>
      <c r="C35" s="373"/>
      <c r="D35" s="374" t="s">
        <v>125</v>
      </c>
      <c r="E35" s="375"/>
      <c r="F35" s="375"/>
      <c r="G35" s="376"/>
      <c r="H35" s="240"/>
      <c r="I35" s="240"/>
      <c r="J35" s="241"/>
    </row>
    <row r="36" spans="1:11" s="36" customFormat="1" ht="73.5" customHeight="1">
      <c r="A36" s="242" t="s">
        <v>7</v>
      </c>
      <c r="B36" s="372" t="s">
        <v>121</v>
      </c>
      <c r="C36" s="373"/>
      <c r="D36" s="374" t="s">
        <v>126</v>
      </c>
      <c r="E36" s="375"/>
      <c r="F36" s="375"/>
      <c r="G36" s="376"/>
      <c r="H36" s="240"/>
      <c r="I36" s="240"/>
      <c r="J36" s="241"/>
    </row>
    <row r="37" spans="1:11" s="36" customFormat="1" ht="161.25" customHeight="1">
      <c r="A37" s="242" t="s">
        <v>8</v>
      </c>
      <c r="B37" s="372" t="s">
        <v>122</v>
      </c>
      <c r="C37" s="373"/>
      <c r="D37" s="374" t="s">
        <v>127</v>
      </c>
      <c r="E37" s="375"/>
      <c r="F37" s="375"/>
      <c r="G37" s="376"/>
      <c r="H37" s="240"/>
      <c r="I37" s="240"/>
      <c r="J37" s="241"/>
    </row>
    <row r="38" spans="1:11" s="36" customFormat="1" ht="204" customHeight="1">
      <c r="A38" s="242" t="s">
        <v>9</v>
      </c>
      <c r="B38" s="372" t="s">
        <v>123</v>
      </c>
      <c r="C38" s="373"/>
      <c r="D38" s="374" t="s">
        <v>128</v>
      </c>
      <c r="E38" s="375"/>
      <c r="F38" s="375"/>
      <c r="G38" s="376"/>
      <c r="H38" s="240"/>
      <c r="I38" s="240"/>
      <c r="J38" s="241"/>
    </row>
    <row r="39" spans="1:11" s="36" customFormat="1" ht="238.5" customHeight="1">
      <c r="A39" s="242" t="s">
        <v>46</v>
      </c>
      <c r="B39" s="372" t="s">
        <v>129</v>
      </c>
      <c r="C39" s="373"/>
      <c r="D39" s="374" t="s">
        <v>131</v>
      </c>
      <c r="E39" s="375"/>
      <c r="F39" s="375"/>
      <c r="G39" s="376"/>
      <c r="H39" s="240"/>
      <c r="I39" s="240"/>
      <c r="J39" s="241"/>
    </row>
    <row r="40" spans="1:11" s="36" customFormat="1" ht="126" customHeight="1">
      <c r="A40" s="242" t="s">
        <v>47</v>
      </c>
      <c r="B40" s="372" t="s">
        <v>132</v>
      </c>
      <c r="C40" s="373"/>
      <c r="D40" s="374" t="s">
        <v>133</v>
      </c>
      <c r="E40" s="375"/>
      <c r="F40" s="375"/>
      <c r="G40" s="376"/>
      <c r="H40" s="240"/>
      <c r="I40" s="240"/>
      <c r="J40" s="241"/>
    </row>
    <row r="41" spans="1:11" s="36" customFormat="1" ht="81" customHeight="1">
      <c r="A41" s="242" t="s">
        <v>77</v>
      </c>
      <c r="B41" s="372" t="s">
        <v>134</v>
      </c>
      <c r="C41" s="373"/>
      <c r="D41" s="374" t="s">
        <v>135</v>
      </c>
      <c r="E41" s="375"/>
      <c r="F41" s="375"/>
      <c r="G41" s="376"/>
      <c r="H41" s="240"/>
      <c r="I41" s="240"/>
      <c r="J41" s="241"/>
    </row>
    <row r="42" spans="1:11" s="36" customFormat="1" ht="77.25" customHeight="1" thickBot="1">
      <c r="A42" s="242" t="s">
        <v>130</v>
      </c>
      <c r="B42" s="372" t="s">
        <v>136</v>
      </c>
      <c r="C42" s="373"/>
      <c r="D42" s="374" t="s">
        <v>137</v>
      </c>
      <c r="E42" s="375"/>
      <c r="F42" s="375"/>
      <c r="G42" s="376"/>
      <c r="H42" s="240"/>
      <c r="I42" s="240"/>
      <c r="J42" s="241"/>
    </row>
    <row r="43" spans="1:11" s="36" customFormat="1" ht="233.25" hidden="1" customHeight="1">
      <c r="A43" s="236"/>
      <c r="B43" s="283"/>
      <c r="C43" s="284"/>
      <c r="D43" s="275"/>
      <c r="E43" s="276"/>
      <c r="F43" s="276"/>
      <c r="G43" s="277"/>
      <c r="H43" s="237"/>
      <c r="I43" s="237"/>
      <c r="J43" s="238"/>
    </row>
    <row r="44" spans="1:11" ht="57.75" hidden="1" customHeight="1" thickBot="1">
      <c r="A44" s="49"/>
      <c r="B44" s="50"/>
      <c r="C44" s="50"/>
      <c r="D44" s="50"/>
      <c r="E44" s="50"/>
      <c r="F44" s="50"/>
      <c r="G44" s="50"/>
      <c r="H44" s="51"/>
      <c r="I44" s="51"/>
      <c r="J44" s="145"/>
    </row>
    <row r="45" spans="1:11" ht="30.75" customHeight="1" thickTop="1" thickBot="1">
      <c r="A45" s="225"/>
      <c r="B45" s="227"/>
      <c r="C45" s="227"/>
      <c r="D45" s="227"/>
      <c r="E45" s="227"/>
      <c r="F45" s="227"/>
      <c r="G45" s="227"/>
      <c r="H45" s="228"/>
      <c r="I45" s="228"/>
      <c r="J45" s="228"/>
      <c r="K45" s="2"/>
    </row>
    <row r="46" spans="1:11" ht="39.75" customHeight="1" thickTop="1">
      <c r="A46" s="152" t="s">
        <v>10</v>
      </c>
      <c r="B46" s="321" t="s">
        <v>86</v>
      </c>
      <c r="C46" s="321"/>
      <c r="D46" s="321"/>
      <c r="E46" s="321"/>
      <c r="F46" s="321"/>
      <c r="G46" s="321"/>
      <c r="H46" s="320" t="s">
        <v>17</v>
      </c>
      <c r="I46" s="320"/>
      <c r="J46" s="153" t="s">
        <v>18</v>
      </c>
    </row>
    <row r="47" spans="1:11" ht="57.75" customHeight="1" thickBot="1">
      <c r="A47" s="53" t="s">
        <v>5</v>
      </c>
      <c r="B47" s="322" t="s">
        <v>85</v>
      </c>
      <c r="C47" s="322"/>
      <c r="D47" s="322"/>
      <c r="E47" s="322"/>
      <c r="F47" s="322"/>
      <c r="G47" s="322"/>
      <c r="H47" s="323"/>
      <c r="I47" s="323"/>
      <c r="J47" s="136"/>
    </row>
    <row r="48" spans="1:11" ht="38.25" customHeight="1" thickTop="1" thickBot="1">
      <c r="A48" s="146"/>
      <c r="B48" s="131"/>
      <c r="C48" s="130"/>
      <c r="D48" s="130"/>
      <c r="E48" s="130"/>
      <c r="F48" s="130"/>
      <c r="G48" s="130"/>
      <c r="H48" s="51"/>
      <c r="I48" s="51"/>
      <c r="J48" s="51"/>
    </row>
    <row r="49" spans="1:11" ht="42" customHeight="1" thickTop="1" thickBot="1">
      <c r="A49" s="184" t="s">
        <v>10</v>
      </c>
      <c r="B49" s="327" t="s">
        <v>16</v>
      </c>
      <c r="C49" s="328"/>
      <c r="D49" s="328"/>
      <c r="E49" s="328"/>
      <c r="F49" s="328"/>
      <c r="G49" s="329"/>
      <c r="H49" s="245" t="s">
        <v>17</v>
      </c>
      <c r="I49" s="246"/>
      <c r="J49" s="191" t="s">
        <v>18</v>
      </c>
    </row>
    <row r="50" spans="1:11" ht="48" customHeight="1" thickTop="1">
      <c r="A50" s="132" t="s">
        <v>5</v>
      </c>
      <c r="B50" s="330" t="s">
        <v>40</v>
      </c>
      <c r="C50" s="330"/>
      <c r="D50" s="330"/>
      <c r="E50" s="330"/>
      <c r="F50" s="330"/>
      <c r="G50" s="330"/>
      <c r="H50" s="331"/>
      <c r="I50" s="332"/>
      <c r="J50" s="192"/>
    </row>
    <row r="51" spans="1:11" ht="48" customHeight="1">
      <c r="A51" s="46" t="s">
        <v>6</v>
      </c>
      <c r="B51" s="351" t="s">
        <v>78</v>
      </c>
      <c r="C51" s="351"/>
      <c r="D51" s="351"/>
      <c r="E51" s="351"/>
      <c r="F51" s="351"/>
      <c r="G51" s="351"/>
      <c r="H51" s="352"/>
      <c r="I51" s="352"/>
      <c r="J51" s="188"/>
      <c r="K51" s="2"/>
    </row>
    <row r="52" spans="1:11" ht="48" customHeight="1" thickBot="1">
      <c r="A52" s="53" t="s">
        <v>7</v>
      </c>
      <c r="B52" s="247" t="s">
        <v>79</v>
      </c>
      <c r="C52" s="247"/>
      <c r="D52" s="247"/>
      <c r="E52" s="247"/>
      <c r="F52" s="247"/>
      <c r="G52" s="247"/>
      <c r="H52" s="248"/>
      <c r="I52" s="248"/>
      <c r="J52" s="189"/>
      <c r="K52" s="2"/>
    </row>
    <row r="53" spans="1:11" ht="117" customHeight="1" thickTop="1">
      <c r="A53" s="148"/>
      <c r="B53" s="149"/>
      <c r="C53" s="150"/>
      <c r="D53" s="151"/>
      <c r="E53" s="151"/>
      <c r="F53" s="314"/>
      <c r="G53" s="315"/>
      <c r="H53" s="316"/>
      <c r="I53" s="316"/>
      <c r="J53" s="317"/>
    </row>
    <row r="54" spans="1:11" s="35" customFormat="1" ht="69" customHeight="1">
      <c r="A54" s="42"/>
      <c r="B54" s="39" t="str">
        <f>B13</f>
        <v>Numer ewidencyjny wniosku:</v>
      </c>
      <c r="C54" s="125">
        <f>C13</f>
        <v>0</v>
      </c>
      <c r="D54" s="360"/>
      <c r="E54" s="360"/>
      <c r="F54" s="43"/>
      <c r="G54" s="44"/>
      <c r="H54" s="44"/>
      <c r="I54" s="44"/>
      <c r="J54" s="44"/>
    </row>
    <row r="55" spans="1:11" ht="70.5" customHeight="1">
      <c r="A55" s="359" t="s">
        <v>53</v>
      </c>
      <c r="B55" s="359"/>
      <c r="C55" s="359"/>
      <c r="D55" s="359"/>
      <c r="E55" s="359"/>
      <c r="F55" s="359"/>
      <c r="G55" s="359"/>
      <c r="H55" s="359"/>
      <c r="I55" s="359"/>
      <c r="J55" s="359"/>
    </row>
    <row r="56" spans="1:11" ht="408.95" customHeight="1">
      <c r="D56" s="3"/>
    </row>
    <row r="57" spans="1:11" ht="409.5" customHeight="1">
      <c r="D57" s="3"/>
      <c r="F57" s="340"/>
      <c r="G57" s="341"/>
      <c r="H57" s="214"/>
      <c r="I57" s="214"/>
    </row>
    <row r="58" spans="1:11" ht="325.5" customHeight="1">
      <c r="B58" s="22"/>
      <c r="C58" s="22"/>
      <c r="D58" s="56"/>
      <c r="E58" s="22"/>
      <c r="F58" s="215"/>
      <c r="G58" s="216"/>
      <c r="H58" s="216"/>
      <c r="I58" s="216"/>
      <c r="J58" s="26"/>
    </row>
    <row r="59" spans="1:11" s="13" customFormat="1" ht="54.75" customHeight="1">
      <c r="A59" s="20"/>
      <c r="B59" s="37"/>
      <c r="C59" s="342" t="s">
        <v>49</v>
      </c>
      <c r="D59" s="342"/>
      <c r="E59" s="342"/>
      <c r="F59" s="342"/>
      <c r="G59" s="342"/>
      <c r="H59" s="57"/>
      <c r="I59" s="57"/>
      <c r="J59" s="32"/>
    </row>
    <row r="60" spans="1:11" ht="133.5" customHeight="1">
      <c r="B60" s="54"/>
      <c r="C60" s="217"/>
      <c r="D60" s="56"/>
      <c r="E60" s="22"/>
      <c r="F60" s="343"/>
      <c r="G60" s="344"/>
      <c r="H60" s="317"/>
      <c r="I60" s="317"/>
      <c r="J60" s="317"/>
      <c r="K60" s="6"/>
    </row>
    <row r="61" spans="1:11" s="35" customFormat="1" ht="81" customHeight="1">
      <c r="A61" s="12"/>
      <c r="B61" s="39" t="str">
        <f>B13</f>
        <v>Numer ewidencyjny wniosku:</v>
      </c>
      <c r="C61" s="154">
        <f>C13</f>
        <v>0</v>
      </c>
      <c r="D61" s="345"/>
      <c r="E61" s="345"/>
      <c r="F61" s="11"/>
    </row>
    <row r="62" spans="1:11" ht="81" customHeight="1">
      <c r="B62" s="58"/>
      <c r="C62" s="346" t="s">
        <v>50</v>
      </c>
      <c r="D62" s="346"/>
      <c r="E62" s="346"/>
      <c r="F62" s="346"/>
      <c r="G62" s="346"/>
      <c r="H62" s="347"/>
      <c r="I62" s="347"/>
      <c r="J62" s="347"/>
    </row>
    <row r="63" spans="1:11" ht="57.75" customHeight="1">
      <c r="B63" s="353" t="s">
        <v>41</v>
      </c>
      <c r="C63" s="353"/>
      <c r="D63" s="353"/>
      <c r="E63" s="353"/>
      <c r="F63" s="353"/>
      <c r="G63" s="353"/>
      <c r="H63" s="353"/>
      <c r="I63" s="353"/>
      <c r="J63" s="353"/>
    </row>
    <row r="64" spans="1:11" ht="54.75" customHeight="1" thickBot="1">
      <c r="B64" s="60"/>
      <c r="C64" s="42"/>
      <c r="D64" s="59"/>
      <c r="E64" s="22"/>
      <c r="F64" s="22"/>
      <c r="G64" s="26"/>
      <c r="H64" s="26"/>
      <c r="I64" s="26"/>
      <c r="J64" s="26"/>
    </row>
    <row r="65" spans="1:11" ht="72.75" customHeight="1" thickTop="1">
      <c r="A65" s="255" t="s">
        <v>10</v>
      </c>
      <c r="B65" s="246" t="s">
        <v>11</v>
      </c>
      <c r="C65" s="246"/>
      <c r="D65" s="333" t="s">
        <v>13</v>
      </c>
      <c r="E65" s="333" t="s">
        <v>12</v>
      </c>
      <c r="F65" s="333" t="s">
        <v>25</v>
      </c>
      <c r="G65" s="333" t="s">
        <v>0</v>
      </c>
      <c r="H65" s="245" t="s">
        <v>51</v>
      </c>
      <c r="I65" s="246"/>
      <c r="J65" s="337"/>
    </row>
    <row r="66" spans="1:11" s="4" customFormat="1" ht="115.5" customHeight="1" thickBot="1">
      <c r="A66" s="256"/>
      <c r="B66" s="257"/>
      <c r="C66" s="257"/>
      <c r="D66" s="334"/>
      <c r="E66" s="334"/>
      <c r="F66" s="334"/>
      <c r="G66" s="434"/>
      <c r="H66" s="338"/>
      <c r="I66" s="257"/>
      <c r="J66" s="339"/>
    </row>
    <row r="67" spans="1:11" ht="116.25" customHeight="1" thickTop="1">
      <c r="A67" s="106" t="s">
        <v>5</v>
      </c>
      <c r="B67" s="258" t="s">
        <v>93</v>
      </c>
      <c r="C67" s="259"/>
      <c r="D67" s="63" t="s">
        <v>90</v>
      </c>
      <c r="E67" s="64">
        <v>4</v>
      </c>
      <c r="F67" s="65">
        <v>16</v>
      </c>
      <c r="G67" s="66"/>
      <c r="H67" s="435"/>
      <c r="I67" s="436"/>
      <c r="J67" s="437"/>
    </row>
    <row r="68" spans="1:11" ht="127.5" customHeight="1">
      <c r="A68" s="106" t="s">
        <v>6</v>
      </c>
      <c r="B68" s="262" t="s">
        <v>139</v>
      </c>
      <c r="C68" s="263"/>
      <c r="D68" s="63" t="s">
        <v>96</v>
      </c>
      <c r="E68" s="67">
        <v>6</v>
      </c>
      <c r="F68" s="68">
        <v>12</v>
      </c>
      <c r="G68" s="221"/>
      <c r="H68" s="438"/>
      <c r="I68" s="439"/>
      <c r="J68" s="440"/>
    </row>
    <row r="69" spans="1:11" ht="123.75" customHeight="1">
      <c r="A69" s="106" t="s">
        <v>7</v>
      </c>
      <c r="B69" s="262" t="s">
        <v>140</v>
      </c>
      <c r="C69" s="263"/>
      <c r="D69" s="63" t="s">
        <v>141</v>
      </c>
      <c r="E69" s="67">
        <v>4</v>
      </c>
      <c r="F69" s="68">
        <v>12</v>
      </c>
      <c r="G69" s="221"/>
      <c r="H69" s="438"/>
      <c r="I69" s="439"/>
      <c r="J69" s="440"/>
    </row>
    <row r="70" spans="1:11" ht="82.5" customHeight="1">
      <c r="A70" s="106" t="s">
        <v>8</v>
      </c>
      <c r="B70" s="249" t="s">
        <v>94</v>
      </c>
      <c r="C70" s="250"/>
      <c r="D70" s="63" t="s">
        <v>90</v>
      </c>
      <c r="E70" s="67">
        <v>4</v>
      </c>
      <c r="F70" s="70">
        <v>16</v>
      </c>
      <c r="G70" s="221"/>
      <c r="H70" s="438"/>
      <c r="I70" s="439"/>
      <c r="J70" s="440"/>
    </row>
    <row r="71" spans="1:11" ht="82.5" customHeight="1">
      <c r="A71" s="106" t="s">
        <v>9</v>
      </c>
      <c r="B71" s="249" t="s">
        <v>145</v>
      </c>
      <c r="C71" s="250"/>
      <c r="D71" s="63" t="s">
        <v>146</v>
      </c>
      <c r="E71" s="67">
        <v>2</v>
      </c>
      <c r="F71" s="70">
        <v>10</v>
      </c>
      <c r="G71" s="221"/>
      <c r="H71" s="438"/>
      <c r="I71" s="439"/>
      <c r="J71" s="440"/>
    </row>
    <row r="72" spans="1:11" ht="85.5" customHeight="1">
      <c r="A72" s="106" t="s">
        <v>46</v>
      </c>
      <c r="B72" s="253" t="s">
        <v>148</v>
      </c>
      <c r="C72" s="254"/>
      <c r="D72" s="63" t="s">
        <v>95</v>
      </c>
      <c r="E72" s="67">
        <v>4</v>
      </c>
      <c r="F72" s="68">
        <v>4</v>
      </c>
      <c r="G72" s="221"/>
      <c r="H72" s="438"/>
      <c r="I72" s="439"/>
      <c r="J72" s="440"/>
    </row>
    <row r="73" spans="1:11" ht="85.5" customHeight="1">
      <c r="A73" s="106" t="s">
        <v>47</v>
      </c>
      <c r="B73" s="253" t="s">
        <v>150</v>
      </c>
      <c r="C73" s="254"/>
      <c r="D73" s="63" t="s">
        <v>91</v>
      </c>
      <c r="E73" s="67">
        <v>2</v>
      </c>
      <c r="F73" s="68">
        <v>8</v>
      </c>
      <c r="G73" s="221"/>
      <c r="H73" s="438"/>
      <c r="I73" s="439"/>
      <c r="J73" s="440"/>
      <c r="K73" s="147"/>
    </row>
    <row r="74" spans="1:11" ht="85.5" customHeight="1">
      <c r="A74" s="106" t="s">
        <v>77</v>
      </c>
      <c r="B74" s="249" t="s">
        <v>152</v>
      </c>
      <c r="C74" s="250"/>
      <c r="D74" s="218" t="s">
        <v>153</v>
      </c>
      <c r="E74" s="219">
        <v>2</v>
      </c>
      <c r="F74" s="220">
        <v>4</v>
      </c>
      <c r="G74" s="221"/>
      <c r="H74" s="438"/>
      <c r="I74" s="439"/>
      <c r="J74" s="440"/>
      <c r="K74" s="147"/>
    </row>
    <row r="75" spans="1:11" ht="85.5" customHeight="1" thickBot="1">
      <c r="A75" s="106" t="s">
        <v>130</v>
      </c>
      <c r="B75" s="249" t="s">
        <v>155</v>
      </c>
      <c r="C75" s="250"/>
      <c r="D75" s="218" t="s">
        <v>96</v>
      </c>
      <c r="E75" s="219">
        <v>4</v>
      </c>
      <c r="F75" s="220">
        <v>8</v>
      </c>
      <c r="G75" s="221"/>
      <c r="H75" s="441"/>
      <c r="I75" s="442"/>
      <c r="J75" s="443"/>
      <c r="K75" s="147"/>
    </row>
    <row r="76" spans="1:11" ht="105" customHeight="1" thickTop="1" thickBot="1">
      <c r="A76" s="107"/>
      <c r="B76" s="361" t="s">
        <v>14</v>
      </c>
      <c r="C76" s="362"/>
      <c r="D76" s="71"/>
      <c r="E76" s="71"/>
      <c r="F76" s="72">
        <f>SUM(F67:F75)</f>
        <v>90</v>
      </c>
      <c r="G76" s="224"/>
      <c r="H76" s="461"/>
      <c r="I76" s="462"/>
      <c r="J76" s="463"/>
    </row>
    <row r="77" spans="1:11" ht="151.5" customHeight="1" thickTop="1">
      <c r="A77" s="49"/>
      <c r="B77" s="54"/>
      <c r="C77" s="73"/>
      <c r="D77" s="73"/>
      <c r="E77" s="73"/>
      <c r="F77" s="74"/>
      <c r="G77" s="73"/>
      <c r="H77" s="365"/>
      <c r="I77" s="365"/>
      <c r="J77" s="365"/>
    </row>
    <row r="78" spans="1:11" s="35" customFormat="1" ht="79.5" customHeight="1">
      <c r="A78" s="12"/>
      <c r="B78" s="39" t="str">
        <f>B13</f>
        <v>Numer ewidencyjny wniosku:</v>
      </c>
      <c r="C78" s="125">
        <f>C13</f>
        <v>0</v>
      </c>
      <c r="D78" s="360"/>
      <c r="E78" s="360"/>
      <c r="F78" s="43"/>
      <c r="G78" s="44"/>
      <c r="H78" s="44"/>
      <c r="I78" s="44"/>
      <c r="J78" s="44"/>
      <c r="K78" s="44"/>
    </row>
    <row r="79" spans="1:11" s="114" customFormat="1" ht="85.5" customHeight="1">
      <c r="A79" s="21"/>
      <c r="B79" s="359" t="s">
        <v>33</v>
      </c>
      <c r="C79" s="359"/>
      <c r="D79" s="359"/>
      <c r="E79" s="359"/>
      <c r="F79" s="359"/>
      <c r="G79" s="359"/>
      <c r="H79" s="359"/>
      <c r="I79" s="359"/>
      <c r="J79" s="359"/>
      <c r="K79" s="359"/>
    </row>
    <row r="80" spans="1:11" s="114" customFormat="1" ht="66" customHeight="1">
      <c r="A80" s="21"/>
      <c r="B80" s="9"/>
      <c r="C80" s="7"/>
      <c r="D80" s="7"/>
      <c r="E80" s="8"/>
      <c r="F80" s="8"/>
      <c r="G80" s="8"/>
      <c r="H80" s="8"/>
      <c r="I80" s="8"/>
      <c r="J80" s="8"/>
    </row>
    <row r="81" spans="1:11" s="114" customFormat="1" ht="409.5" customHeight="1">
      <c r="A81" s="20"/>
      <c r="B81" s="5"/>
      <c r="C81" s="5"/>
      <c r="D81" s="5"/>
      <c r="G81"/>
      <c r="H81"/>
      <c r="I81"/>
    </row>
    <row r="82" spans="1:11" ht="359.25" customHeight="1">
      <c r="D82" s="1"/>
    </row>
    <row r="83" spans="1:11" ht="284.25" customHeight="1">
      <c r="D83" s="1"/>
    </row>
    <row r="84" spans="1:11" s="35" customFormat="1" ht="92.25" customHeight="1">
      <c r="A84" s="366" t="s">
        <v>20</v>
      </c>
      <c r="B84" s="367"/>
      <c r="C84" s="75"/>
      <c r="D84" s="217" t="s">
        <v>21</v>
      </c>
      <c r="E84" s="368"/>
      <c r="F84" s="368"/>
      <c r="G84" s="368"/>
      <c r="H84" s="368"/>
      <c r="I84" s="368"/>
      <c r="J84" s="81"/>
      <c r="K84" s="44"/>
    </row>
    <row r="85" spans="1:11" s="35" customFormat="1" ht="105.75" customHeight="1">
      <c r="A85" s="82"/>
      <c r="B85" s="76"/>
      <c r="C85" s="83"/>
      <c r="D85" s="217"/>
      <c r="E85" s="217"/>
      <c r="F85" s="217"/>
      <c r="G85" s="217"/>
      <c r="H85" s="217"/>
      <c r="I85" s="217"/>
      <c r="J85" s="84"/>
      <c r="K85" s="44"/>
    </row>
    <row r="86" spans="1:11" s="35" customFormat="1" ht="105.75" customHeight="1">
      <c r="A86" s="82"/>
      <c r="B86" s="76"/>
      <c r="C86" s="83"/>
      <c r="D86" s="217"/>
      <c r="E86" s="217"/>
      <c r="F86" s="217"/>
      <c r="G86" s="217"/>
      <c r="H86" s="217"/>
      <c r="I86" s="217"/>
      <c r="J86" s="84"/>
      <c r="K86" s="44"/>
    </row>
    <row r="87" spans="1:11" s="35" customFormat="1" ht="46.5" customHeight="1" thickBot="1">
      <c r="A87" s="82"/>
      <c r="B87" s="183" t="str">
        <f>B78</f>
        <v>Numer ewidencyjny wniosku:</v>
      </c>
      <c r="C87" s="83">
        <f>C78</f>
        <v>0</v>
      </c>
      <c r="D87" s="217"/>
      <c r="E87" s="217"/>
      <c r="F87" s="217"/>
      <c r="G87" s="217"/>
      <c r="H87" s="217"/>
      <c r="I87" s="217"/>
      <c r="J87" s="84"/>
      <c r="K87" s="44"/>
    </row>
    <row r="88" spans="1:11" s="35" customFormat="1" ht="74.25" customHeight="1" thickTop="1" thickBot="1">
      <c r="A88" s="354" t="s">
        <v>52</v>
      </c>
      <c r="B88" s="355"/>
      <c r="C88" s="355"/>
      <c r="D88" s="355"/>
      <c r="E88" s="355"/>
      <c r="F88" s="355"/>
      <c r="G88" s="355"/>
      <c r="H88" s="355"/>
      <c r="I88" s="355"/>
      <c r="J88" s="356"/>
    </row>
    <row r="89" spans="1:11" s="10" customFormat="1" ht="78" customHeight="1" thickTop="1">
      <c r="A89" s="52" t="s">
        <v>10</v>
      </c>
      <c r="B89" s="77" t="s">
        <v>84</v>
      </c>
      <c r="C89" s="369" t="s">
        <v>36</v>
      </c>
      <c r="D89" s="370"/>
      <c r="E89" s="370"/>
      <c r="F89" s="370"/>
      <c r="G89" s="370"/>
      <c r="H89" s="370"/>
      <c r="I89" s="370"/>
      <c r="J89" s="371"/>
    </row>
    <row r="90" spans="1:11" s="35" customFormat="1" ht="293.25" customHeight="1">
      <c r="A90" s="187">
        <v>1</v>
      </c>
      <c r="B90" s="205" t="s">
        <v>93</v>
      </c>
      <c r="C90" s="324" t="s">
        <v>138</v>
      </c>
      <c r="D90" s="325"/>
      <c r="E90" s="325"/>
      <c r="F90" s="325"/>
      <c r="G90" s="325"/>
      <c r="H90" s="325"/>
      <c r="I90" s="325"/>
      <c r="J90" s="326"/>
    </row>
    <row r="91" spans="1:11" s="10" customFormat="1" ht="193.5" customHeight="1">
      <c r="A91" s="207" t="s">
        <v>6</v>
      </c>
      <c r="B91" s="204" t="s">
        <v>139</v>
      </c>
      <c r="C91" s="348" t="s">
        <v>142</v>
      </c>
      <c r="D91" s="349"/>
      <c r="E91" s="349"/>
      <c r="F91" s="349"/>
      <c r="G91" s="349"/>
      <c r="H91" s="349"/>
      <c r="I91" s="349"/>
      <c r="J91" s="350"/>
    </row>
    <row r="92" spans="1:11" s="10" customFormat="1" ht="395.25" customHeight="1">
      <c r="A92" s="206" t="s">
        <v>7</v>
      </c>
      <c r="B92" s="205" t="s">
        <v>140</v>
      </c>
      <c r="C92" s="348" t="s">
        <v>143</v>
      </c>
      <c r="D92" s="349"/>
      <c r="E92" s="349"/>
      <c r="F92" s="349"/>
      <c r="G92" s="349"/>
      <c r="H92" s="349"/>
      <c r="I92" s="349"/>
      <c r="J92" s="350"/>
    </row>
    <row r="93" spans="1:11" ht="318.75" customHeight="1">
      <c r="A93" s="206" t="s">
        <v>8</v>
      </c>
      <c r="B93" s="205" t="s">
        <v>94</v>
      </c>
      <c r="C93" s="348" t="s">
        <v>144</v>
      </c>
      <c r="D93" s="349"/>
      <c r="E93" s="349"/>
      <c r="F93" s="349"/>
      <c r="G93" s="349"/>
      <c r="H93" s="349"/>
      <c r="I93" s="349"/>
      <c r="J93" s="350"/>
    </row>
    <row r="94" spans="1:11" ht="301.5" customHeight="1">
      <c r="A94" s="206" t="s">
        <v>9</v>
      </c>
      <c r="B94" s="205" t="s">
        <v>145</v>
      </c>
      <c r="C94" s="324" t="s">
        <v>147</v>
      </c>
      <c r="D94" s="325"/>
      <c r="E94" s="325"/>
      <c r="F94" s="325"/>
      <c r="G94" s="325"/>
      <c r="H94" s="325"/>
      <c r="I94" s="325"/>
      <c r="J94" s="326"/>
    </row>
    <row r="95" spans="1:11" ht="120.75" customHeight="1">
      <c r="A95" s="187" t="s">
        <v>46</v>
      </c>
      <c r="B95" s="222" t="s">
        <v>148</v>
      </c>
      <c r="C95" s="324" t="s">
        <v>149</v>
      </c>
      <c r="D95" s="325"/>
      <c r="E95" s="325"/>
      <c r="F95" s="325"/>
      <c r="G95" s="325"/>
      <c r="H95" s="325"/>
      <c r="I95" s="325"/>
      <c r="J95" s="326"/>
    </row>
    <row r="96" spans="1:11" ht="351.75" customHeight="1">
      <c r="A96" s="206" t="s">
        <v>47</v>
      </c>
      <c r="B96" s="205" t="s">
        <v>150</v>
      </c>
      <c r="C96" s="324" t="s">
        <v>151</v>
      </c>
      <c r="D96" s="325"/>
      <c r="E96" s="325"/>
      <c r="F96" s="325"/>
      <c r="G96" s="325"/>
      <c r="H96" s="325"/>
      <c r="I96" s="325"/>
      <c r="J96" s="326"/>
    </row>
    <row r="97" spans="1:10" ht="199.5" customHeight="1">
      <c r="A97" s="206" t="s">
        <v>77</v>
      </c>
      <c r="B97" s="205" t="s">
        <v>152</v>
      </c>
      <c r="C97" s="324" t="s">
        <v>154</v>
      </c>
      <c r="D97" s="325"/>
      <c r="E97" s="325"/>
      <c r="F97" s="325"/>
      <c r="G97" s="325"/>
      <c r="H97" s="325"/>
      <c r="I97" s="325"/>
      <c r="J97" s="326"/>
    </row>
    <row r="98" spans="1:10" ht="274.5" customHeight="1">
      <c r="A98" s="206" t="s">
        <v>130</v>
      </c>
      <c r="B98" s="205" t="s">
        <v>155</v>
      </c>
      <c r="C98" s="324" t="s">
        <v>156</v>
      </c>
      <c r="D98" s="325"/>
      <c r="E98" s="325"/>
      <c r="F98" s="325"/>
      <c r="G98" s="325"/>
      <c r="H98" s="325"/>
      <c r="I98" s="325"/>
      <c r="J98" s="326"/>
    </row>
    <row r="99" spans="1:10" ht="123.75" hidden="1" customHeight="1">
      <c r="A99" s="207"/>
      <c r="B99" s="208"/>
      <c r="C99" s="209"/>
      <c r="D99" s="210"/>
      <c r="E99" s="210"/>
      <c r="F99" s="210"/>
      <c r="G99" s="210"/>
      <c r="H99" s="210"/>
      <c r="I99" s="210"/>
      <c r="J99" s="211"/>
    </row>
    <row r="100" spans="1:10" ht="81.75" customHeight="1">
      <c r="A100" s="155"/>
      <c r="B100" s="223" t="str">
        <f>B87</f>
        <v>Numer ewidencyjny wniosku:</v>
      </c>
      <c r="C100" s="156">
        <f>C87</f>
        <v>0</v>
      </c>
      <c r="D100" s="155"/>
      <c r="E100" s="155"/>
      <c r="F100" s="155"/>
      <c r="G100" s="155"/>
      <c r="H100" s="155"/>
      <c r="I100" s="155"/>
      <c r="J100" s="155"/>
    </row>
    <row r="101" spans="1:10" ht="36" customHeight="1">
      <c r="A101" s="157"/>
      <c r="B101" s="158"/>
      <c r="C101" s="159"/>
      <c r="D101" s="158"/>
      <c r="E101" s="160"/>
      <c r="F101" s="159"/>
      <c r="G101" s="161"/>
      <c r="H101" s="161"/>
      <c r="I101" s="161"/>
      <c r="J101" s="161"/>
    </row>
    <row r="102" spans="1:10" ht="52.5" customHeight="1">
      <c r="A102" s="157"/>
      <c r="B102" s="158"/>
      <c r="C102" s="159"/>
      <c r="D102" s="158"/>
      <c r="E102" s="160"/>
      <c r="F102" s="159"/>
      <c r="G102" s="161"/>
      <c r="H102" s="161"/>
      <c r="I102" s="161"/>
      <c r="J102" s="161"/>
    </row>
    <row r="103" spans="1:10" ht="36" customHeight="1">
      <c r="A103" s="157"/>
      <c r="B103" s="158"/>
      <c r="C103" s="159"/>
      <c r="D103" s="158"/>
      <c r="E103" s="160"/>
      <c r="F103" s="159"/>
      <c r="G103" s="161"/>
      <c r="H103" s="161"/>
      <c r="I103" s="161"/>
      <c r="J103" s="161"/>
    </row>
    <row r="104" spans="1:10" ht="42.75" customHeight="1">
      <c r="A104" s="162"/>
      <c r="B104" s="162"/>
      <c r="C104" s="162"/>
      <c r="D104" s="163"/>
      <c r="E104" s="163"/>
      <c r="F104" s="163"/>
      <c r="G104" s="163"/>
      <c r="H104" s="162"/>
      <c r="I104" s="162"/>
      <c r="J104" s="162"/>
    </row>
    <row r="105" spans="1:10" ht="64.5" customHeight="1" thickBot="1">
      <c r="A105" s="199"/>
      <c r="B105" s="164"/>
      <c r="C105" s="164"/>
      <c r="D105" s="455" t="s">
        <v>58</v>
      </c>
      <c r="E105" s="455"/>
      <c r="F105" s="455"/>
      <c r="G105" s="455"/>
      <c r="H105" s="455"/>
      <c r="I105" s="199"/>
      <c r="J105" s="166"/>
    </row>
    <row r="106" spans="1:10" s="114" customFormat="1" ht="69" customHeight="1" thickTop="1" thickBot="1">
      <c r="A106" s="456"/>
      <c r="B106" s="165"/>
      <c r="C106" s="165"/>
      <c r="D106" s="457" t="s">
        <v>55</v>
      </c>
      <c r="E106" s="458"/>
      <c r="F106" s="458" t="s">
        <v>56</v>
      </c>
      <c r="G106" s="459"/>
      <c r="H106" s="165"/>
      <c r="I106" s="165"/>
      <c r="J106" s="165"/>
    </row>
    <row r="107" spans="1:10" ht="91.5" customHeight="1" thickTop="1" thickBot="1">
      <c r="A107" s="456"/>
      <c r="B107" s="165"/>
      <c r="C107" s="165"/>
      <c r="D107" s="460"/>
      <c r="E107" s="460"/>
      <c r="F107" s="460"/>
      <c r="G107" s="195"/>
      <c r="H107" s="165"/>
      <c r="I107" s="165"/>
      <c r="J107" s="165"/>
    </row>
    <row r="108" spans="1:10" ht="52.5" customHeight="1" thickTop="1">
      <c r="A108" s="167"/>
      <c r="B108" s="168"/>
      <c r="C108" s="168"/>
      <c r="D108" s="451"/>
      <c r="E108" s="451"/>
      <c r="F108" s="451"/>
      <c r="G108" s="451"/>
      <c r="H108" s="169"/>
      <c r="I108" s="169"/>
      <c r="J108" s="169"/>
    </row>
    <row r="109" spans="1:10" ht="121.5" customHeight="1">
      <c r="A109" s="167"/>
      <c r="B109" s="168"/>
      <c r="C109" s="168"/>
      <c r="D109" s="170"/>
      <c r="E109" s="171" t="s">
        <v>57</v>
      </c>
      <c r="F109" s="172"/>
      <c r="G109" s="172"/>
      <c r="H109" s="169"/>
      <c r="I109" s="169"/>
      <c r="J109" s="169"/>
    </row>
    <row r="110" spans="1:10" ht="48" customHeight="1">
      <c r="A110" s="167"/>
      <c r="B110" s="173"/>
      <c r="C110" s="173"/>
      <c r="D110" s="452" t="s">
        <v>87</v>
      </c>
      <c r="E110" s="452"/>
      <c r="F110" s="452"/>
      <c r="G110" s="174">
        <f>'Karta wynikowa'!H29</f>
        <v>0</v>
      </c>
      <c r="H110" s="175"/>
      <c r="I110" s="175"/>
      <c r="J110" s="175"/>
    </row>
    <row r="111" spans="1:10" ht="30" customHeight="1">
      <c r="A111" s="453"/>
      <c r="B111" s="454"/>
      <c r="C111" s="454"/>
      <c r="D111" s="454"/>
      <c r="E111" s="454"/>
      <c r="F111" s="454"/>
      <c r="G111" s="454"/>
      <c r="H111" s="165"/>
      <c r="I111" s="165"/>
      <c r="J111" s="176"/>
    </row>
    <row r="112" spans="1:10" ht="34.5" hidden="1" customHeight="1">
      <c r="A112" s="176"/>
      <c r="B112" s="444"/>
      <c r="C112" s="444"/>
      <c r="D112" s="444"/>
      <c r="E112" s="444"/>
      <c r="F112" s="169"/>
      <c r="G112" s="196"/>
      <c r="H112" s="165"/>
      <c r="I112" s="165"/>
      <c r="J112" s="176"/>
    </row>
    <row r="113" spans="1:10" ht="35.25" hidden="1" customHeight="1">
      <c r="A113" s="165"/>
      <c r="B113" s="444"/>
      <c r="C113" s="444"/>
      <c r="D113" s="444"/>
      <c r="E113" s="444"/>
      <c r="F113" s="169"/>
      <c r="G113" s="196"/>
      <c r="H113" s="165"/>
      <c r="I113" s="165"/>
      <c r="J113" s="165"/>
    </row>
    <row r="114" spans="1:10" ht="35.25" hidden="1" customHeight="1">
      <c r="A114" s="199"/>
      <c r="B114" s="444"/>
      <c r="C114" s="444"/>
      <c r="D114" s="444"/>
      <c r="E114" s="444"/>
      <c r="F114" s="169"/>
      <c r="G114" s="169"/>
      <c r="H114" s="165"/>
      <c r="I114" s="165"/>
      <c r="J114" s="166"/>
    </row>
    <row r="115" spans="1:10" ht="35.25" hidden="1" customHeight="1">
      <c r="A115" s="199"/>
      <c r="B115" s="444"/>
      <c r="C115" s="444"/>
      <c r="D115" s="445"/>
      <c r="E115" s="196"/>
      <c r="F115" s="169"/>
      <c r="G115" s="169"/>
      <c r="H115" s="165"/>
      <c r="I115" s="165"/>
      <c r="J115" s="166"/>
    </row>
    <row r="116" spans="1:10" ht="35.25" hidden="1" customHeight="1">
      <c r="A116" s="165"/>
      <c r="B116" s="196"/>
      <c r="C116" s="196"/>
      <c r="D116" s="196"/>
      <c r="E116" s="196"/>
      <c r="F116" s="169"/>
      <c r="G116" s="169"/>
      <c r="H116" s="165"/>
      <c r="I116" s="165"/>
      <c r="J116" s="165"/>
    </row>
    <row r="117" spans="1:10" ht="35.25" hidden="1" customHeight="1">
      <c r="A117" s="165"/>
      <c r="B117" s="444"/>
      <c r="C117" s="444"/>
      <c r="D117" s="445"/>
      <c r="E117" s="196"/>
      <c r="F117" s="169"/>
      <c r="G117" s="169"/>
      <c r="H117" s="165"/>
      <c r="I117" s="165"/>
      <c r="J117" s="165"/>
    </row>
    <row r="118" spans="1:10" ht="35.25" customHeight="1">
      <c r="A118" s="165"/>
      <c r="B118" s="196"/>
      <c r="C118" s="196"/>
      <c r="D118" s="197"/>
      <c r="E118" s="196"/>
      <c r="F118" s="169"/>
      <c r="G118" s="169"/>
      <c r="H118" s="165"/>
      <c r="I118" s="165"/>
      <c r="J118" s="165"/>
    </row>
    <row r="119" spans="1:10" ht="35.25" customHeight="1">
      <c r="A119" s="165"/>
      <c r="B119" s="196"/>
      <c r="C119" s="177" t="s">
        <v>88</v>
      </c>
      <c r="D119" s="197"/>
      <c r="E119" s="178"/>
      <c r="F119" s="169"/>
      <c r="G119" s="177" t="s">
        <v>21</v>
      </c>
      <c r="H119" s="446"/>
      <c r="I119" s="447"/>
      <c r="J119" s="447"/>
    </row>
    <row r="120" spans="1:10" ht="35.25" customHeight="1">
      <c r="A120" s="165"/>
      <c r="B120" s="196"/>
      <c r="C120" s="177"/>
      <c r="D120" s="197"/>
      <c r="E120" s="196"/>
      <c r="F120" s="169"/>
      <c r="G120" s="179"/>
      <c r="H120" s="165"/>
      <c r="I120" s="165"/>
      <c r="J120" s="165"/>
    </row>
    <row r="121" spans="1:10" ht="35.25" customHeight="1">
      <c r="A121" s="165"/>
      <c r="B121" s="196"/>
      <c r="C121" s="177"/>
      <c r="D121" s="197"/>
      <c r="E121" s="196"/>
      <c r="F121" s="169"/>
      <c r="G121" s="179"/>
      <c r="H121" s="165"/>
      <c r="I121" s="165"/>
      <c r="J121" s="165"/>
    </row>
    <row r="122" spans="1:10" ht="35.25" customHeight="1">
      <c r="A122" s="165"/>
      <c r="B122" s="196"/>
      <c r="C122" s="448" t="s">
        <v>89</v>
      </c>
      <c r="D122" s="448"/>
      <c r="E122" s="448"/>
      <c r="F122" s="448"/>
      <c r="G122" s="448"/>
      <c r="H122" s="448"/>
      <c r="I122" s="448"/>
      <c r="J122" s="165"/>
    </row>
    <row r="123" spans="1:10" s="26" customFormat="1" ht="56.25" customHeight="1">
      <c r="A123" s="180"/>
      <c r="B123" s="193"/>
      <c r="C123" s="177"/>
      <c r="D123" s="190"/>
      <c r="E123" s="198"/>
      <c r="F123" s="198"/>
      <c r="G123" s="198"/>
      <c r="H123" s="180"/>
      <c r="I123" s="180"/>
      <c r="J123" s="181"/>
    </row>
    <row r="124" spans="1:10" ht="169.5" customHeight="1">
      <c r="A124" s="182"/>
      <c r="B124" s="200"/>
      <c r="C124" s="449" t="s">
        <v>157</v>
      </c>
      <c r="D124" s="449"/>
      <c r="E124" s="449"/>
      <c r="F124" s="449"/>
      <c r="G124" s="449"/>
      <c r="H124" s="449"/>
      <c r="I124" s="449"/>
      <c r="J124" s="182"/>
    </row>
    <row r="125" spans="1:10" ht="78" customHeight="1">
      <c r="A125" s="182"/>
      <c r="B125" s="194"/>
      <c r="C125" s="450" t="s">
        <v>158</v>
      </c>
      <c r="D125" s="450"/>
      <c r="E125" s="450"/>
      <c r="F125" s="450"/>
      <c r="G125" s="450"/>
      <c r="H125" s="450"/>
      <c r="I125" s="450"/>
      <c r="J125" s="182"/>
    </row>
    <row r="126" spans="1:10" ht="63.75" customHeight="1">
      <c r="A126"/>
      <c r="B126" s="194"/>
      <c r="C126" s="450"/>
      <c r="D126" s="450"/>
      <c r="E126" s="450"/>
      <c r="F126" s="450"/>
      <c r="G126" s="450"/>
      <c r="H126" s="450"/>
      <c r="I126" s="450"/>
    </row>
  </sheetData>
  <sheetProtection formatCells="0" formatColumns="0" formatRows="0" autoFilter="0"/>
  <protectedRanges>
    <protectedRange sqref="I20:I21" name="Zakres5"/>
    <protectedRange sqref="A14:J14" name="Rozstęp1"/>
    <protectedRange sqref="A79:K87" name="Rozstęp3"/>
    <protectedRange sqref="I20:I21" name="Zakres6"/>
    <protectedRange sqref="H50:J52" name="Zakres7"/>
    <protectedRange sqref="A56:J61" name="Zakres8"/>
    <protectedRange sqref="H29:I32 H44:I48 I23:I28" name="Zakres9"/>
    <protectedRange sqref="A13:J13 A8:J11" name="Rozstęp1_1"/>
    <protectedRange sqref="A12:J12" name="Rozstęp1_1_1"/>
  </protectedRanges>
  <mergeCells count="148">
    <mergeCell ref="C122:I122"/>
    <mergeCell ref="C124:I124"/>
    <mergeCell ref="C125:I126"/>
    <mergeCell ref="C98:J98"/>
    <mergeCell ref="D108:G108"/>
    <mergeCell ref="D110:F110"/>
    <mergeCell ref="A111:G111"/>
    <mergeCell ref="B112:E112"/>
    <mergeCell ref="B113:E113"/>
    <mergeCell ref="B114:E114"/>
    <mergeCell ref="D105:H105"/>
    <mergeCell ref="A106:A107"/>
    <mergeCell ref="D106:E106"/>
    <mergeCell ref="F106:G106"/>
    <mergeCell ref="D107:F107"/>
    <mergeCell ref="B67:C67"/>
    <mergeCell ref="B68:C68"/>
    <mergeCell ref="B69:C69"/>
    <mergeCell ref="C97:J97"/>
    <mergeCell ref="B74:C74"/>
    <mergeCell ref="H74:J74"/>
    <mergeCell ref="B115:D115"/>
    <mergeCell ref="B117:D117"/>
    <mergeCell ref="H119:J119"/>
    <mergeCell ref="H76:J76"/>
    <mergeCell ref="C93:J93"/>
    <mergeCell ref="C94:J94"/>
    <mergeCell ref="D78:E78"/>
    <mergeCell ref="B73:C73"/>
    <mergeCell ref="B75:C75"/>
    <mergeCell ref="H73:J73"/>
    <mergeCell ref="H75:J75"/>
    <mergeCell ref="B70:C70"/>
    <mergeCell ref="B71:C71"/>
    <mergeCell ref="B72:C72"/>
    <mergeCell ref="H71:J71"/>
    <mergeCell ref="H72:J72"/>
    <mergeCell ref="C95:J95"/>
    <mergeCell ref="C96:J96"/>
    <mergeCell ref="B79:K79"/>
    <mergeCell ref="A84:B84"/>
    <mergeCell ref="E84:I84"/>
    <mergeCell ref="A88:J88"/>
    <mergeCell ref="C89:J89"/>
    <mergeCell ref="C90:J90"/>
    <mergeCell ref="B63:J63"/>
    <mergeCell ref="A65:A66"/>
    <mergeCell ref="B65:C66"/>
    <mergeCell ref="D65:D66"/>
    <mergeCell ref="E65:E66"/>
    <mergeCell ref="F65:F66"/>
    <mergeCell ref="G65:G66"/>
    <mergeCell ref="H65:J66"/>
    <mergeCell ref="H67:J67"/>
    <mergeCell ref="H69:J69"/>
    <mergeCell ref="H68:J68"/>
    <mergeCell ref="H70:J70"/>
    <mergeCell ref="C91:J91"/>
    <mergeCell ref="C92:J92"/>
    <mergeCell ref="B76:C76"/>
    <mergeCell ref="H77:J77"/>
    <mergeCell ref="C59:G59"/>
    <mergeCell ref="F60:G60"/>
    <mergeCell ref="H60:J60"/>
    <mergeCell ref="D61:E61"/>
    <mergeCell ref="C62:G62"/>
    <mergeCell ref="H62:J62"/>
    <mergeCell ref="F57:G57"/>
    <mergeCell ref="B34:C34"/>
    <mergeCell ref="D34:G34"/>
    <mergeCell ref="B52:G52"/>
    <mergeCell ref="H52:I52"/>
    <mergeCell ref="F53:G53"/>
    <mergeCell ref="H53:J53"/>
    <mergeCell ref="D54:E54"/>
    <mergeCell ref="A55:J55"/>
    <mergeCell ref="B50:G50"/>
    <mergeCell ref="H50:I50"/>
    <mergeCell ref="B51:G51"/>
    <mergeCell ref="H51:I51"/>
    <mergeCell ref="B35:C35"/>
    <mergeCell ref="D35:G35"/>
    <mergeCell ref="B36:C36"/>
    <mergeCell ref="D36:G36"/>
    <mergeCell ref="B37:C37"/>
    <mergeCell ref="B43:C43"/>
    <mergeCell ref="D43:G43"/>
    <mergeCell ref="B49:G49"/>
    <mergeCell ref="H49:I49"/>
    <mergeCell ref="B28:C28"/>
    <mergeCell ref="D28:G28"/>
    <mergeCell ref="B31:J31"/>
    <mergeCell ref="B32:J32"/>
    <mergeCell ref="B33:C33"/>
    <mergeCell ref="D33:G33"/>
    <mergeCell ref="B46:G46"/>
    <mergeCell ref="H46:I46"/>
    <mergeCell ref="B47:G47"/>
    <mergeCell ref="H47:I47"/>
    <mergeCell ref="D39:G39"/>
    <mergeCell ref="B40:C40"/>
    <mergeCell ref="D40:G40"/>
    <mergeCell ref="B41:C41"/>
    <mergeCell ref="D41:G41"/>
    <mergeCell ref="B42:C42"/>
    <mergeCell ref="D42:G42"/>
    <mergeCell ref="B25:C25"/>
    <mergeCell ref="D25:G25"/>
    <mergeCell ref="B26:C26"/>
    <mergeCell ref="D26:G26"/>
    <mergeCell ref="B27:C27"/>
    <mergeCell ref="D27:G27"/>
    <mergeCell ref="B22:C22"/>
    <mergeCell ref="D22:G22"/>
    <mergeCell ref="B23:C23"/>
    <mergeCell ref="D23:G23"/>
    <mergeCell ref="B24:C24"/>
    <mergeCell ref="D24:G24"/>
    <mergeCell ref="D37:G37"/>
    <mergeCell ref="B38:C38"/>
    <mergeCell ref="D38:G38"/>
    <mergeCell ref="B39:C39"/>
    <mergeCell ref="B17:J17"/>
    <mergeCell ref="A18:J18"/>
    <mergeCell ref="D19:G19"/>
    <mergeCell ref="B20:C20"/>
    <mergeCell ref="D20:G20"/>
    <mergeCell ref="B21:C21"/>
    <mergeCell ref="D21:G21"/>
    <mergeCell ref="D11:E11"/>
    <mergeCell ref="D12:E12"/>
    <mergeCell ref="D14:E14"/>
    <mergeCell ref="A15:J15"/>
    <mergeCell ref="D9:E9"/>
    <mergeCell ref="D10:E10"/>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11811023622047245" footer="0.31496062992125984"/>
  <pageSetup paperSize="9" scale="35"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4" manualBreakCount="4">
    <brk id="13" max="9" man="1"/>
    <brk id="53" max="9" man="1"/>
    <brk id="60" max="9" man="1"/>
    <brk id="9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marjez</cp:lastModifiedBy>
  <cp:lastPrinted>2017-05-25T11:54:49Z</cp:lastPrinted>
  <dcterms:created xsi:type="dcterms:W3CDTF">2008-04-25T12:39:43Z</dcterms:created>
  <dcterms:modified xsi:type="dcterms:W3CDTF">2017-05-26T06:23:08Z</dcterms:modified>
</cp:coreProperties>
</file>