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90" yWindow="795" windowWidth="19320" windowHeight="11460"/>
  </bookViews>
  <sheets>
    <sheet name="zał. 1 lista proj. ocenionych p" sheetId="6" r:id="rId1"/>
    <sheet name="Zał nr 2  do Uchwały" sheetId="5" r:id="rId2"/>
    <sheet name="Zał nr 3 do Uchwały" sheetId="4" r:id="rId3"/>
  </sheets>
  <definedNames>
    <definedName name="_xlnm._FilterDatabase" localSheetId="1" hidden="1">'Zał nr 2  do Uchwały'!$A$2:$V$8</definedName>
    <definedName name="_xlnm._FilterDatabase" localSheetId="2" hidden="1">'Zał nr 3 do Uchwały'!$A$2:$V$10</definedName>
  </definedNames>
  <calcPr calcId="145621"/>
</workbook>
</file>

<file path=xl/calcChain.xml><?xml version="1.0" encoding="utf-8"?>
<calcChain xmlns="http://schemas.openxmlformats.org/spreadsheetml/2006/main">
  <c r="H91" i="6" l="1"/>
  <c r="F91" i="6"/>
  <c r="E91" i="6"/>
  <c r="H80" i="6"/>
  <c r="H92" i="6" s="1"/>
  <c r="F80" i="6"/>
  <c r="F92" i="6" s="1"/>
  <c r="E80" i="6"/>
  <c r="E92" i="6" s="1"/>
  <c r="U79" i="4" l="1"/>
  <c r="F79" i="4"/>
  <c r="E79" i="4"/>
  <c r="U11" i="5" l="1"/>
  <c r="F11" i="5"/>
  <c r="E11" i="5"/>
</calcChain>
</file>

<file path=xl/sharedStrings.xml><?xml version="1.0" encoding="utf-8"?>
<sst xmlns="http://schemas.openxmlformats.org/spreadsheetml/2006/main" count="798" uniqueCount="401">
  <si>
    <t>Numer wniosku (sygnatura)</t>
  </si>
  <si>
    <t>Tytuł projektu</t>
  </si>
  <si>
    <t>Wartość ogółem</t>
  </si>
  <si>
    <t>Wnioskowane dofinansowanie</t>
  </si>
  <si>
    <t>% dofinansowania</t>
  </si>
  <si>
    <t>Gmina wnioskodawcy</t>
  </si>
  <si>
    <t>Miejscowość wnioskodawcy</t>
  </si>
  <si>
    <t>Kod pocztowy wnioskodawcy</t>
  </si>
  <si>
    <t>Ulica wnioskodawcy</t>
  </si>
  <si>
    <t>Nr budynku wnioskodawcy</t>
  </si>
  <si>
    <t>Nr lokalu wnioskodawcy</t>
  </si>
  <si>
    <t>Telefon</t>
  </si>
  <si>
    <t>Faks</t>
  </si>
  <si>
    <t>Plan. data rozp. real</t>
  </si>
  <si>
    <t>Plan. data zakoń. real</t>
  </si>
  <si>
    <t>Nazwa wnioskodawcy</t>
  </si>
  <si>
    <t>Busko-Zdrój</t>
  </si>
  <si>
    <t>28-100</t>
  </si>
  <si>
    <t>Łączna</t>
  </si>
  <si>
    <t>Kamionki</t>
  </si>
  <si>
    <t>26-140</t>
  </si>
  <si>
    <t>Sitkówka-Nowiny</t>
  </si>
  <si>
    <t>Nowiny</t>
  </si>
  <si>
    <t>26-052</t>
  </si>
  <si>
    <t>Białe Zagłębie</t>
  </si>
  <si>
    <t>Partyzantów</t>
  </si>
  <si>
    <t>Włoszczowa</t>
  </si>
  <si>
    <t>29-100</t>
  </si>
  <si>
    <t>Miedziana Góra</t>
  </si>
  <si>
    <t>26-085</t>
  </si>
  <si>
    <t>Urzędnicza</t>
  </si>
  <si>
    <t>Krasocin</t>
  </si>
  <si>
    <t>29-105</t>
  </si>
  <si>
    <t>Macierzy Szkolnej</t>
  </si>
  <si>
    <t>Jędrzejów</t>
  </si>
  <si>
    <t>28-300</t>
  </si>
  <si>
    <t>11 Listopada</t>
  </si>
  <si>
    <t>Strawczyn</t>
  </si>
  <si>
    <t>26-067</t>
  </si>
  <si>
    <t>Żeromskiego</t>
  </si>
  <si>
    <t>Morawica</t>
  </si>
  <si>
    <t>26-026</t>
  </si>
  <si>
    <t>Spacerowa</t>
  </si>
  <si>
    <t>Chęciny</t>
  </si>
  <si>
    <t>26-060</t>
  </si>
  <si>
    <t>pl. 2 Czerwca</t>
  </si>
  <si>
    <t>Staszów</t>
  </si>
  <si>
    <t>28-200</t>
  </si>
  <si>
    <t>Koszarowa</t>
  </si>
  <si>
    <t>Ożarów</t>
  </si>
  <si>
    <t>27-530</t>
  </si>
  <si>
    <t>Stodolna</t>
  </si>
  <si>
    <t>Pińczów</t>
  </si>
  <si>
    <t>28-400</t>
  </si>
  <si>
    <t>Zacisze</t>
  </si>
  <si>
    <t>Radoszyce</t>
  </si>
  <si>
    <t>26-230</t>
  </si>
  <si>
    <t>Starachowice</t>
  </si>
  <si>
    <t>27-200</t>
  </si>
  <si>
    <t>Władysława Borkowskiego</t>
  </si>
  <si>
    <t>Sandomierz</t>
  </si>
  <si>
    <t>27-600</t>
  </si>
  <si>
    <t>pl. Józefa Poniatowskiego</t>
  </si>
  <si>
    <t/>
  </si>
  <si>
    <t>Lp.</t>
  </si>
  <si>
    <t>Mikołaja Kopernika</t>
  </si>
  <si>
    <t>Oceniający</t>
  </si>
  <si>
    <t>Wynik Oceny</t>
  </si>
  <si>
    <t>Proponowana kwota dofinansowania</t>
  </si>
  <si>
    <t>Typ</t>
  </si>
  <si>
    <t>ogólny</t>
  </si>
  <si>
    <t>przedszkola</t>
  </si>
  <si>
    <t>Marszałek Województwa Świętokrzyskiego</t>
  </si>
  <si>
    <t>Adam Jarubas</t>
  </si>
  <si>
    <t>RPSW.02.05.00-26-0121/17</t>
  </si>
  <si>
    <t>PAWEŁ PIĄTEK KANTOR WYMIANY WALUT, CYNAMONOWA RESTAURACJA KAWIARNIA</t>
  </si>
  <si>
    <t>Floating w 4-gwiazdkowym Pensjonacie Milenium w Busku-Zdroju</t>
  </si>
  <si>
    <t>RPSW.02.05.00-26-0106/17</t>
  </si>
  <si>
    <t>CLEAN PLUS SPÓŁKA Z OGRANICZONĄ ODPOWIEDZIALNOŚCIĄ</t>
  </si>
  <si>
    <t>Wdrożenie nowych produktów turystycznych w firmie CLEAN PLUS poprzez budowę i wyposażenie hotelu</t>
  </si>
  <si>
    <t>RPSW.02.05.00-26-0025/17</t>
  </si>
  <si>
    <t>JACEK MOĆKO PRZEDSIĘBIORSTWO USŁUGOWO - HANDLOWE MOCIEK 69</t>
  </si>
  <si>
    <t xml:space="preserve"> Wyposażenie budynku na potrzeby działalności pensjonatowej  Willa Moćkówka- pokoje dla alergików</t>
  </si>
  <si>
    <t>RPSW.02.05.00-26-0081/17</t>
  </si>
  <si>
    <t>HALINA KOLANKOWSKA - WILLA "MARCEL"</t>
  </si>
  <si>
    <t>Wprowadzenie na rynek turystyki prozdrowotnej innowacyjnej usługi</t>
  </si>
  <si>
    <t>RPSW.02.05.00-26-0092/17</t>
  </si>
  <si>
    <t>SIARKOVITA RESORT&amp;SPA, czyli Zdrowie przez Wodę</t>
  </si>
  <si>
    <t>SIARKOVITA SPÓŁKA Z OGRANICZONĄ ODPOWIEDZIALNOŚCIĄ</t>
  </si>
  <si>
    <t>RPSW.02.05.00-26-0013/17</t>
  </si>
  <si>
    <t>RPSW.02.05.00-26-0003/17</t>
  </si>
  <si>
    <t>RPSW.02.05.00-26-0011/17</t>
  </si>
  <si>
    <t>RPSW.02.05.00-26-0033/17</t>
  </si>
  <si>
    <t>RPSW.02.05.00-26-0002/17</t>
  </si>
  <si>
    <t>RPSW.02.05.00-26-0073/17</t>
  </si>
  <si>
    <t>RPSW.02.05.00-26-0006/17</t>
  </si>
  <si>
    <t>RPSW.02.05.00-26-0028/17</t>
  </si>
  <si>
    <t>RPSW.02.05.00-26-0153/17</t>
  </si>
  <si>
    <t>RPSW.02.05.00-26-0045/17</t>
  </si>
  <si>
    <t>RPSW.02.05.00-26-0063/17</t>
  </si>
  <si>
    <t>RPSW.02.05.00-26-0104/17</t>
  </si>
  <si>
    <t>RPSW.02.05.00-26-0064/17</t>
  </si>
  <si>
    <t>RPSW.02.05.00-26-0062/17</t>
  </si>
  <si>
    <t>RPSW.02.05.00-26-0008/17</t>
  </si>
  <si>
    <t>RPSW.02.05.00-26-0066/17</t>
  </si>
  <si>
    <t>RPSW.02.05.00-26-0109/17</t>
  </si>
  <si>
    <t>RPSW.02.05.00-26-0137/17</t>
  </si>
  <si>
    <t>RPSW.02.05.00-26-0094/17</t>
  </si>
  <si>
    <t>RPSW.02.05.00-26-0001/17</t>
  </si>
  <si>
    <t>RPSW.02.05.00-26-0009/17</t>
  </si>
  <si>
    <t>RPSW.02.05.00-26-0059/17</t>
  </si>
  <si>
    <t>RPSW.02.05.00-26-0072/17</t>
  </si>
  <si>
    <t>RPSW.02.05.00-26-0163/17</t>
  </si>
  <si>
    <t>RPSW.02.05.00-26-0010/17</t>
  </si>
  <si>
    <t>RPSW.02.05.00-26-0057/17</t>
  </si>
  <si>
    <t>RPSW.02.05.00-26-0133/17</t>
  </si>
  <si>
    <t>RPSW.02.05.00-26-0038/17</t>
  </si>
  <si>
    <t>RPSW.02.05.00-26-0100/17</t>
  </si>
  <si>
    <t>RPSW.02.05.00-26-0115/17</t>
  </si>
  <si>
    <t>RPSW.02.05.00-26-0140/17</t>
  </si>
  <si>
    <t>RPSW.02.05.00-26-0146/17</t>
  </si>
  <si>
    <t>RPSW.02.05.00-26-0141/17</t>
  </si>
  <si>
    <t>RPSW.02.05.00-26-0159/17</t>
  </si>
  <si>
    <t>RPSW.02.05.00-26-0170/17</t>
  </si>
  <si>
    <t>RPSW.02.05.00-26-0012/17</t>
  </si>
  <si>
    <t>RPSW.02.05.00-26-0060/17</t>
  </si>
  <si>
    <t>RPSW.02.05.00-26-0090/17</t>
  </si>
  <si>
    <t>RPSW.02.05.00-26-0107/17</t>
  </si>
  <si>
    <t>RPSW.02.05.00-26-0108/17</t>
  </si>
  <si>
    <t>MARIAN KOPAŁA- ZAKŁAD WYROBÓW METALOWYCH "METAL-KOP"</t>
  </si>
  <si>
    <t>ZAKŁAD KONSTRUKCJI STALOWYCH "KONSTAL" J. KACZOR SPÓŁKA JAWNA</t>
  </si>
  <si>
    <t>"GRAFMASZ" - TOMASZ WIĄK</t>
  </si>
  <si>
    <t>DARIUSZ WALKIEWICZ - PRZEDSIĘBIORSTWO PRODUKCYJNO - USŁUGOWO - HANDLOWE "DEXWAL"</t>
  </si>
  <si>
    <t>ZAKŁAD PRODUKCYJNO-USŁUGOWO HANDLOWY "REMAR" ANDRZEJ CHROBOT I RYSZARD CHROBOT SPÓŁKA JAWNA</t>
  </si>
  <si>
    <t>SOLPLAST PACKAGING, DUDEK JAJA KONSUMPCYJNE PAWEŁ DUDEK</t>
  </si>
  <si>
    <t>SŁAWOMIR KASZA- "PLAZMATECH"</t>
  </si>
  <si>
    <t>GWARANT-EKO GEKO FILTRATION SPÓŁKA Z OGRANICZONĄ ODPOWIEDZIALNOŚCIĄ</t>
  </si>
  <si>
    <t>"NATUR-­VIT" MAREK PŁACHTA</t>
  </si>
  <si>
    <t>ZAKŁAD KAMIENIARSKI PRZYWAŁA STONES EDWARD PRZYWAŁA, ŁUKASZ PRZYWAŁA, SERGIUSZ PRZYWAŁA</t>
  </si>
  <si>
    <t>ZASOBOOSZCZĘDNE BUDOWNICTWO SPÓŁKA Z OGRANICZONĄ ODPOWIEDZIALNOŚCIĄ</t>
  </si>
  <si>
    <t>ZAKŁAD ŚLUSARSKO SPAWALNICZY STANISŁAW WYDRYCH</t>
  </si>
  <si>
    <t>EKO-DREWNO SPÓŁKA Z OGRANICZONĄ ODPOWIEDZIALNOŚCIĄ</t>
  </si>
  <si>
    <t>OKNA PASYWNE SPÓŁKA Z OGRANICZONĄ ODPOWIEDZIALNOŚCIĄ</t>
  </si>
  <si>
    <t>P.H.U. "DREWEX" ANDRZEJ PERCHEL</t>
  </si>
  <si>
    <t>MUEHSAM ROZWIĄZANIA DLA PRZEMYSŁU SPÓŁKA JAWNA</t>
  </si>
  <si>
    <t>ERGO-GRATE SPÓŁKA Z OGRANICZONĄ ODPOWIEDZIALNOŚCIĄ</t>
  </si>
  <si>
    <t>PRZEDSIĘBIORSTWO BUDOWLANO - REMONTOWE BUDREM SPÓŁKA Z OGRANICZONĄ ODPOWIEDZIALNOŚCIĄ</t>
  </si>
  <si>
    <t>USŁUGI DEKARSKIE I OGÓLNOBUDOWLANE ANDRZEJ MOLASY</t>
  </si>
  <si>
    <t>JACEK ŁATA ”MARMUR-PŁYTKI”</t>
  </si>
  <si>
    <t>PPUH "SAN-PACK" JUSTYNA I ARTUR KWIETNIEWSCY</t>
  </si>
  <si>
    <t>ZPHU MIKRON BIS S.C.LESZEK GRUDNIEWSKI, MICHAŁ NIEMIEC</t>
  </si>
  <si>
    <t>JAKUB ZIÓŁKOWSKI AL GROUP</t>
  </si>
  <si>
    <t>PRZEDSIĘBIORSTWO PRODUKCYJNO HANDLOWO USŁUGOWE WESTECH SP. Z O.O.</t>
  </si>
  <si>
    <t>EKO-FILTR ZBIGNIEW WŁUDYGA</t>
  </si>
  <si>
    <t>HERCU PNEUMATIC ARTUR DUDA</t>
  </si>
  <si>
    <t>WYRÓB LUSTER PRZEMYSŁAW SZCZYPIOR</t>
  </si>
  <si>
    <t>ZAKŁAD PRODUKCYJNO USŁUGOWO HANDLOWY ANDRZEJ NAMYSŁO</t>
  </si>
  <si>
    <t>MODERN HOUSE 4U SPÓŁKA Z OGRANICZONĄ ODPOWIEDZIALNOŚCIĄ</t>
  </si>
  <si>
    <t>BIOMASA ŚWIĘTOKRZYSKA SPÓŁKA Z OGRANICZONĄ ODPOWIEDZIALNOŚCIĄ</t>
  </si>
  <si>
    <t>ANNA PABIS PRZEDSIEBIORSTWO " MINERAL"</t>
  </si>
  <si>
    <t>MARMUR - LAND MGR. PAWEŁ KRASA</t>
  </si>
  <si>
    <t>SŁAWOMIR GRZEGORCZYK ZAKŁAD PRODUKCYJNO-HANDLOWO-USŁUGOWY "TRAKPOL", HANDEL MASZYNAMI TARTACZNYMI</t>
  </si>
  <si>
    <t>GANER SP. Z O.O.</t>
  </si>
  <si>
    <t>KUMAN-ART A-Z D. MRÓZ I Ł. KUMAŃSKI SPÓŁKA JAWNA</t>
  </si>
  <si>
    <t>CERADBUD SPÓŁKA JAWNA L. ZAWRZYKRAJ, W. ZAWRZYKRAJ</t>
  </si>
  <si>
    <t>FIRMA USŁUGOWO-HANDLOWA "PIOTR" PIOTR WAWRZYCKI</t>
  </si>
  <si>
    <t>PRZEDSIĘBIORSTWO PRODUKCYJNO - USŁUGOWE „ARFOX” SP. C. KALETA REGINA KALETA BARTŁOMIEJ</t>
  </si>
  <si>
    <t>PRESS,E SPÓŁKA Z OGRANICZONĄ ODPOWIEDZIALNOŚCIĄ</t>
  </si>
  <si>
    <t>INVESTTIM SPÓŁKA Z OGRANICZONĄ ODPOWIEDZIALNOŚCIĄ</t>
  </si>
  <si>
    <t>Wdrożenie na rynek innowacyjnego, lekkiego, bez żebrowego kontenera z możliwością zastosowania estetycznej reklamy zaawansowanej graficznie</t>
  </si>
  <si>
    <t>Wdrożenie na rynek innowacyjnych usług: gięcia i cięcia CNC oraz kompleksowej usługi w pełni zautomatyzowanej polegającej na pomiarze, projektowaniu i wytwarzaniu konstrukcji stalowych</t>
  </si>
  <si>
    <t>Wzrost konkurencyjności firmy Grafmasz na rynku międzynarodowym, dzięki innowacjom.</t>
  </si>
  <si>
    <t xml:space="preserve">Wdrożenie na rynek innowacyjnych produktów w skali świata opartych na własnych pracach B+R </t>
  </si>
  <si>
    <t>Wdrożenie innowacyjnych, specjalistycznych usług  z zakresu obróbki metali z wykorzystaniem procesu szybkiego prototypowania w systemie ,,instant manufacturing”</t>
  </si>
  <si>
    <t xml:space="preserve">Uruchomienie produkcji opakowania na produkty spożywcze z zastosowaniem dodatku pochłaniającego tlen, który wydłuży okres przydatności przechowywanej w nim zawartości </t>
  </si>
  <si>
    <t>Wzrost konkurencyjności firmy poprzez wdrożenie zaawansowanych i elastycznych usług wysokich technologii w zakresie pomiaru 3D, projektowania i wytwarzania elementów metalowych</t>
  </si>
  <si>
    <t>Wzrost innowacyjności i konkurencyjności przedsiębiorstwa Gwarant-Eko GEKO FILTRATION Sp. z o.o. poprzez wprowadzenie do oferty nowego innowacyjnego worka filtracyjnego</t>
  </si>
  <si>
    <t>Sterylizacja – precyzyjna technologia eliminująca ryzyko skażenia mikrobiologicznego produktów firmy Natur-Vit</t>
  </si>
  <si>
    <t>Wprowadzenie do oferty innowacyjnej linii produktowej Paneli Ściennych i Podłogowych z kamienia naturalnego dzięki wdrożeniu we współpracy z jednostką badawczo - naukową nowoczesnej i zasobooszczędnej technologii - szansą odniesienia sukcesu rynkowego przez firmę PRZYWAŁA STONES</t>
  </si>
  <si>
    <t>Wdrożenie technologii optymalizacji surowca drzewnego z przeznaczeniem do jego wykorzystania w ramach systemu połączeń blokowych</t>
  </si>
  <si>
    <t>„Rozwój Zakładu Ślusarsko Spawalniczego Stanisław Wydrych poprzez unowocześnienie wyposażenia oraz wprowadzenie nowych produktów przyczyniających się do rozwoju przetwórstwa przemysłowego w Województwie Świętokrzyskim”.</t>
  </si>
  <si>
    <t>Wdrożenie technologii produkcji drewna hybrydowego nowej generacji</t>
  </si>
  <si>
    <t>Wprowadzenie na rynek nowej generacji okien dźwiękoizolacyjnych</t>
  </si>
  <si>
    <t>Wdrożenie wyników prac B+R własnej metody modyfikacji termicznej drewna, w celu wzrostu konkurencyjności przedsiębiorstwa poprzez rozszerzenie oferty o innowacyjne wyroby z zakresu usług tartacznych i stolarstwa budowlanego</t>
  </si>
  <si>
    <t>Uruchomienie produkcji depaletyzatora</t>
  </si>
  <si>
    <t>Uruchomienie produkcji  odżużlaczy kotłów ciepłowniczych oraz  przenośników zgrzebłowych z zastosowaniem innowacyjnego opatentowanego łącznik zgrzebła i łańcucha w przenośniku zgrzebłowym oraz złącza zgrzebła z łańcuchem</t>
  </si>
  <si>
    <t>Podniesienie konkurencyjności Przedsiębiorstwa poprzez zakup innowacyjnych środków trwałych oraz poprawę jakości usług i warunków pracy</t>
  </si>
  <si>
    <t>Zwiększenie zastosowania innowacji produktowej w firmie USŁUGI DEKARSKIE I OGÓLNOBUDOWLANE ANDRZEJ MOLASY poprzez wprowadzenie na rynek Obudowy z blachy aluminiowej, stalowej oraz stali nierdzewnej celem podniesienia konkurencyjności firmy na rynku krajowym i międzynarodowym</t>
  </si>
  <si>
    <t>Wprowadzenie na rynek płyt elewacyjnych z unikalnego na rynku europejskim wapienia pińczowskiego</t>
  </si>
  <si>
    <t>Rozwój firmy San-Pack poprzez zakup innowacyjnej maszyny do produkcji opakowań.</t>
  </si>
  <si>
    <t>Zwiększenie zastosowania innowacji produktowej w firmie ZPHU MIKRON BIS S.C. Leszek Grudniewski, Michał Niemiec poprzez wprowadzenie na rynek matrycy kumulacyjnej ThermoSlot celem podniesienia konkurencyjności firmy na rynku krajowym i międzynarodowym.</t>
  </si>
  <si>
    <t xml:space="preserve">Wdrożenie na rynek innowacyjnych narzędzi wytłaczarskich wraz z usługą prototypowania i regeneracji oraz usługi wytwarzania CNC elementów metalowych </t>
  </si>
  <si>
    <t>Rozwój PPHU WESTECH Sp. z o.o. poprzez wprowadzenie innowacyjnych produktów.</t>
  </si>
  <si>
    <t>Filtry Eco-Line dla ochrony środowiska i zdrowia</t>
  </si>
  <si>
    <t>Wdrożenie innowacji produktowej i innowacji procesowej w zakresie wytwarzania pneumatycznych urządzeń budowlanych</t>
  </si>
  <si>
    <t>Zakup środków trwałych niezbędnych do wytwarzania innowacyjnych
produktów</t>
  </si>
  <si>
    <t xml:space="preserve">Wzrost konkurencyjności firmy Zakład Produkcyjno Usługowo Handlowy Andrzej Namysło poprzez wdrożenie prac B+R w zakresie nowych produktów </t>
  </si>
  <si>
    <t>Innowacyjność produktowa  systemów stolarki okiennej z hybrydową ramą i skrzydłem kompozytowo-drewnianym nowością na rynku światowym.</t>
  </si>
  <si>
    <t>Przebojem do europejskiej czołówki – produkcja innowacyjnego PRO-pelletu</t>
  </si>
  <si>
    <t>Wzrost konkurencyjności, rozwój technologiczny, dywersyfikacja oferty firmy MINERAL oraz wdrożenie innowacji produktowej poprzez utworzenie linii technologicznej do granulacji nawozów mineralnych, na rzecz rozwoju regionalnej inteligentnej specjalizacji- Nowoczesne rolnictwo i przetwórstwo spożywcze</t>
  </si>
  <si>
    <t>Kostka dolomitowa - innowacyjne i efektywne wykorzystanie zasobów
naturalnych województwa świętokrzyskiego</t>
  </si>
  <si>
    <t>Rozwój przedsiębiorstwa poprzez ulepszenie produktu suszeniem innowacyjną 
i proekologiczną metodą</t>
  </si>
  <si>
    <t>„Rozwój działalności firmy „GANER” Sp. z o.o. poprzez wprowadzenie  do produkcji nowych innowacyjnych wyrobów”</t>
  </si>
  <si>
    <t>Znaczący wzrost konkurencyjności Spółki KUMAN-ART poprzez wdrożenie innowacji produktowej oraz procesowej na skalę europejską.</t>
  </si>
  <si>
    <t>Wzrost konkurencyjności firmy CERADBUD poprzez produkcję innowacyjnych tynków glinianych</t>
  </si>
  <si>
    <t xml:space="preserve">Zwiększenie zastosowania innowacji produktowej w przedsiębiorstwie F.U.H "Piotr" Piotr Wawrzycki poprzez wprowadzenie na rynek Granitowego Kamienia Brzegowego celem podniesienia konkurencyjności firmy na rynku krajowym i międzynarodowym
</t>
  </si>
  <si>
    <t>Wzrost konkurencyjności poprzez wprowadzenie innowacyjnego produktu woreczków z tworzywa sztucznego na rzecz rozwoju regionalnej inteligentnej specjalizacji nowoczesne rolnictwo i przetwórstwo spożywcze.</t>
  </si>
  <si>
    <t>Wprowadzenie na rynek światowy urządzenia w postaci modułu sterującego przepływem paliw PB i LPG jako innowacyjność produktowa</t>
  </si>
  <si>
    <t>Wprowadzenie na rynek nowego produktu w postaci innowacyjnych drzwi dźwiękoizolacyjnych do zabudowy wewnątrzklatkowej oraz wewnątrzlokalowej</t>
  </si>
  <si>
    <t>1.</t>
  </si>
  <si>
    <t>2.</t>
  </si>
  <si>
    <t>3.</t>
  </si>
  <si>
    <t>4.</t>
  </si>
  <si>
    <t>5.</t>
  </si>
  <si>
    <t>6.</t>
  </si>
  <si>
    <t>7.</t>
  </si>
  <si>
    <t>8.</t>
  </si>
  <si>
    <t>12.</t>
  </si>
  <si>
    <t>13.</t>
  </si>
  <si>
    <t>14.</t>
  </si>
  <si>
    <t>18.</t>
  </si>
  <si>
    <t>19.</t>
  </si>
  <si>
    <t>20.</t>
  </si>
  <si>
    <t>24.</t>
  </si>
  <si>
    <t>25.</t>
  </si>
  <si>
    <t>26.</t>
  </si>
  <si>
    <t>27.</t>
  </si>
  <si>
    <t>32.</t>
  </si>
  <si>
    <t>33.</t>
  </si>
  <si>
    <t>34.</t>
  </si>
  <si>
    <t>35.</t>
  </si>
  <si>
    <t>38.</t>
  </si>
  <si>
    <t>39.</t>
  </si>
  <si>
    <t>40.</t>
  </si>
  <si>
    <t>RPSW.02.05.00-26-0147/17</t>
  </si>
  <si>
    <t>RPSW.02.05.00-26-0034/17</t>
  </si>
  <si>
    <t>RPSW.02.05.00-26-0070/17</t>
  </si>
  <si>
    <t>41.</t>
  </si>
  <si>
    <t>42.</t>
  </si>
  <si>
    <t>43.</t>
  </si>
  <si>
    <t xml:space="preserve">Wprowadzenie na rynek innowacyjnego, wysoce trwałego sytemu rolek górnych do systemów harmonijkowych stolarki okiennej i drzwiowej ALU i PCV, drewno nie wymagającego mocowania na dolnej listwie prowadzącej.
</t>
  </si>
  <si>
    <t>Wprowadzenie na rynek nowoczesnych biodegradowalnych, inteligentnych opakowań kartonowych „Handy Box” na potrzeby produktów rolno-spożywczych przy użyciu ekologicznych farb wodnych z wykorzystaniem technologii bezprzewodowej wymiany danych NFC.</t>
  </si>
  <si>
    <t>Wzrost innowacyjności przedsiębiorstwa poprzez wprowadzenie nowego produktu- innowacyjnej szlifierki orbitalnej do rur i profili dla rozwoju przetwórstwa przemysłowego Województwa Świętokrzyskiego</t>
  </si>
  <si>
    <t>CHIRONEX SYSTEM SPÓŁKA Z OGRANICZONĄ ODPOWIEDZIALNOŚCIĄ</t>
  </si>
  <si>
    <t>MARCIN CIESIELSKI "MASTERGRUPA"</t>
  </si>
  <si>
    <t>MEWAA EWA WOJCIECHOWSKA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</si>
  <si>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</si>
  <si>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</si>
  <si>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</si>
  <si>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</si>
  <si>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</si>
  <si>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</si>
  <si>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</si>
  <si>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</si>
  <si>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</si>
  <si>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</si>
  <si>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</si>
  <si>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</si>
  <si>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</si>
  <si>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</si>
  <si>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</si>
  <si>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</si>
  <si>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</si>
  <si>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RPSW.02.05.00-26-0155/17</t>
  </si>
  <si>
    <t>RPSW.02.05.00-26-0019/17</t>
  </si>
  <si>
    <t>RPSW.02.05.00-26-0117/17</t>
  </si>
  <si>
    <t>RPSW.02.05.00-26-0125/17</t>
  </si>
  <si>
    <t>RPSW.02.05.00-26-0127/17</t>
  </si>
  <si>
    <t>RPSW.02.05.00-26-0018/17</t>
  </si>
  <si>
    <t>Wdrożenia prac badawczo-rozwojowych w rozpoczęcie usługowego wykonywania termotransferów hybrydowych INDUSTRIAL</t>
  </si>
  <si>
    <t xml:space="preserve">Uruchomienie produkcji lemieszy o zmienionym profilu atakującej powierzchni tnącej ze stali nowej generacji </t>
  </si>
  <si>
    <t>EkoFosf - innowacyjny i ekologiczny środek chemiczny na cele akwarystyki na bazie odpadów</t>
  </si>
  <si>
    <t xml:space="preserve">Rozwój działalności firmy MAGNETIC ART TECHNOLOGIES SPÓŁKA Z OGRANICZONĄ ODPOWIEDZIALNOŚCIĄ poprzez wprowadzenie  do produkcji krążników z łożyskowaniem magnetycznym do przenośników taśmowych. </t>
  </si>
  <si>
    <t xml:space="preserve">Wzrost konkurencyjności firmy poprzez wdrożenie ekoinnowacyjnych, zautomatyzowanych oraz elastycznych usług malarni proszkowej wykorzystującej mechanizmy sztucznej inteligencji </t>
  </si>
  <si>
    <t>Rozbudowa i doposażenie zakładu produkcyjnego przedsiębiorcy Mariusz Sołtysiak PPHU "SOMAR" dla celów produkcji innowacyjnej lecytyny granulowanej</t>
  </si>
  <si>
    <t>ŁUKASZ KAPUSTA HELIOS ADVERTISING</t>
  </si>
  <si>
    <t>PIOMAR KOŃSKIE SPÓŁKA Z OGRANICZONA ODPOWIEDZIALNOŚCIĄ SPÓŁKA KOMANDYTOWA</t>
  </si>
  <si>
    <t>NOWY PROJEKT GRZEGORZ PELCZAR</t>
  </si>
  <si>
    <t>MAGNETIC ART TECHNOLOGIES SP. Z O.O.</t>
  </si>
  <si>
    <t>KOLORBUD SPÓŁKA Z OGRANICZONĄ ODPOWIEDZIALNOŚCIĄ</t>
  </si>
  <si>
    <t>MARIUSZ SOŁTYSIAK PRZEDSIĘBIORSTWO PRODUKCYJNO HANDLOWO USŁUGOWE "SOMAR"</t>
  </si>
  <si>
    <t>RPSW.02.05.00-26-0162/17</t>
  </si>
  <si>
    <t>RPSW.02.05.00-26-0080/17</t>
  </si>
  <si>
    <t>PM BERGER PLASTICS SPÓŁKA Z OGRANICZONĄ ODPOWIEDZIALNOŚCIĄ</t>
  </si>
  <si>
    <t>KIELECKA FABRYKA POMP "BIAŁOGON" SPÓŁKA AKCYJNA</t>
  </si>
  <si>
    <t>Wzrost konkurencji i innowacyjności przedsiębiorstwa PM BERGER Plastics sp. z o.o. poprzez instalację wysoko wydajnej linii do recyklingu tworzyw sztucznych</t>
  </si>
  <si>
    <t>Wdrożenie innowacyjnej  technologii produkcji z zastosowaniem obrabiarek CNC</t>
  </si>
  <si>
    <t>RPSW.02.05.00-26-0120/17</t>
  </si>
  <si>
    <t>RPSW.02.05.00-26-0078/17</t>
  </si>
  <si>
    <t>RPSW.02.05.00-26-0007/17</t>
  </si>
  <si>
    <t>RPSW.02.05.00-26-0103/17</t>
  </si>
  <si>
    <t>RPSW.02.05.00-26-0087/17</t>
  </si>
  <si>
    <t>ZBIGNIEW WRONA PRZEDSIĘBIORSTWO WIELOBRANŻOWE</t>
  </si>
  <si>
    <t>ANETA CHRUŚCIEL PRZEDSIĘBIORSTWO HANDLOWO-USŁUGOWE „WIKANS”</t>
  </si>
  <si>
    <t>PIEKARNIA J.M. ŻUREK MAREK ŻUREK</t>
  </si>
  <si>
    <t>PRODUCENT OKIEN I DRZWI Z PVC "OKLAND" JOANNA WILK I WOJCIECH WILK SPÓŁKA JAWNA</t>
  </si>
  <si>
    <t>MANIX AUTOMATYKA I BUDOWA MASZYN DOMINIK MAŃKA</t>
  </si>
  <si>
    <t>Zakup środków trwałych w celu wdrożenia innowacji w firmie</t>
  </si>
  <si>
    <t>Rozszerzenie zakresu działalności firmy o produkcję paneli ogrodzeniowych dzięki zakupowi innowacyjnej linii technologicznej do jej produkcji</t>
  </si>
  <si>
    <t>Uruchomienie produkcji pieczywa bezglutenowego na bazie wyników prac B+R</t>
  </si>
  <si>
    <t xml:space="preserve">Wdrożenie innowacji technologicznej w produkcji okien bezpiecznych, pasywnych i dźwiękochłonnych oraz elementów fasad  z zakresu eko-technologii </t>
  </si>
  <si>
    <t>Zwiększenie konkurencyjności firmy „Manix Automatyka i Budowa Maszyn Dominik Mańka ” poprzez wprowadzenie innowacyjnych rozwiązań</t>
  </si>
  <si>
    <t>RPSW.02.05.00-26-0113/17</t>
  </si>
  <si>
    <t>RPSW.02.05.00-26-0134/17</t>
  </si>
  <si>
    <t>MEGA-TOOLS. Innowacyjne produkty i usługi dla przemysłu odlewniczego</t>
  </si>
  <si>
    <t xml:space="preserve">Wdrożenie innowacji produktowej w firmie „Drewnogród” [modułowe place zabaw z nowatorskim rozwiązaniem konstrukcyjnym]
</t>
  </si>
  <si>
    <t>MEGA TOOLS SPÓŁKA Z OGRANICZONĄ ODPOWIEDZIALNOŚCIĄ</t>
  </si>
  <si>
    <t>PRZEDSIĘBIORSTWO PRODUKCYJNO-HANDLOWO-USŁUGOWE "DREWNOGRÓD" ROBERT LIS</t>
  </si>
  <si>
    <t>RPSW.02.05.00-26-0102/17</t>
  </si>
  <si>
    <t>RPSW.02.05.00-26-0114/17</t>
  </si>
  <si>
    <t>RPSW.02.05.00-26-0026/17</t>
  </si>
  <si>
    <t>RPSW.02.05.00-26-0077/17</t>
  </si>
  <si>
    <t>RPSW.02.05.00-26-0142/17</t>
  </si>
  <si>
    <t>RPSW.02.05.00-26-0168/17</t>
  </si>
  <si>
    <t>"BOMAR" WIĄCEK BOLESŁAW</t>
  </si>
  <si>
    <t>ALPOX SPÓŁKA Z OGRANICZONĄ ODPOWIEDZIALNOŚCIĄ</t>
  </si>
  <si>
    <t>PRZEDSIĘBIORSTWO PRODUKCYJNO-HANDLOWO-USŁUGOWE GOSET DUO S.C DARIUSZ I BOŻENA GOS</t>
  </si>
  <si>
    <t>RYSZARD CHOJNACKI Z.P.H.U "SKRAWMET"</t>
  </si>
  <si>
    <t>PRZEDSIĘBIORSTWO OBROTU WYROBAMI HUTNICZYMI "CENTROSTAL" SPÓŁKA AKCYJNA W KIELCACH</t>
  </si>
  <si>
    <t>DACHY-MAJCHERCZYK ZAKŁAD BLACHARSKO-DEKARSKI</t>
  </si>
  <si>
    <t>Innowacyjny produkt w firmie jubilerskiej „BOMAR” Wiącek Bolesław</t>
  </si>
  <si>
    <t>Wdrożenie innowacji produktowej w wyniku przetwarzania UPS z elektrowni</t>
  </si>
  <si>
    <t xml:space="preserve">Zwiększenie innowacyjności produktów i procesu produkcyjnego w firmie Goset Duo S.C poprzez zakup innowacyjnego urządzenia. </t>
  </si>
  <si>
    <t>„Wzrost konkurencyjności  firmy Z.P.H.U „SKRAWMET” Ryszard Chojnacki poprzez wprowadzenie do produkcji nowych innowacyjnych wyrobów gotowych”</t>
  </si>
  <si>
    <t>Wdrożenie technologii automatycznego gięcia prętów zbrojeniowych w układzie 2D i 3D z zastosowaniem serwomotorów i wprowadzenie na rynek innowacyjnego produktu w postaci kotew do geosyntetyków.</t>
  </si>
  <si>
    <t>Wzrost konkurencyjności i innowacyjności firmy poprzez produkcję suchego lodu</t>
  </si>
  <si>
    <t>RPSW.02.05.00-26-0056/17</t>
  </si>
  <si>
    <t>Rozwój firmy Techwar poprzez rozbudowę istniejącego warsztatu i unowocześnienie parku maszynowego.</t>
  </si>
  <si>
    <t>TECHWAR S.C. IWONA LEDWÓJCIK, WOJCIECH LEDWÓJCIK</t>
  </si>
  <si>
    <t>RPSW.02.05.00-26-0047/17</t>
  </si>
  <si>
    <t>RPSW.02.05.00-26-0071/17</t>
  </si>
  <si>
    <t>RPSW.02.05.00-26-0088/17</t>
  </si>
  <si>
    <t>MC DIAM SP. Z O.O.</t>
  </si>
  <si>
    <t>IZOTERM MARIUSZ WAŁEK SPÓŁKA JAWNA</t>
  </si>
  <si>
    <t>USA REDMONSTER CALIFORNIA PATRYCJA WOJTYNIAK</t>
  </si>
  <si>
    <t xml:space="preserve"> „Wzrost konkurencyjności firmy MC DIAM poprzez wprowadzenie na rynek narzędzi diamentowych opracowanych w oparciu o nowatorską technologię spiekania nanotechnologicznych proszków metali, bazującą na wdrożeniu prac badawczo-rozwojowych prowadzonych przez Akademię Górniczo Hutniczą w Krakowie”.</t>
  </si>
  <si>
    <t xml:space="preserve">Zakup środka trwałego celem wprowadzenia do oferty firmy IZOTERM innowacji produktowej.
</t>
  </si>
  <si>
    <t xml:space="preserve">Wprowadzenie na rynek innowacyjnych posiłków MRP, odżywek i suplementów diety produkowanych z wykorzystaniem nanotechnologii </t>
  </si>
  <si>
    <t>RPSW.02.05.00-26-0091/17</t>
  </si>
  <si>
    <t>RPSW.02.05.00-26-0149/17</t>
  </si>
  <si>
    <t>RPSW.02.05.00-26-0151/17</t>
  </si>
  <si>
    <t>RPSW.02.05.00-26-0160/17</t>
  </si>
  <si>
    <t>RPSW.02.05.00-26-0014/17</t>
  </si>
  <si>
    <t>RPSW.02.05.00-26-0015/17</t>
  </si>
  <si>
    <t>RPSW.02.05.00-26-0030/17</t>
  </si>
  <si>
    <t>RPSW.02.05.00-26-0095/17</t>
  </si>
  <si>
    <t>PPUH IMPULS GNG</t>
  </si>
  <si>
    <t>PRZEDSIĘBIORSTWO PRODUKCYJNO-HANDLOWO-USŁUGOWE "KOMPLEX" S.C. SŁAWOMIR ZAGÓRSKI, ZBIGNIEW ZAŁAWA</t>
  </si>
  <si>
    <t>RM GROUP SPÓŁKA Z OGRANICZONĄ ODPOWIEDZIALNOŚCIĄ</t>
  </si>
  <si>
    <t>WOJDAK SPÓŁKA Z OGRANICZONĄ ODPOWIEDZIALNOŚCIĄ</t>
  </si>
  <si>
    <t>MARCIN CZARNECKI PRZEDSIĘBIORSTWO WIELOBRANŻOWE POLIPAK</t>
  </si>
  <si>
    <t>MICHAŁ MISZCZYK DECOR DESIGN MEBLE NA WYMIAR</t>
  </si>
  <si>
    <t>E.K.M. SERVICE PLUS KRZYSZTOF MOCZYDŁOWSKI</t>
  </si>
  <si>
    <t>PRZEDSIĘBIORSTWO PRODUKCYJNO-HANDLOWO-USŁUGOWE „ŁĘTOWSKA” MARIA ŁĘTOWSKA</t>
  </si>
  <si>
    <t>Wprowadzenie innowacji procesowej w firmie PPUH IMPULS GNG.</t>
  </si>
  <si>
    <t>„Wdrożenie w przedsiębiorstwie P.P.H.U. „Komplex” s.c. innowacji produktowej w postaci udoskonalonych akcesoriów dachowych poprzez zakup nowoczesnych linii technologicznych”</t>
  </si>
  <si>
    <t>Zakup nowoczesnej i w pełni zautomatyzowanej linii technologicznej do produkcji standardowych i specjalistycznych mieszanek betonowych RM GROUP Sp. z o.o.</t>
  </si>
  <si>
    <t>Wprowadzenie innowacji produktowej i procesowej w firmie Wojdak sp. z o.o., polegającej na utworzeniu nowej krojowni.</t>
  </si>
  <si>
    <t>Rewolucja w branży specjalistycznych opakowań poprzez zastosowanie innowacji procesowych i produktowych na skalę europejską</t>
  </si>
  <si>
    <t xml:space="preserve">"Wdrożenie innowacji produktowej, procesowej oraz organizacyjnej w przedsiębiorstwie Decor Design" </t>
  </si>
  <si>
    <t>„Podniesienie konkurencyjności i rozwój firmy E.K.M. SERVICE PLUS poprzez wdrożenie innowacyjnej linii mebli IRON WOOD”.</t>
  </si>
  <si>
    <t>Podniesienie konkurencyjności P.P.H.U. „ŁĘTOWSKA” poprzez zakup nowoczesnych urządzeń i wdrożenie innowacyjnych metod produkcji elementów z tworzyw sztucznych i komponentów metalowych</t>
  </si>
  <si>
    <t>RPSW.02.05.00-26-0039/17</t>
  </si>
  <si>
    <t>Orzechowy raj - innowacja w turystyce zdrowotnej</t>
  </si>
  <si>
    <t>HILFE UND HILFE ANETA KACZMARZYK</t>
  </si>
  <si>
    <t>RPSW.02.05.00-26-0093/17</t>
  </si>
  <si>
    <t>ZAJAZD "DLA CIEBIE" BĄK TERESA</t>
  </si>
  <si>
    <t>ZAJAZD „DLA CIEBIE” – nowa jakość usług turystycznych w Górach Świętokrzyskich</t>
  </si>
  <si>
    <t>RPSW.02.05.00-26-0082/17</t>
  </si>
  <si>
    <t>PATRYCJA PTASZEK-STRĄCZYŃSKA</t>
  </si>
  <si>
    <t>LIVIA - nowe miejsce na mapie turystyki prozdrowotnej</t>
  </si>
  <si>
    <t>SUMA: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</si>
  <si>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</si>
  <si>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</si>
  <si>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</si>
  <si>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</si>
  <si>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</si>
  <si>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</si>
  <si>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</si>
  <si>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</si>
  <si>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</si>
  <si>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</si>
  <si>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</si>
  <si>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</si>
  <si>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</si>
  <si>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</si>
  <si>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</si>
  <si>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</si>
  <si>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3 ex aequo</t>
  </si>
  <si>
    <t>7.ex aequo</t>
  </si>
  <si>
    <t>15.ex aequo</t>
  </si>
  <si>
    <t>21. ex aequo</t>
  </si>
  <si>
    <t>28. ex aequo</t>
  </si>
  <si>
    <t>36. ex aequo</t>
  </si>
  <si>
    <t>Projekty dotyczące prowadzenia działalności gospodarczej związanej z zakwaterowaniem, wpisującej się w kod PKD 2007 Sekcji I, Dział 55, Grupa 55.10 – wyłącznie dla OSI: Obszar turystyczny Gór Świętokrzyskich i Obszar uzdrowiskowy</t>
  </si>
  <si>
    <t>Suma</t>
  </si>
  <si>
    <t>RAZEM</t>
  </si>
  <si>
    <t>Projekty dotyczące prowadzenia działalności gospodarczej związanej z przetwórstwem przemysłowym, wpisującej się w zakres kodów PKD 2007 Sekcji C - Przetwórstwo przemysłowe – działy od 10 do 32 włącznie</t>
  </si>
  <si>
    <r>
      <t>Załącznik nr 1 do Uchwały Zarządu Województwa Świętokrzyskiego nr  4026/18 z dnia 20 czerwca 2018 r.- Lista rankingowa projektów wybranych do dofinansowania w ramach jednoetapowego konkursu zamkniętego nr  RPSW.02.05.00-IZ.00-26-154/17 w ramach Osi Priorytetowej 2 Konkurencyjna gospodarka Działania 2.5 „Wsparcie sektora MŚP"</t>
    </r>
    <r>
      <rPr>
        <i/>
        <sz val="11"/>
        <rFont val="Cambria"/>
        <family val="1"/>
        <charset val="238"/>
        <scheme val="major"/>
      </rPr>
      <t xml:space="preserve"> </t>
    </r>
    <r>
      <rPr>
        <sz val="11"/>
        <rFont val="Cambria"/>
        <family val="1"/>
        <charset val="238"/>
        <scheme val="major"/>
      </rPr>
      <t>Regionalnego Programu Operacyjnego Województwa Świętokrzyskiego na lata 2014-2020 - projekty dotyczące prowadzenia działalności gospodarczej związanej z zakwaterowaniem, wpisującej się w kod PKD 2007 Sekcji I, Dział 55, Grupa 55.10 – wyłącznie dla OSI: Obszar turystyczny Gór Świętokrzyskich i Obszar uzdrowiskowy</t>
    </r>
  </si>
  <si>
    <t xml:space="preserve">Załącznik nr 2 do Uchwały Zarządu Województwa Świętokrzyskiego nr  4026/18 z dnia 20 czerwca 2018 r.- Lista rankingowa projektów wybranych do dofinansowania w ramach jednoetapowego konkursu zamkniętego nr  RPSW.02.05.00-IZ.00-26-154/17 w ramach Osi Priorytetowej 2 Konkurencyjna gospodarka Działania 2.5 „Wsparcie sektora MŚP" Regionalnego Programu Operacyjnego Województwa Świętokrzyskiego na lata 2014-2020 - projekty dotyczące prowadzenia działalności gospodarczej związanej z przetwórstwem przemysłowym, wpisującej się w zakres kodów PKD 2007 Sekcji C - Przetwórstwo przemysłowe – działy od 10 do 32 włącznie  </t>
  </si>
  <si>
    <t>Załącznik nr 1 do Uchwały Zarządu Województwa Świętokrzyskiego nr  4026/18 z dnia  20 czerwca  2018 r.-Lista projektów pozytywnie ocenionych w ramach jednoetapowego konkursu zamkniętego nr  RPSW.02.05.00-IZ.00-26-154/17 w ramach Osi Priorytetowej 2 Konkurencyjna gospodarka Działania 2.5 „Wsparcie sektora MŚP" Regionalnego Programu Operacyjnego Województwa Świętokrzyskiego na lata 2014-2020 -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</si>
</sst>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 mmm\ yyyy"/>
    <numFmt numFmtId="165" formatCode="#,##0.00\ [$zł-415];\-#,##0.00\ [$zł-415]"/>
    <numFmt numFmtId="166" formatCode="#,##0.00\ &quot;zł&quot;"/>
  </numFmts>
  <fonts count="11" x14ac:knownFonts="1">
    <font>
      <sz val="11"/>
      <name val="Arial"/>
      <family val="1"/>
    </font>
    <font>
      <sz val="11"/>
      <name val="Arial"/>
      <family val="1"/>
    </font>
    <font>
      <sz val="11"/>
      <name val="Cambria"/>
      <family val="1"/>
      <charset val="238"/>
    </font>
    <font>
      <b/>
      <sz val="11"/>
      <name val="Cambria"/>
      <family val="1"/>
      <charset val="238"/>
    </font>
    <font>
      <b/>
      <sz val="12"/>
      <name val="Cambria"/>
      <family val="1"/>
      <charset val="238"/>
    </font>
    <font>
      <sz val="11"/>
      <name val="Cambria"/>
      <family val="1"/>
      <charset val="238"/>
      <scheme val="major"/>
    </font>
    <font>
      <i/>
      <sz val="11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E4E4E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0" fillId="0" borderId="0" xfId="0" applyAlignment="1"/>
    <xf numFmtId="10" fontId="0" fillId="0" borderId="0" xfId="0" applyNumberFormat="1"/>
    <xf numFmtId="166" fontId="0" fillId="0" borderId="0" xfId="0" applyNumberFormat="1" applyAlignment="1">
      <alignment wrapText="1"/>
    </xf>
    <xf numFmtId="0" fontId="0" fillId="0" borderId="0" xfId="0" applyFill="1"/>
    <xf numFmtId="0" fontId="0" fillId="0" borderId="0" xfId="0" applyNumberFormat="1"/>
    <xf numFmtId="166" fontId="0" fillId="0" borderId="0" xfId="0" applyNumberFormat="1"/>
    <xf numFmtId="166" fontId="0" fillId="0" borderId="0" xfId="0" applyNumberFormat="1" applyAlignment="1"/>
    <xf numFmtId="0" fontId="2" fillId="0" borderId="1" xfId="1" applyFont="1" applyFill="1" applyBorder="1" applyAlignment="1">
      <alignment vertical="center" wrapText="1"/>
    </xf>
    <xf numFmtId="165" fontId="2" fillId="0" borderId="1" xfId="1" applyNumberFormat="1" applyFont="1" applyFill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165" fontId="2" fillId="0" borderId="1" xfId="1" applyNumberFormat="1" applyFont="1" applyBorder="1" applyAlignment="1">
      <alignment vertical="center" wrapText="1"/>
    </xf>
    <xf numFmtId="165" fontId="2" fillId="4" borderId="1" xfId="1" applyNumberFormat="1" applyFont="1" applyFill="1" applyBorder="1" applyAlignment="1">
      <alignment vertical="center" wrapText="1"/>
    </xf>
    <xf numFmtId="0" fontId="2" fillId="0" borderId="1" xfId="1" applyFont="1" applyBorder="1" applyAlignment="1">
      <alignment horizontal="left" vertical="center" wrapText="1"/>
    </xf>
    <xf numFmtId="0" fontId="3" fillId="0" borderId="0" xfId="1" applyFont="1" applyFill="1" applyBorder="1" applyAlignment="1">
      <alignment horizontal="right" vertical="center" wrapText="1"/>
    </xf>
    <xf numFmtId="0" fontId="4" fillId="2" borderId="1" xfId="1" applyFont="1" applyFill="1" applyBorder="1" applyAlignment="1">
      <alignment horizontal="center" vertical="center" wrapText="1"/>
    </xf>
    <xf numFmtId="166" fontId="4" fillId="2" borderId="2" xfId="1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vertical="center"/>
    </xf>
    <xf numFmtId="0" fontId="2" fillId="0" borderId="0" xfId="0" applyFont="1"/>
    <xf numFmtId="165" fontId="3" fillId="0" borderId="1" xfId="0" applyNumberFormat="1" applyFont="1" applyBorder="1"/>
    <xf numFmtId="0" fontId="3" fillId="0" borderId="1" xfId="0" applyFont="1" applyBorder="1"/>
    <xf numFmtId="165" fontId="4" fillId="0" borderId="1" xfId="0" applyNumberFormat="1" applyFont="1" applyBorder="1"/>
    <xf numFmtId="0" fontId="4" fillId="0" borderId="1" xfId="0" applyFont="1" applyBorder="1"/>
    <xf numFmtId="166" fontId="4" fillId="0" borderId="1" xfId="0" applyNumberFormat="1" applyFont="1" applyBorder="1"/>
    <xf numFmtId="0" fontId="5" fillId="0" borderId="0" xfId="0" applyFont="1"/>
    <xf numFmtId="0" fontId="7" fillId="2" borderId="1" xfId="1" applyFont="1" applyFill="1" applyBorder="1" applyAlignment="1">
      <alignment horizontal="center" vertical="center" wrapText="1"/>
    </xf>
    <xf numFmtId="10" fontId="7" fillId="2" borderId="1" xfId="1" applyNumberFormat="1" applyFont="1" applyFill="1" applyBorder="1" applyAlignment="1">
      <alignment horizontal="center" vertical="center" wrapText="1"/>
    </xf>
    <xf numFmtId="166" fontId="7" fillId="2" borderId="2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vertical="center" wrapText="1"/>
    </xf>
    <xf numFmtId="10" fontId="5" fillId="0" borderId="1" xfId="1" applyNumberFormat="1" applyFont="1" applyFill="1" applyBorder="1" applyAlignment="1">
      <alignment vertical="center"/>
    </xf>
    <xf numFmtId="164" fontId="5" fillId="0" borderId="1" xfId="1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10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0" fontId="5" fillId="0" borderId="0" xfId="0" applyNumberFormat="1" applyFont="1"/>
    <xf numFmtId="0" fontId="5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right" vertical="center" wrapText="1"/>
    </xf>
    <xf numFmtId="165" fontId="8" fillId="0" borderId="0" xfId="1" applyNumberFormat="1" applyFont="1" applyFill="1" applyBorder="1" applyAlignment="1">
      <alignment vertical="center" wrapText="1"/>
    </xf>
    <xf numFmtId="0" fontId="5" fillId="0" borderId="0" xfId="0" applyFont="1" applyFill="1" applyBorder="1"/>
    <xf numFmtId="0" fontId="5" fillId="0" borderId="0" xfId="0" applyFont="1" applyAlignment="1"/>
    <xf numFmtId="166" fontId="5" fillId="0" borderId="0" xfId="0" applyNumberFormat="1" applyFont="1" applyAlignment="1"/>
    <xf numFmtId="0" fontId="7" fillId="2" borderId="4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165" fontId="5" fillId="0" borderId="1" xfId="1" applyNumberFormat="1" applyFont="1" applyBorder="1" applyAlignment="1">
      <alignment vertical="center" wrapText="1"/>
    </xf>
    <xf numFmtId="165" fontId="5" fillId="4" borderId="1" xfId="1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10" fontId="5" fillId="0" borderId="1" xfId="0" applyNumberFormat="1" applyFont="1" applyBorder="1"/>
    <xf numFmtId="0" fontId="5" fillId="0" borderId="1" xfId="0" applyFont="1" applyBorder="1"/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Fill="1" applyBorder="1"/>
    <xf numFmtId="0" fontId="5" fillId="0" borderId="1" xfId="0" applyFont="1" applyFill="1" applyBorder="1"/>
    <xf numFmtId="0" fontId="5" fillId="0" borderId="1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3" borderId="1" xfId="1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165" fontId="8" fillId="0" borderId="0" xfId="0" applyNumberFormat="1" applyFont="1"/>
    <xf numFmtId="166" fontId="8" fillId="0" borderId="0" xfId="0" applyNumberFormat="1" applyFont="1" applyAlignment="1">
      <alignment wrapText="1"/>
    </xf>
    <xf numFmtId="0" fontId="2" fillId="0" borderId="0" xfId="0" applyFont="1" applyBorder="1"/>
    <xf numFmtId="0" fontId="2" fillId="0" borderId="1" xfId="0" applyFont="1" applyBorder="1"/>
    <xf numFmtId="166" fontId="3" fillId="0" borderId="1" xfId="0" applyNumberFormat="1" applyFont="1" applyBorder="1" applyAlignment="1">
      <alignment wrapText="1"/>
    </xf>
    <xf numFmtId="0" fontId="4" fillId="0" borderId="0" xfId="1" applyFont="1" applyFill="1" applyBorder="1" applyAlignment="1">
      <alignment horizontal="right" vertical="center" wrapText="1"/>
    </xf>
    <xf numFmtId="0" fontId="4" fillId="0" borderId="0" xfId="0" applyFont="1"/>
    <xf numFmtId="0" fontId="5" fillId="4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2" fillId="4" borderId="1" xfId="1" applyFont="1" applyFill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166" fontId="5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left" vertical="center" wrapText="1"/>
    </xf>
  </cellXfs>
  <cellStyles count="2">
    <cellStyle name="Normal" xfId="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tabSelected="1" workbookViewId="0">
      <selection activeCell="F4" sqref="F4"/>
    </sheetView>
  </sheetViews>
  <sheetFormatPr defaultRowHeight="14.25" x14ac:dyDescent="0.2"/>
  <cols>
    <col min="1" max="1" width="3.875" customWidth="1"/>
    <col min="2" max="2" width="17.875" customWidth="1"/>
    <col min="3" max="3" width="35.625" customWidth="1"/>
    <col min="4" max="4" width="40.625" customWidth="1"/>
    <col min="5" max="5" width="19.5" customWidth="1"/>
    <col min="6" max="6" width="16.5" customWidth="1"/>
    <col min="7" max="7" width="8.125" customWidth="1"/>
    <col min="8" max="8" width="18.5" customWidth="1"/>
  </cols>
  <sheetData>
    <row r="1" spans="1:8" ht="67.5" customHeight="1" x14ac:dyDescent="0.2">
      <c r="A1" s="77" t="s">
        <v>400</v>
      </c>
      <c r="B1" s="77"/>
      <c r="C1" s="77"/>
      <c r="D1" s="77"/>
      <c r="E1" s="77"/>
      <c r="F1" s="77"/>
      <c r="G1" s="77"/>
      <c r="H1" s="77"/>
    </row>
    <row r="2" spans="1:8" ht="37.5" customHeight="1" x14ac:dyDescent="0.2">
      <c r="A2" s="82" t="s">
        <v>397</v>
      </c>
      <c r="B2" s="82"/>
      <c r="C2" s="82"/>
      <c r="D2" s="82"/>
      <c r="E2" s="82"/>
      <c r="F2" s="82"/>
      <c r="G2" s="82"/>
      <c r="H2" s="82"/>
    </row>
    <row r="3" spans="1:8" ht="47.25" x14ac:dyDescent="0.2">
      <c r="A3" s="15" t="s">
        <v>64</v>
      </c>
      <c r="B3" s="15" t="s">
        <v>0</v>
      </c>
      <c r="C3" s="15" t="s">
        <v>15</v>
      </c>
      <c r="D3" s="15" t="s">
        <v>1</v>
      </c>
      <c r="E3" s="15" t="s">
        <v>2</v>
      </c>
      <c r="F3" s="15" t="s">
        <v>3</v>
      </c>
      <c r="G3" s="15" t="s">
        <v>67</v>
      </c>
      <c r="H3" s="16" t="s">
        <v>68</v>
      </c>
    </row>
    <row r="4" spans="1:8" ht="57" x14ac:dyDescent="0.2">
      <c r="A4" s="8" t="s">
        <v>209</v>
      </c>
      <c r="B4" s="10" t="s">
        <v>89</v>
      </c>
      <c r="C4" s="10" t="s">
        <v>129</v>
      </c>
      <c r="D4" s="10" t="s">
        <v>169</v>
      </c>
      <c r="E4" s="11">
        <v>1182500</v>
      </c>
      <c r="F4" s="12">
        <v>650375</v>
      </c>
      <c r="G4" s="17">
        <v>82</v>
      </c>
      <c r="H4" s="12">
        <v>650375</v>
      </c>
    </row>
    <row r="5" spans="1:8" ht="71.25" x14ac:dyDescent="0.2">
      <c r="A5" s="8" t="s">
        <v>210</v>
      </c>
      <c r="B5" s="10" t="s">
        <v>90</v>
      </c>
      <c r="C5" s="10" t="s">
        <v>130</v>
      </c>
      <c r="D5" s="10" t="s">
        <v>170</v>
      </c>
      <c r="E5" s="11">
        <v>1038034.26</v>
      </c>
      <c r="F5" s="12">
        <v>570918.84</v>
      </c>
      <c r="G5" s="17">
        <v>81</v>
      </c>
      <c r="H5" s="12">
        <v>570918.84</v>
      </c>
    </row>
    <row r="6" spans="1:8" ht="28.5" x14ac:dyDescent="0.2">
      <c r="A6" s="78" t="s">
        <v>388</v>
      </c>
      <c r="B6" s="10" t="s">
        <v>91</v>
      </c>
      <c r="C6" s="10" t="s">
        <v>131</v>
      </c>
      <c r="D6" s="10" t="s">
        <v>171</v>
      </c>
      <c r="E6" s="11">
        <v>857556</v>
      </c>
      <c r="F6" s="12">
        <v>383460</v>
      </c>
      <c r="G6" s="17">
        <v>80</v>
      </c>
      <c r="H6" s="12">
        <v>383460</v>
      </c>
    </row>
    <row r="7" spans="1:8" ht="42.75" x14ac:dyDescent="0.2">
      <c r="A7" s="79"/>
      <c r="B7" s="10" t="s">
        <v>92</v>
      </c>
      <c r="C7" s="10" t="s">
        <v>132</v>
      </c>
      <c r="D7" s="10" t="s">
        <v>172</v>
      </c>
      <c r="E7" s="11">
        <v>1097500</v>
      </c>
      <c r="F7" s="12">
        <v>493875</v>
      </c>
      <c r="G7" s="17">
        <v>80</v>
      </c>
      <c r="H7" s="12">
        <v>493875</v>
      </c>
    </row>
    <row r="8" spans="1:8" ht="71.25" x14ac:dyDescent="0.2">
      <c r="A8" s="8" t="s">
        <v>213</v>
      </c>
      <c r="B8" s="10" t="s">
        <v>93</v>
      </c>
      <c r="C8" s="10" t="s">
        <v>133</v>
      </c>
      <c r="D8" s="10" t="s">
        <v>173</v>
      </c>
      <c r="E8" s="11">
        <v>1363600</v>
      </c>
      <c r="F8" s="12">
        <v>749980</v>
      </c>
      <c r="G8" s="17">
        <v>79</v>
      </c>
      <c r="H8" s="12">
        <v>749980</v>
      </c>
    </row>
    <row r="9" spans="1:8" ht="57" x14ac:dyDescent="0.2">
      <c r="A9" s="8" t="s">
        <v>214</v>
      </c>
      <c r="B9" s="10" t="s">
        <v>94</v>
      </c>
      <c r="C9" s="10" t="s">
        <v>134</v>
      </c>
      <c r="D9" s="10" t="s">
        <v>174</v>
      </c>
      <c r="E9" s="11">
        <v>862230</v>
      </c>
      <c r="F9" s="12">
        <v>359000</v>
      </c>
      <c r="G9" s="17">
        <v>79</v>
      </c>
      <c r="H9" s="12">
        <v>359000</v>
      </c>
    </row>
    <row r="10" spans="1:8" ht="71.25" x14ac:dyDescent="0.2">
      <c r="A10" s="78" t="s">
        <v>389</v>
      </c>
      <c r="B10" s="10" t="s">
        <v>95</v>
      </c>
      <c r="C10" s="10" t="s">
        <v>135</v>
      </c>
      <c r="D10" s="10" t="s">
        <v>175</v>
      </c>
      <c r="E10" s="11">
        <v>1110000</v>
      </c>
      <c r="F10" s="12">
        <v>610500</v>
      </c>
      <c r="G10" s="17">
        <v>78</v>
      </c>
      <c r="H10" s="12">
        <v>610500</v>
      </c>
    </row>
    <row r="11" spans="1:8" ht="71.25" x14ac:dyDescent="0.2">
      <c r="A11" s="80"/>
      <c r="B11" s="10" t="s">
        <v>96</v>
      </c>
      <c r="C11" s="10" t="s">
        <v>136</v>
      </c>
      <c r="D11" s="10" t="s">
        <v>176</v>
      </c>
      <c r="E11" s="11">
        <v>1782784.76</v>
      </c>
      <c r="F11" s="12">
        <v>733908.21</v>
      </c>
      <c r="G11" s="18">
        <v>78</v>
      </c>
      <c r="H11" s="12">
        <v>733908.21</v>
      </c>
    </row>
    <row r="12" spans="1:8" ht="42.75" x14ac:dyDescent="0.2">
      <c r="A12" s="79"/>
      <c r="B12" s="10" t="s">
        <v>97</v>
      </c>
      <c r="C12" s="10" t="s">
        <v>137</v>
      </c>
      <c r="D12" s="10" t="s">
        <v>177</v>
      </c>
      <c r="E12" s="11">
        <v>1856278.49</v>
      </c>
      <c r="F12" s="12">
        <v>749944.65</v>
      </c>
      <c r="G12" s="18">
        <v>78</v>
      </c>
      <c r="H12" s="12">
        <v>749944.65</v>
      </c>
    </row>
    <row r="13" spans="1:8" ht="57" x14ac:dyDescent="0.2">
      <c r="A13" s="8">
        <v>10</v>
      </c>
      <c r="B13" s="10" t="s">
        <v>99</v>
      </c>
      <c r="C13" s="10" t="s">
        <v>139</v>
      </c>
      <c r="D13" s="10" t="s">
        <v>179</v>
      </c>
      <c r="E13" s="11">
        <v>1709700</v>
      </c>
      <c r="F13" s="12">
        <v>750000</v>
      </c>
      <c r="G13" s="18">
        <v>77</v>
      </c>
      <c r="H13" s="12">
        <v>750000</v>
      </c>
    </row>
    <row r="14" spans="1:8" ht="99.75" x14ac:dyDescent="0.2">
      <c r="A14" s="8">
        <v>11</v>
      </c>
      <c r="B14" s="10" t="s">
        <v>98</v>
      </c>
      <c r="C14" s="10" t="s">
        <v>138</v>
      </c>
      <c r="D14" s="10" t="s">
        <v>178</v>
      </c>
      <c r="E14" s="11">
        <v>1232220</v>
      </c>
      <c r="F14" s="12">
        <v>713032.7</v>
      </c>
      <c r="G14" s="18">
        <v>77</v>
      </c>
      <c r="H14" s="12">
        <v>713032.7</v>
      </c>
    </row>
    <row r="15" spans="1:8" ht="85.5" x14ac:dyDescent="0.2">
      <c r="A15" s="8" t="s">
        <v>217</v>
      </c>
      <c r="B15" s="10" t="s">
        <v>100</v>
      </c>
      <c r="C15" s="10" t="s">
        <v>140</v>
      </c>
      <c r="D15" s="10" t="s">
        <v>180</v>
      </c>
      <c r="E15" s="11">
        <v>1591620</v>
      </c>
      <c r="F15" s="12">
        <v>709500</v>
      </c>
      <c r="G15" s="18">
        <v>77</v>
      </c>
      <c r="H15" s="12">
        <v>709500</v>
      </c>
    </row>
    <row r="16" spans="1:8" ht="28.5" x14ac:dyDescent="0.2">
      <c r="A16" s="8" t="s">
        <v>218</v>
      </c>
      <c r="B16" s="10" t="s">
        <v>101</v>
      </c>
      <c r="C16" s="10" t="s">
        <v>141</v>
      </c>
      <c r="D16" s="10" t="s">
        <v>181</v>
      </c>
      <c r="E16" s="11">
        <v>1968246</v>
      </c>
      <c r="F16" s="12">
        <v>750000</v>
      </c>
      <c r="G16" s="18">
        <v>76</v>
      </c>
      <c r="H16" s="12">
        <v>750000</v>
      </c>
    </row>
    <row r="17" spans="1:8" ht="28.5" x14ac:dyDescent="0.2">
      <c r="A17" s="8" t="s">
        <v>219</v>
      </c>
      <c r="B17" s="10" t="s">
        <v>102</v>
      </c>
      <c r="C17" s="10" t="s">
        <v>142</v>
      </c>
      <c r="D17" s="10" t="s">
        <v>182</v>
      </c>
      <c r="E17" s="11">
        <v>1711668</v>
      </c>
      <c r="F17" s="12">
        <v>750000</v>
      </c>
      <c r="G17" s="19">
        <v>75.5</v>
      </c>
      <c r="H17" s="12">
        <v>750000</v>
      </c>
    </row>
    <row r="18" spans="1:8" ht="85.5" x14ac:dyDescent="0.2">
      <c r="A18" s="78" t="s">
        <v>390</v>
      </c>
      <c r="B18" s="10" t="s">
        <v>103</v>
      </c>
      <c r="C18" s="10" t="s">
        <v>143</v>
      </c>
      <c r="D18" s="10" t="s">
        <v>183</v>
      </c>
      <c r="E18" s="11">
        <v>1493900</v>
      </c>
      <c r="F18" s="12">
        <v>655650</v>
      </c>
      <c r="G18" s="18">
        <v>75</v>
      </c>
      <c r="H18" s="12">
        <v>655650</v>
      </c>
    </row>
    <row r="19" spans="1:8" ht="28.5" x14ac:dyDescent="0.2">
      <c r="A19" s="80"/>
      <c r="B19" s="10" t="s">
        <v>104</v>
      </c>
      <c r="C19" s="10" t="s">
        <v>144</v>
      </c>
      <c r="D19" s="10" t="s">
        <v>184</v>
      </c>
      <c r="E19" s="11">
        <v>1660757.14</v>
      </c>
      <c r="F19" s="12">
        <v>742614.98</v>
      </c>
      <c r="G19" s="18">
        <v>75</v>
      </c>
      <c r="H19" s="12">
        <v>742614.98</v>
      </c>
    </row>
    <row r="20" spans="1:8" ht="85.5" x14ac:dyDescent="0.2">
      <c r="A20" s="79"/>
      <c r="B20" s="10" t="s">
        <v>105</v>
      </c>
      <c r="C20" s="10" t="s">
        <v>145</v>
      </c>
      <c r="D20" s="10" t="s">
        <v>185</v>
      </c>
      <c r="E20" s="11">
        <v>2398710.33</v>
      </c>
      <c r="F20" s="12">
        <v>750000</v>
      </c>
      <c r="G20" s="18">
        <v>75</v>
      </c>
      <c r="H20" s="12">
        <v>750000</v>
      </c>
    </row>
    <row r="21" spans="1:8" ht="57" x14ac:dyDescent="0.2">
      <c r="A21" s="8" t="s">
        <v>220</v>
      </c>
      <c r="B21" s="10" t="s">
        <v>106</v>
      </c>
      <c r="C21" s="10" t="s">
        <v>146</v>
      </c>
      <c r="D21" s="10" t="s">
        <v>186</v>
      </c>
      <c r="E21" s="11">
        <v>1486023.6799999999</v>
      </c>
      <c r="F21" s="12">
        <v>750000</v>
      </c>
      <c r="G21" s="18">
        <v>75</v>
      </c>
      <c r="H21" s="12">
        <v>750000</v>
      </c>
    </row>
    <row r="22" spans="1:8" ht="114" x14ac:dyDescent="0.2">
      <c r="A22" s="8" t="s">
        <v>221</v>
      </c>
      <c r="B22" s="10" t="s">
        <v>107</v>
      </c>
      <c r="C22" s="10" t="s">
        <v>147</v>
      </c>
      <c r="D22" s="10" t="s">
        <v>187</v>
      </c>
      <c r="E22" s="11">
        <v>960096.07</v>
      </c>
      <c r="F22" s="12">
        <v>427880.36</v>
      </c>
      <c r="G22" s="18">
        <v>74</v>
      </c>
      <c r="H22" s="12">
        <v>317880.36</v>
      </c>
    </row>
    <row r="23" spans="1:8" ht="57" x14ac:dyDescent="0.2">
      <c r="A23" s="8" t="s">
        <v>222</v>
      </c>
      <c r="B23" s="10" t="s">
        <v>111</v>
      </c>
      <c r="C23" s="10" t="s">
        <v>151</v>
      </c>
      <c r="D23" s="10" t="s">
        <v>191</v>
      </c>
      <c r="E23" s="11">
        <v>854136</v>
      </c>
      <c r="F23" s="9">
        <v>469774.8</v>
      </c>
      <c r="G23" s="17">
        <v>73</v>
      </c>
      <c r="H23" s="9">
        <v>330083.03999999998</v>
      </c>
    </row>
    <row r="24" spans="1:8" ht="42.75" x14ac:dyDescent="0.2">
      <c r="A24" s="78" t="s">
        <v>391</v>
      </c>
      <c r="B24" s="10" t="s">
        <v>108</v>
      </c>
      <c r="C24" s="10" t="s">
        <v>148</v>
      </c>
      <c r="D24" s="10" t="s">
        <v>188</v>
      </c>
      <c r="E24" s="11">
        <v>811275</v>
      </c>
      <c r="F24" s="12">
        <v>483600</v>
      </c>
      <c r="G24" s="18">
        <v>73</v>
      </c>
      <c r="H24" s="12">
        <v>483600</v>
      </c>
    </row>
    <row r="25" spans="1:8" ht="28.5" x14ac:dyDescent="0.2">
      <c r="A25" s="80"/>
      <c r="B25" s="10" t="s">
        <v>109</v>
      </c>
      <c r="C25" s="10" t="s">
        <v>149</v>
      </c>
      <c r="D25" s="10" t="s">
        <v>189</v>
      </c>
      <c r="E25" s="11">
        <v>1242915</v>
      </c>
      <c r="F25" s="12">
        <v>555775</v>
      </c>
      <c r="G25" s="18">
        <v>73</v>
      </c>
      <c r="H25" s="12">
        <v>555775</v>
      </c>
    </row>
    <row r="26" spans="1:8" ht="99.75" x14ac:dyDescent="0.2">
      <c r="A26" s="79"/>
      <c r="B26" s="10" t="s">
        <v>110</v>
      </c>
      <c r="C26" s="10" t="s">
        <v>150</v>
      </c>
      <c r="D26" s="10" t="s">
        <v>190</v>
      </c>
      <c r="E26" s="11">
        <v>890422.26</v>
      </c>
      <c r="F26" s="12">
        <v>396725.4</v>
      </c>
      <c r="G26" s="18">
        <v>73</v>
      </c>
      <c r="H26" s="12">
        <v>396725.4</v>
      </c>
    </row>
    <row r="27" spans="1:8" ht="42.75" x14ac:dyDescent="0.2">
      <c r="A27" s="8" t="s">
        <v>223</v>
      </c>
      <c r="B27" s="10" t="s">
        <v>112</v>
      </c>
      <c r="C27" s="10" t="s">
        <v>152</v>
      </c>
      <c r="D27" s="10" t="s">
        <v>192</v>
      </c>
      <c r="E27" s="11">
        <v>1894200</v>
      </c>
      <c r="F27" s="12">
        <v>750000</v>
      </c>
      <c r="G27" s="18">
        <v>72.5</v>
      </c>
      <c r="H27" s="12">
        <v>750000</v>
      </c>
    </row>
    <row r="28" spans="1:8" ht="28.5" x14ac:dyDescent="0.2">
      <c r="A28" s="8" t="s">
        <v>224</v>
      </c>
      <c r="B28" s="10" t="s">
        <v>113</v>
      </c>
      <c r="C28" s="10" t="s">
        <v>153</v>
      </c>
      <c r="D28" s="10" t="s">
        <v>193</v>
      </c>
      <c r="E28" s="11">
        <v>858591.66</v>
      </c>
      <c r="F28" s="12">
        <v>383923.1</v>
      </c>
      <c r="G28" s="18">
        <v>72</v>
      </c>
      <c r="H28" s="12">
        <v>383923.1</v>
      </c>
    </row>
    <row r="29" spans="1:8" ht="42.75" x14ac:dyDescent="0.2">
      <c r="A29" s="8" t="s">
        <v>225</v>
      </c>
      <c r="B29" s="10" t="s">
        <v>114</v>
      </c>
      <c r="C29" s="10" t="s">
        <v>154</v>
      </c>
      <c r="D29" s="10" t="s">
        <v>194</v>
      </c>
      <c r="E29" s="11">
        <v>1492305.61</v>
      </c>
      <c r="F29" s="12">
        <v>667291.12</v>
      </c>
      <c r="G29" s="18">
        <v>72</v>
      </c>
      <c r="H29" s="12">
        <v>667291.12</v>
      </c>
    </row>
    <row r="30" spans="1:8" ht="42.75" x14ac:dyDescent="0.2">
      <c r="A30" s="8" t="s">
        <v>226</v>
      </c>
      <c r="B30" s="10" t="s">
        <v>115</v>
      </c>
      <c r="C30" s="10" t="s">
        <v>155</v>
      </c>
      <c r="D30" s="10" t="s">
        <v>195</v>
      </c>
      <c r="E30" s="11">
        <v>1709700</v>
      </c>
      <c r="F30" s="12">
        <v>750000</v>
      </c>
      <c r="G30" s="18">
        <v>71</v>
      </c>
      <c r="H30" s="12">
        <v>750000</v>
      </c>
    </row>
    <row r="31" spans="1:8" ht="57" x14ac:dyDescent="0.2">
      <c r="A31" s="78" t="s">
        <v>392</v>
      </c>
      <c r="B31" s="10" t="s">
        <v>116</v>
      </c>
      <c r="C31" s="10" t="s">
        <v>156</v>
      </c>
      <c r="D31" s="10" t="s">
        <v>196</v>
      </c>
      <c r="E31" s="11">
        <v>727590</v>
      </c>
      <c r="F31" s="12">
        <v>400174.5</v>
      </c>
      <c r="G31" s="18">
        <v>70</v>
      </c>
      <c r="H31" s="12">
        <v>400174.5</v>
      </c>
    </row>
    <row r="32" spans="1:8" ht="57" x14ac:dyDescent="0.2">
      <c r="A32" s="80"/>
      <c r="B32" s="10" t="s">
        <v>117</v>
      </c>
      <c r="C32" s="10" t="s">
        <v>157</v>
      </c>
      <c r="D32" s="10" t="s">
        <v>197</v>
      </c>
      <c r="E32" s="11">
        <v>1150000</v>
      </c>
      <c r="F32" s="12">
        <v>750000</v>
      </c>
      <c r="G32" s="18">
        <v>70</v>
      </c>
      <c r="H32" s="12">
        <v>750000</v>
      </c>
    </row>
    <row r="33" spans="1:8" ht="28.5" x14ac:dyDescent="0.2">
      <c r="A33" s="80"/>
      <c r="B33" s="10" t="s">
        <v>118</v>
      </c>
      <c r="C33" s="10" t="s">
        <v>158</v>
      </c>
      <c r="D33" s="10" t="s">
        <v>198</v>
      </c>
      <c r="E33" s="11">
        <v>1414500</v>
      </c>
      <c r="F33" s="12">
        <v>750000</v>
      </c>
      <c r="G33" s="18">
        <v>70</v>
      </c>
      <c r="H33" s="12">
        <v>750000</v>
      </c>
    </row>
    <row r="34" spans="1:8" ht="114" x14ac:dyDescent="0.2">
      <c r="A34" s="79"/>
      <c r="B34" s="10" t="s">
        <v>119</v>
      </c>
      <c r="C34" s="10" t="s">
        <v>159</v>
      </c>
      <c r="D34" s="10" t="s">
        <v>199</v>
      </c>
      <c r="E34" s="11">
        <v>1357252.11</v>
      </c>
      <c r="F34" s="12">
        <v>739316.19</v>
      </c>
      <c r="G34" s="18">
        <v>70</v>
      </c>
      <c r="H34" s="12">
        <v>739316.19</v>
      </c>
    </row>
    <row r="35" spans="1:8" ht="42.75" x14ac:dyDescent="0.2">
      <c r="A35" s="8" t="s">
        <v>227</v>
      </c>
      <c r="B35" s="10" t="s">
        <v>120</v>
      </c>
      <c r="C35" s="10" t="s">
        <v>160</v>
      </c>
      <c r="D35" s="10" t="s">
        <v>200</v>
      </c>
      <c r="E35" s="11">
        <v>1100836.1100000001</v>
      </c>
      <c r="F35" s="12">
        <v>615127.19999999995</v>
      </c>
      <c r="G35" s="18">
        <v>70</v>
      </c>
      <c r="H35" s="12">
        <v>502932.08</v>
      </c>
    </row>
    <row r="36" spans="1:8" ht="42.75" x14ac:dyDescent="0.2">
      <c r="A36" s="8" t="s">
        <v>228</v>
      </c>
      <c r="B36" s="10" t="s">
        <v>122</v>
      </c>
      <c r="C36" s="10" t="s">
        <v>162</v>
      </c>
      <c r="D36" s="10" t="s">
        <v>202</v>
      </c>
      <c r="E36" s="11">
        <v>879450</v>
      </c>
      <c r="F36" s="12">
        <v>507650</v>
      </c>
      <c r="G36" s="18">
        <v>69</v>
      </c>
      <c r="H36" s="12">
        <v>507650</v>
      </c>
    </row>
    <row r="37" spans="1:8" ht="57" x14ac:dyDescent="0.2">
      <c r="A37" s="8" t="s">
        <v>229</v>
      </c>
      <c r="B37" s="10" t="s">
        <v>121</v>
      </c>
      <c r="C37" s="10" t="s">
        <v>161</v>
      </c>
      <c r="D37" s="10" t="s">
        <v>201</v>
      </c>
      <c r="E37" s="11">
        <v>1201002.57</v>
      </c>
      <c r="F37" s="12">
        <v>595009.16</v>
      </c>
      <c r="G37" s="18">
        <v>69</v>
      </c>
      <c r="H37" s="12">
        <v>595009.16</v>
      </c>
    </row>
    <row r="38" spans="1:8" ht="57" x14ac:dyDescent="0.2">
      <c r="A38" s="8" t="s">
        <v>230</v>
      </c>
      <c r="B38" s="10" t="s">
        <v>123</v>
      </c>
      <c r="C38" s="10" t="s">
        <v>163</v>
      </c>
      <c r="D38" s="10" t="s">
        <v>203</v>
      </c>
      <c r="E38" s="11">
        <v>1306875</v>
      </c>
      <c r="F38" s="12">
        <v>690625</v>
      </c>
      <c r="G38" s="18">
        <v>69</v>
      </c>
      <c r="H38" s="12">
        <v>690625</v>
      </c>
    </row>
    <row r="39" spans="1:8" ht="57" x14ac:dyDescent="0.2">
      <c r="A39" s="78" t="s">
        <v>393</v>
      </c>
      <c r="B39" s="10" t="s">
        <v>128</v>
      </c>
      <c r="C39" s="10" t="s">
        <v>168</v>
      </c>
      <c r="D39" s="10" t="s">
        <v>208</v>
      </c>
      <c r="E39" s="11">
        <v>1692111</v>
      </c>
      <c r="F39" s="12">
        <v>750000</v>
      </c>
      <c r="G39" s="18">
        <v>68</v>
      </c>
      <c r="H39" s="12">
        <v>750000</v>
      </c>
    </row>
    <row r="40" spans="1:8" ht="85.5" x14ac:dyDescent="0.2">
      <c r="A40" s="79"/>
      <c r="B40" s="10" t="s">
        <v>234</v>
      </c>
      <c r="C40" s="10" t="s">
        <v>243</v>
      </c>
      <c r="D40" s="10" t="s">
        <v>240</v>
      </c>
      <c r="E40" s="11">
        <v>1691865</v>
      </c>
      <c r="F40" s="12">
        <v>750000</v>
      </c>
      <c r="G40" s="18">
        <v>68</v>
      </c>
      <c r="H40" s="12">
        <v>750000</v>
      </c>
    </row>
    <row r="41" spans="1:8" ht="42.75" x14ac:dyDescent="0.2">
      <c r="A41" s="8" t="s">
        <v>231</v>
      </c>
      <c r="B41" s="10" t="s">
        <v>124</v>
      </c>
      <c r="C41" s="10" t="s">
        <v>164</v>
      </c>
      <c r="D41" s="10" t="s">
        <v>204</v>
      </c>
      <c r="E41" s="11">
        <v>1292244.58</v>
      </c>
      <c r="F41" s="12">
        <v>682893.48</v>
      </c>
      <c r="G41" s="18">
        <v>68</v>
      </c>
      <c r="H41" s="12">
        <v>682893.48</v>
      </c>
    </row>
    <row r="42" spans="1:8" ht="85.5" x14ac:dyDescent="0.2">
      <c r="A42" s="8" t="s">
        <v>232</v>
      </c>
      <c r="B42" s="10" t="s">
        <v>126</v>
      </c>
      <c r="C42" s="10" t="s">
        <v>166</v>
      </c>
      <c r="D42" s="10" t="s">
        <v>206</v>
      </c>
      <c r="E42" s="11">
        <v>135300</v>
      </c>
      <c r="F42" s="12">
        <v>60500</v>
      </c>
      <c r="G42" s="18">
        <v>68</v>
      </c>
      <c r="H42" s="12">
        <v>60500</v>
      </c>
    </row>
    <row r="43" spans="1:8" ht="99.75" x14ac:dyDescent="0.2">
      <c r="A43" s="8" t="s">
        <v>233</v>
      </c>
      <c r="B43" s="10" t="s">
        <v>125</v>
      </c>
      <c r="C43" s="10" t="s">
        <v>165</v>
      </c>
      <c r="D43" s="10" t="s">
        <v>205</v>
      </c>
      <c r="E43" s="11">
        <v>564025</v>
      </c>
      <c r="F43" s="12">
        <v>250775.41</v>
      </c>
      <c r="G43" s="18">
        <v>68</v>
      </c>
      <c r="H43" s="12">
        <v>250775.41</v>
      </c>
    </row>
    <row r="44" spans="1:8" ht="42.75" x14ac:dyDescent="0.2">
      <c r="A44" s="8" t="s">
        <v>237</v>
      </c>
      <c r="B44" s="10" t="s">
        <v>127</v>
      </c>
      <c r="C44" s="10" t="s">
        <v>167</v>
      </c>
      <c r="D44" s="10" t="s">
        <v>207</v>
      </c>
      <c r="E44" s="11">
        <v>1160000</v>
      </c>
      <c r="F44" s="12">
        <v>750000</v>
      </c>
      <c r="G44" s="18">
        <v>68</v>
      </c>
      <c r="H44" s="12">
        <v>750000</v>
      </c>
    </row>
    <row r="45" spans="1:8" ht="71.25" x14ac:dyDescent="0.2">
      <c r="A45" s="8" t="s">
        <v>238</v>
      </c>
      <c r="B45" s="10" t="s">
        <v>236</v>
      </c>
      <c r="C45" s="10" t="s">
        <v>245</v>
      </c>
      <c r="D45" s="10" t="s">
        <v>242</v>
      </c>
      <c r="E45" s="11">
        <v>1241966.67</v>
      </c>
      <c r="F45" s="12">
        <v>675655.73</v>
      </c>
      <c r="G45" s="18">
        <v>67</v>
      </c>
      <c r="H45" s="12">
        <v>675655.73</v>
      </c>
    </row>
    <row r="46" spans="1:8" ht="42.75" x14ac:dyDescent="0.2">
      <c r="A46" s="8" t="s">
        <v>239</v>
      </c>
      <c r="B46" s="10" t="s">
        <v>263</v>
      </c>
      <c r="C46" s="10" t="s">
        <v>275</v>
      </c>
      <c r="D46" s="10" t="s">
        <v>269</v>
      </c>
      <c r="E46" s="11">
        <v>749320.66</v>
      </c>
      <c r="F46" s="12">
        <v>500374.46</v>
      </c>
      <c r="G46" s="18">
        <v>67</v>
      </c>
      <c r="H46" s="12">
        <v>500374.46</v>
      </c>
    </row>
    <row r="47" spans="1:8" ht="99.75" x14ac:dyDescent="0.2">
      <c r="A47" s="8" t="s">
        <v>246</v>
      </c>
      <c r="B47" s="10" t="s">
        <v>235</v>
      </c>
      <c r="C47" s="10" t="s">
        <v>244</v>
      </c>
      <c r="D47" s="10" t="s">
        <v>241</v>
      </c>
      <c r="E47" s="11">
        <v>404424</v>
      </c>
      <c r="F47" s="12">
        <v>200070</v>
      </c>
      <c r="G47" s="18">
        <v>67</v>
      </c>
      <c r="H47" s="12">
        <v>200070</v>
      </c>
    </row>
    <row r="48" spans="1:8" ht="71.25" x14ac:dyDescent="0.2">
      <c r="A48" s="8" t="s">
        <v>247</v>
      </c>
      <c r="B48" s="10" t="s">
        <v>266</v>
      </c>
      <c r="C48" s="10" t="s">
        <v>278</v>
      </c>
      <c r="D48" s="10" t="s">
        <v>272</v>
      </c>
      <c r="E48" s="11">
        <v>986011.74</v>
      </c>
      <c r="F48" s="12">
        <v>561144.89</v>
      </c>
      <c r="G48" s="18">
        <v>66</v>
      </c>
      <c r="H48" s="12">
        <v>561144.89</v>
      </c>
    </row>
    <row r="49" spans="1:8" ht="71.25" x14ac:dyDescent="0.2">
      <c r="A49" s="8" t="s">
        <v>248</v>
      </c>
      <c r="B49" s="10" t="s">
        <v>267</v>
      </c>
      <c r="C49" s="10" t="s">
        <v>279</v>
      </c>
      <c r="D49" s="10" t="s">
        <v>273</v>
      </c>
      <c r="E49" s="11">
        <v>294988.05</v>
      </c>
      <c r="F49" s="12">
        <v>131905.22</v>
      </c>
      <c r="G49" s="18">
        <v>66</v>
      </c>
      <c r="H49" s="12">
        <v>131905.22</v>
      </c>
    </row>
    <row r="50" spans="1:8" ht="42.75" x14ac:dyDescent="0.2">
      <c r="A50" s="8" t="s">
        <v>249</v>
      </c>
      <c r="B50" s="10" t="s">
        <v>265</v>
      </c>
      <c r="C50" s="10" t="s">
        <v>277</v>
      </c>
      <c r="D50" s="10" t="s">
        <v>271</v>
      </c>
      <c r="E50" s="11">
        <v>1568250</v>
      </c>
      <c r="F50" s="12">
        <v>750000</v>
      </c>
      <c r="G50" s="18">
        <v>66</v>
      </c>
      <c r="H50" s="12">
        <v>750000</v>
      </c>
    </row>
    <row r="51" spans="1:8" ht="42.75" x14ac:dyDescent="0.2">
      <c r="A51" s="8" t="s">
        <v>250</v>
      </c>
      <c r="B51" s="10" t="s">
        <v>264</v>
      </c>
      <c r="C51" s="10" t="s">
        <v>276</v>
      </c>
      <c r="D51" s="10" t="s">
        <v>270</v>
      </c>
      <c r="E51" s="11">
        <v>2460000</v>
      </c>
      <c r="F51" s="12">
        <v>750000</v>
      </c>
      <c r="G51" s="18">
        <v>66</v>
      </c>
      <c r="H51" s="12">
        <v>750000</v>
      </c>
    </row>
    <row r="52" spans="1:8" ht="57" x14ac:dyDescent="0.2">
      <c r="A52" s="8" t="s">
        <v>251</v>
      </c>
      <c r="B52" s="10" t="s">
        <v>268</v>
      </c>
      <c r="C52" s="10" t="s">
        <v>280</v>
      </c>
      <c r="D52" s="10" t="s">
        <v>274</v>
      </c>
      <c r="E52" s="11">
        <v>3292442.95</v>
      </c>
      <c r="F52" s="12">
        <v>750000</v>
      </c>
      <c r="G52" s="18">
        <v>65</v>
      </c>
      <c r="H52" s="12">
        <v>750000</v>
      </c>
    </row>
    <row r="53" spans="1:8" ht="57" x14ac:dyDescent="0.2">
      <c r="A53" s="8" t="s">
        <v>252</v>
      </c>
      <c r="B53" s="10" t="s">
        <v>281</v>
      </c>
      <c r="C53" s="10" t="s">
        <v>283</v>
      </c>
      <c r="D53" s="10" t="s">
        <v>285</v>
      </c>
      <c r="E53" s="11">
        <v>1187360</v>
      </c>
      <c r="F53" s="12">
        <v>724000</v>
      </c>
      <c r="G53" s="18">
        <v>63</v>
      </c>
      <c r="H53" s="12">
        <v>724000</v>
      </c>
    </row>
    <row r="54" spans="1:8" ht="28.5" x14ac:dyDescent="0.2">
      <c r="A54" s="8" t="s">
        <v>253</v>
      </c>
      <c r="B54" s="10" t="s">
        <v>282</v>
      </c>
      <c r="C54" s="10" t="s">
        <v>284</v>
      </c>
      <c r="D54" s="10" t="s">
        <v>286</v>
      </c>
      <c r="E54" s="11">
        <v>1599000</v>
      </c>
      <c r="F54" s="12">
        <v>750000</v>
      </c>
      <c r="G54" s="18">
        <v>62</v>
      </c>
      <c r="H54" s="12">
        <v>750000</v>
      </c>
    </row>
    <row r="55" spans="1:8" ht="28.5" x14ac:dyDescent="0.2">
      <c r="A55" s="8" t="s">
        <v>254</v>
      </c>
      <c r="B55" s="10" t="s">
        <v>287</v>
      </c>
      <c r="C55" s="10" t="s">
        <v>292</v>
      </c>
      <c r="D55" s="10" t="s">
        <v>297</v>
      </c>
      <c r="E55" s="11">
        <v>2249547</v>
      </c>
      <c r="F55" s="12">
        <v>749275</v>
      </c>
      <c r="G55" s="20">
        <v>62</v>
      </c>
      <c r="H55" s="12">
        <v>749275</v>
      </c>
    </row>
    <row r="56" spans="1:8" ht="57" x14ac:dyDescent="0.2">
      <c r="A56" s="8" t="s">
        <v>255</v>
      </c>
      <c r="B56" s="10" t="s">
        <v>288</v>
      </c>
      <c r="C56" s="10" t="s">
        <v>293</v>
      </c>
      <c r="D56" s="10" t="s">
        <v>298</v>
      </c>
      <c r="E56" s="11">
        <v>867150</v>
      </c>
      <c r="F56" s="12">
        <v>387750</v>
      </c>
      <c r="G56" s="20">
        <v>61.5</v>
      </c>
      <c r="H56" s="12">
        <v>387750</v>
      </c>
    </row>
    <row r="57" spans="1:8" ht="57" x14ac:dyDescent="0.2">
      <c r="A57" s="8" t="s">
        <v>256</v>
      </c>
      <c r="B57" s="10" t="s">
        <v>290</v>
      </c>
      <c r="C57" s="10" t="s">
        <v>295</v>
      </c>
      <c r="D57" s="10" t="s">
        <v>300</v>
      </c>
      <c r="E57" s="11">
        <v>639600</v>
      </c>
      <c r="F57" s="12">
        <v>390000</v>
      </c>
      <c r="G57" s="20">
        <v>61</v>
      </c>
      <c r="H57" s="12">
        <v>390000</v>
      </c>
    </row>
    <row r="58" spans="1:8" ht="28.5" x14ac:dyDescent="0.2">
      <c r="A58" s="8" t="s">
        <v>257</v>
      </c>
      <c r="B58" s="10" t="s">
        <v>289</v>
      </c>
      <c r="C58" s="10" t="s">
        <v>294</v>
      </c>
      <c r="D58" s="10" t="s">
        <v>299</v>
      </c>
      <c r="E58" s="11">
        <v>1084297.1599999999</v>
      </c>
      <c r="F58" s="12">
        <v>649577.55000000005</v>
      </c>
      <c r="G58" s="20">
        <v>61</v>
      </c>
      <c r="H58" s="12">
        <v>649577.55000000005</v>
      </c>
    </row>
    <row r="59" spans="1:8" ht="57" x14ac:dyDescent="0.2">
      <c r="A59" s="8" t="s">
        <v>258</v>
      </c>
      <c r="B59" s="10" t="s">
        <v>291</v>
      </c>
      <c r="C59" s="10" t="s">
        <v>296</v>
      </c>
      <c r="D59" s="10" t="s">
        <v>301</v>
      </c>
      <c r="E59" s="11">
        <v>1509702</v>
      </c>
      <c r="F59" s="12">
        <v>699038.62</v>
      </c>
      <c r="G59" s="20">
        <v>60</v>
      </c>
      <c r="H59" s="12">
        <v>699038.62</v>
      </c>
    </row>
    <row r="60" spans="1:8" ht="57" x14ac:dyDescent="0.2">
      <c r="A60" s="8" t="s">
        <v>259</v>
      </c>
      <c r="B60" s="10" t="s">
        <v>303</v>
      </c>
      <c r="C60" s="10" t="s">
        <v>307</v>
      </c>
      <c r="D60" s="10" t="s">
        <v>305</v>
      </c>
      <c r="E60" s="11">
        <v>909753.79</v>
      </c>
      <c r="F60" s="12">
        <v>490042.11</v>
      </c>
      <c r="G60" s="20">
        <v>60</v>
      </c>
      <c r="H60" s="12">
        <v>490042.11</v>
      </c>
    </row>
    <row r="61" spans="1:8" ht="28.5" x14ac:dyDescent="0.2">
      <c r="A61" s="8" t="s">
        <v>260</v>
      </c>
      <c r="B61" s="10" t="s">
        <v>302</v>
      </c>
      <c r="C61" s="10" t="s">
        <v>306</v>
      </c>
      <c r="D61" s="10" t="s">
        <v>304</v>
      </c>
      <c r="E61" s="11">
        <v>1371450</v>
      </c>
      <c r="F61" s="12">
        <v>750000</v>
      </c>
      <c r="G61" s="20">
        <v>60</v>
      </c>
      <c r="H61" s="12">
        <v>750000</v>
      </c>
    </row>
    <row r="62" spans="1:8" ht="28.5" x14ac:dyDescent="0.2">
      <c r="A62" s="8" t="s">
        <v>261</v>
      </c>
      <c r="B62" s="10" t="s">
        <v>308</v>
      </c>
      <c r="C62" s="10" t="s">
        <v>314</v>
      </c>
      <c r="D62" s="10" t="s">
        <v>320</v>
      </c>
      <c r="E62" s="11">
        <v>267771</v>
      </c>
      <c r="F62" s="12">
        <v>163275</v>
      </c>
      <c r="G62" s="21">
        <v>59</v>
      </c>
      <c r="H62" s="12">
        <v>163275</v>
      </c>
    </row>
    <row r="63" spans="1:8" ht="28.5" x14ac:dyDescent="0.2">
      <c r="A63" s="8" t="s">
        <v>262</v>
      </c>
      <c r="B63" s="10" t="s">
        <v>309</v>
      </c>
      <c r="C63" s="10" t="s">
        <v>315</v>
      </c>
      <c r="D63" s="10" t="s">
        <v>321</v>
      </c>
      <c r="E63" s="11">
        <v>1369605</v>
      </c>
      <c r="F63" s="12">
        <v>750000</v>
      </c>
      <c r="G63" s="21">
        <v>59</v>
      </c>
      <c r="H63" s="12">
        <v>750000</v>
      </c>
    </row>
    <row r="64" spans="1:8" ht="57" x14ac:dyDescent="0.2">
      <c r="A64" s="8" t="s">
        <v>372</v>
      </c>
      <c r="B64" s="10" t="s">
        <v>311</v>
      </c>
      <c r="C64" s="10" t="s">
        <v>317</v>
      </c>
      <c r="D64" s="10" t="s">
        <v>323</v>
      </c>
      <c r="E64" s="11">
        <v>858294</v>
      </c>
      <c r="F64" s="12">
        <v>495438</v>
      </c>
      <c r="G64" s="21">
        <v>58</v>
      </c>
      <c r="H64" s="12">
        <v>495438</v>
      </c>
    </row>
    <row r="65" spans="1:8" ht="42.75" x14ac:dyDescent="0.2">
      <c r="A65" s="8" t="s">
        <v>373</v>
      </c>
      <c r="B65" s="10" t="s">
        <v>310</v>
      </c>
      <c r="C65" s="10" t="s">
        <v>316</v>
      </c>
      <c r="D65" s="10" t="s">
        <v>322</v>
      </c>
      <c r="E65" s="11">
        <v>2411269.86</v>
      </c>
      <c r="F65" s="12">
        <v>750000</v>
      </c>
      <c r="G65" s="21">
        <v>58</v>
      </c>
      <c r="H65" s="12">
        <v>750000</v>
      </c>
    </row>
    <row r="66" spans="1:8" ht="71.25" x14ac:dyDescent="0.2">
      <c r="A66" s="8" t="s">
        <v>374</v>
      </c>
      <c r="B66" s="10" t="s">
        <v>312</v>
      </c>
      <c r="C66" s="10" t="s">
        <v>318</v>
      </c>
      <c r="D66" s="10" t="s">
        <v>324</v>
      </c>
      <c r="E66" s="11">
        <v>1219414.99</v>
      </c>
      <c r="F66" s="12">
        <v>743545.72</v>
      </c>
      <c r="G66" s="21">
        <v>57</v>
      </c>
      <c r="H66" s="12">
        <v>743545.72</v>
      </c>
    </row>
    <row r="67" spans="1:8" ht="28.5" x14ac:dyDescent="0.2">
      <c r="A67" s="8" t="s">
        <v>375</v>
      </c>
      <c r="B67" s="10" t="s">
        <v>313</v>
      </c>
      <c r="C67" s="10" t="s">
        <v>319</v>
      </c>
      <c r="D67" s="10" t="s">
        <v>325</v>
      </c>
      <c r="E67" s="22">
        <v>1302029.01</v>
      </c>
      <c r="F67" s="12">
        <v>579458.1</v>
      </c>
      <c r="G67" s="21">
        <v>57</v>
      </c>
      <c r="H67" s="12">
        <v>579458.1</v>
      </c>
    </row>
    <row r="68" spans="1:8" ht="42.75" x14ac:dyDescent="0.2">
      <c r="A68" s="8" t="s">
        <v>376</v>
      </c>
      <c r="B68" s="10" t="s">
        <v>326</v>
      </c>
      <c r="C68" s="10" t="s">
        <v>328</v>
      </c>
      <c r="D68" s="10" t="s">
        <v>327</v>
      </c>
      <c r="E68" s="11">
        <v>405839.48</v>
      </c>
      <c r="F68" s="12">
        <v>247463.1</v>
      </c>
      <c r="G68" s="75">
        <v>56</v>
      </c>
      <c r="H68" s="12">
        <v>247463.1</v>
      </c>
    </row>
    <row r="69" spans="1:8" ht="114" x14ac:dyDescent="0.2">
      <c r="A69" s="8" t="s">
        <v>377</v>
      </c>
      <c r="B69" s="10" t="s">
        <v>329</v>
      </c>
      <c r="C69" s="10" t="s">
        <v>332</v>
      </c>
      <c r="D69" s="10" t="s">
        <v>335</v>
      </c>
      <c r="E69" s="11">
        <v>501495.6</v>
      </c>
      <c r="F69" s="12">
        <v>256863.6</v>
      </c>
      <c r="G69" s="18">
        <v>54</v>
      </c>
      <c r="H69" s="12">
        <v>256863.6</v>
      </c>
    </row>
    <row r="70" spans="1:8" ht="57" x14ac:dyDescent="0.2">
      <c r="A70" s="8" t="s">
        <v>378</v>
      </c>
      <c r="B70" s="10" t="s">
        <v>330</v>
      </c>
      <c r="C70" s="10" t="s">
        <v>333</v>
      </c>
      <c r="D70" s="13" t="s">
        <v>336</v>
      </c>
      <c r="E70" s="11">
        <v>1096112.04</v>
      </c>
      <c r="F70" s="12">
        <v>623803.6</v>
      </c>
      <c r="G70" s="18">
        <v>54</v>
      </c>
      <c r="H70" s="12">
        <v>623803.6</v>
      </c>
    </row>
    <row r="71" spans="1:8" ht="57" x14ac:dyDescent="0.2">
      <c r="A71" s="8" t="s">
        <v>379</v>
      </c>
      <c r="B71" s="10" t="s">
        <v>331</v>
      </c>
      <c r="C71" s="10" t="s">
        <v>334</v>
      </c>
      <c r="D71" s="10" t="s">
        <v>337</v>
      </c>
      <c r="E71" s="11">
        <v>1103310</v>
      </c>
      <c r="F71" s="12">
        <v>672750</v>
      </c>
      <c r="G71" s="18">
        <v>54</v>
      </c>
      <c r="H71" s="12">
        <v>672750</v>
      </c>
    </row>
    <row r="72" spans="1:8" ht="57" x14ac:dyDescent="0.2">
      <c r="A72" s="8" t="s">
        <v>380</v>
      </c>
      <c r="B72" s="10" t="s">
        <v>340</v>
      </c>
      <c r="C72" s="10" t="s">
        <v>348</v>
      </c>
      <c r="D72" s="10" t="s">
        <v>356</v>
      </c>
      <c r="E72" s="11">
        <v>1260750</v>
      </c>
      <c r="F72" s="12">
        <v>750000</v>
      </c>
      <c r="G72" s="18">
        <v>53</v>
      </c>
      <c r="H72" s="12">
        <v>750000</v>
      </c>
    </row>
    <row r="73" spans="1:8" ht="28.5" x14ac:dyDescent="0.2">
      <c r="A73" s="8" t="s">
        <v>381</v>
      </c>
      <c r="B73" s="10" t="s">
        <v>338</v>
      </c>
      <c r="C73" s="10" t="s">
        <v>346</v>
      </c>
      <c r="D73" s="10" t="s">
        <v>354</v>
      </c>
      <c r="E73" s="11">
        <v>1090461.8999999999</v>
      </c>
      <c r="F73" s="12">
        <v>611722.53</v>
      </c>
      <c r="G73" s="19">
        <v>53</v>
      </c>
      <c r="H73" s="12">
        <v>611722.53</v>
      </c>
    </row>
    <row r="74" spans="1:8" ht="57" x14ac:dyDescent="0.2">
      <c r="A74" s="8" t="s">
        <v>382</v>
      </c>
      <c r="B74" s="10" t="s">
        <v>339</v>
      </c>
      <c r="C74" s="10" t="s">
        <v>347</v>
      </c>
      <c r="D74" s="10" t="s">
        <v>355</v>
      </c>
      <c r="E74" s="11">
        <v>1236150</v>
      </c>
      <c r="F74" s="12">
        <v>720000</v>
      </c>
      <c r="G74" s="18">
        <v>53</v>
      </c>
      <c r="H74" s="12">
        <v>720000</v>
      </c>
    </row>
    <row r="75" spans="1:8" ht="42.75" x14ac:dyDescent="0.2">
      <c r="A75" s="8" t="s">
        <v>383</v>
      </c>
      <c r="B75" s="10" t="s">
        <v>341</v>
      </c>
      <c r="C75" s="10" t="s">
        <v>349</v>
      </c>
      <c r="D75" s="10" t="s">
        <v>357</v>
      </c>
      <c r="E75" s="11">
        <v>1132024.69</v>
      </c>
      <c r="F75" s="12">
        <v>631563.96</v>
      </c>
      <c r="G75" s="18">
        <v>53</v>
      </c>
      <c r="H75" s="9">
        <v>605621.46</v>
      </c>
    </row>
    <row r="76" spans="1:8" ht="42.75" x14ac:dyDescent="0.2">
      <c r="A76" s="8" t="s">
        <v>384</v>
      </c>
      <c r="B76" s="10" t="s">
        <v>344</v>
      </c>
      <c r="C76" s="10" t="s">
        <v>352</v>
      </c>
      <c r="D76" s="10" t="s">
        <v>360</v>
      </c>
      <c r="E76" s="11">
        <v>838610.31</v>
      </c>
      <c r="F76" s="12">
        <v>443168.05</v>
      </c>
      <c r="G76" s="18">
        <v>52</v>
      </c>
      <c r="H76" s="12">
        <v>443168.05</v>
      </c>
    </row>
    <row r="77" spans="1:8" ht="42.75" x14ac:dyDescent="0.2">
      <c r="A77" s="8" t="s">
        <v>385</v>
      </c>
      <c r="B77" s="10" t="s">
        <v>343</v>
      </c>
      <c r="C77" s="10" t="s">
        <v>351</v>
      </c>
      <c r="D77" s="10" t="s">
        <v>359</v>
      </c>
      <c r="E77" s="11">
        <v>1295688.78</v>
      </c>
      <c r="F77" s="12">
        <v>684345.8</v>
      </c>
      <c r="G77" s="18">
        <v>52</v>
      </c>
      <c r="H77" s="12">
        <v>684345.8</v>
      </c>
    </row>
    <row r="78" spans="1:8" ht="42.75" x14ac:dyDescent="0.2">
      <c r="A78" s="8" t="s">
        <v>386</v>
      </c>
      <c r="B78" s="10" t="s">
        <v>342</v>
      </c>
      <c r="C78" s="10" t="s">
        <v>350</v>
      </c>
      <c r="D78" s="10" t="s">
        <v>358</v>
      </c>
      <c r="E78" s="11">
        <v>1451502.09</v>
      </c>
      <c r="F78" s="12">
        <v>743452.29</v>
      </c>
      <c r="G78" s="18">
        <v>52</v>
      </c>
      <c r="H78" s="12">
        <v>743452.29</v>
      </c>
    </row>
    <row r="79" spans="1:8" ht="71.25" x14ac:dyDescent="0.2">
      <c r="A79" s="8" t="s">
        <v>387</v>
      </c>
      <c r="B79" s="8" t="s">
        <v>345</v>
      </c>
      <c r="C79" s="8" t="s">
        <v>353</v>
      </c>
      <c r="D79" s="8" t="s">
        <v>361</v>
      </c>
      <c r="E79" s="9">
        <v>609437.62</v>
      </c>
      <c r="F79" s="9">
        <v>371608.31</v>
      </c>
      <c r="G79" s="18">
        <v>51</v>
      </c>
      <c r="H79" s="9">
        <v>371608.31</v>
      </c>
    </row>
    <row r="80" spans="1:8" ht="16.5" customHeight="1" x14ac:dyDescent="0.2">
      <c r="A80" s="68"/>
      <c r="B80" s="68"/>
      <c r="C80" s="68"/>
      <c r="D80" s="14" t="s">
        <v>395</v>
      </c>
      <c r="E80" s="24">
        <f>SUM(E4:E79)</f>
        <v>94655052.020000011</v>
      </c>
      <c r="F80" s="24">
        <f>SUM(F4:F79)</f>
        <v>45197091.740000002</v>
      </c>
      <c r="G80" s="69"/>
      <c r="H80" s="70">
        <f>SUM(H4:H79)</f>
        <v>44809262.360000007</v>
      </c>
    </row>
    <row r="81" spans="1:8" ht="44.25" customHeight="1" x14ac:dyDescent="0.2">
      <c r="A81" s="81" t="s">
        <v>394</v>
      </c>
      <c r="B81" s="81"/>
      <c r="C81" s="81"/>
      <c r="D81" s="81"/>
      <c r="E81" s="81"/>
      <c r="F81" s="81"/>
      <c r="G81" s="81"/>
      <c r="H81" s="81"/>
    </row>
    <row r="82" spans="1:8" ht="47.25" x14ac:dyDescent="0.2">
      <c r="A82" s="15" t="s">
        <v>64</v>
      </c>
      <c r="B82" s="15" t="s">
        <v>0</v>
      </c>
      <c r="C82" s="15" t="s">
        <v>15</v>
      </c>
      <c r="D82" s="15" t="s">
        <v>1</v>
      </c>
      <c r="E82" s="15" t="s">
        <v>2</v>
      </c>
      <c r="F82" s="15" t="s">
        <v>3</v>
      </c>
      <c r="G82" s="15" t="s">
        <v>67</v>
      </c>
      <c r="H82" s="16" t="s">
        <v>68</v>
      </c>
    </row>
    <row r="83" spans="1:8" ht="42.75" x14ac:dyDescent="0.2">
      <c r="A83" s="8" t="s">
        <v>209</v>
      </c>
      <c r="B83" s="8" t="s">
        <v>74</v>
      </c>
      <c r="C83" s="8" t="s">
        <v>75</v>
      </c>
      <c r="D83" s="8" t="s">
        <v>76</v>
      </c>
      <c r="E83" s="9">
        <v>2284662.9</v>
      </c>
      <c r="F83" s="9">
        <v>687554.46</v>
      </c>
      <c r="G83" s="21">
        <v>68</v>
      </c>
      <c r="H83" s="9">
        <v>687554.46</v>
      </c>
    </row>
    <row r="84" spans="1:8" ht="42.75" x14ac:dyDescent="0.2">
      <c r="A84" s="8" t="s">
        <v>210</v>
      </c>
      <c r="B84" s="8" t="s">
        <v>77</v>
      </c>
      <c r="C84" s="8" t="s">
        <v>78</v>
      </c>
      <c r="D84" s="8" t="s">
        <v>79</v>
      </c>
      <c r="E84" s="9">
        <v>5075226</v>
      </c>
      <c r="F84" s="9">
        <v>749996.52</v>
      </c>
      <c r="G84" s="21">
        <v>67</v>
      </c>
      <c r="H84" s="9">
        <v>749996.52</v>
      </c>
    </row>
    <row r="85" spans="1:8" ht="42.75" x14ac:dyDescent="0.2">
      <c r="A85" s="8" t="s">
        <v>211</v>
      </c>
      <c r="B85" s="8" t="s">
        <v>80</v>
      </c>
      <c r="C85" s="8" t="s">
        <v>81</v>
      </c>
      <c r="D85" s="8" t="s">
        <v>82</v>
      </c>
      <c r="E85" s="9">
        <v>348284.78</v>
      </c>
      <c r="F85" s="9">
        <v>153782.23000000001</v>
      </c>
      <c r="G85" s="21">
        <v>65</v>
      </c>
      <c r="H85" s="9">
        <v>153782.23000000001</v>
      </c>
    </row>
    <row r="86" spans="1:8" ht="28.5" x14ac:dyDescent="0.2">
      <c r="A86" s="8" t="s">
        <v>212</v>
      </c>
      <c r="B86" s="8" t="s">
        <v>83</v>
      </c>
      <c r="C86" s="8" t="s">
        <v>84</v>
      </c>
      <c r="D86" s="8" t="s">
        <v>85</v>
      </c>
      <c r="E86" s="9">
        <v>1673357.91</v>
      </c>
      <c r="F86" s="9">
        <v>750000</v>
      </c>
      <c r="G86" s="21">
        <v>62</v>
      </c>
      <c r="H86" s="9">
        <v>750000</v>
      </c>
    </row>
    <row r="87" spans="1:8" ht="28.5" x14ac:dyDescent="0.2">
      <c r="A87" s="8" t="s">
        <v>213</v>
      </c>
      <c r="B87" s="8" t="s">
        <v>86</v>
      </c>
      <c r="C87" s="8" t="s">
        <v>88</v>
      </c>
      <c r="D87" s="8" t="s">
        <v>87</v>
      </c>
      <c r="E87" s="9">
        <v>5836104</v>
      </c>
      <c r="F87" s="9">
        <v>749999.52</v>
      </c>
      <c r="G87" s="21">
        <v>60</v>
      </c>
      <c r="H87" s="9">
        <v>749999.52</v>
      </c>
    </row>
    <row r="88" spans="1:8" ht="28.5" x14ac:dyDescent="0.2">
      <c r="A88" s="76" t="s">
        <v>214</v>
      </c>
      <c r="B88" s="8" t="s">
        <v>362</v>
      </c>
      <c r="C88" s="8" t="s">
        <v>364</v>
      </c>
      <c r="D88" s="8" t="s">
        <v>363</v>
      </c>
      <c r="E88" s="9">
        <v>1044675.73</v>
      </c>
      <c r="F88" s="9">
        <v>601330.80000000005</v>
      </c>
      <c r="G88" s="21">
        <v>56</v>
      </c>
      <c r="H88" s="9">
        <v>601330.80000000005</v>
      </c>
    </row>
    <row r="89" spans="1:8" ht="28.5" x14ac:dyDescent="0.2">
      <c r="A89" s="8" t="s">
        <v>215</v>
      </c>
      <c r="B89" s="8" t="s">
        <v>365</v>
      </c>
      <c r="C89" s="8" t="s">
        <v>366</v>
      </c>
      <c r="D89" s="8" t="s">
        <v>367</v>
      </c>
      <c r="E89" s="9">
        <v>697018.22</v>
      </c>
      <c r="F89" s="9">
        <v>345675.7</v>
      </c>
      <c r="G89" s="21">
        <v>56</v>
      </c>
      <c r="H89" s="9">
        <v>331994.84000000003</v>
      </c>
    </row>
    <row r="90" spans="1:8" ht="28.5" x14ac:dyDescent="0.2">
      <c r="A90" s="8" t="s">
        <v>216</v>
      </c>
      <c r="B90" s="8" t="s">
        <v>368</v>
      </c>
      <c r="C90" s="8" t="s">
        <v>369</v>
      </c>
      <c r="D90" s="8" t="s">
        <v>370</v>
      </c>
      <c r="E90" s="9">
        <v>1697888.03</v>
      </c>
      <c r="F90" s="9">
        <v>750000</v>
      </c>
      <c r="G90" s="21">
        <v>53</v>
      </c>
      <c r="H90" s="9">
        <v>750000</v>
      </c>
    </row>
    <row r="91" spans="1:8" x14ac:dyDescent="0.2">
      <c r="A91" s="23"/>
      <c r="B91" s="23"/>
      <c r="C91" s="23"/>
      <c r="D91" s="14" t="s">
        <v>395</v>
      </c>
      <c r="E91" s="24">
        <f>SUM(E83:E90)</f>
        <v>18657217.57</v>
      </c>
      <c r="F91" s="24">
        <f>SUM(F83:F90)</f>
        <v>4788339.2300000004</v>
      </c>
      <c r="G91" s="25"/>
      <c r="H91" s="24">
        <f>SUM(H83:H90)</f>
        <v>4774658.37</v>
      </c>
    </row>
    <row r="92" spans="1:8" ht="15.75" x14ac:dyDescent="0.25">
      <c r="A92" s="23"/>
      <c r="B92" s="23"/>
      <c r="C92" s="23"/>
      <c r="D92" s="71" t="s">
        <v>396</v>
      </c>
      <c r="E92" s="26">
        <f>E80+E91</f>
        <v>113312269.59</v>
      </c>
      <c r="F92" s="26">
        <f>F80+F91</f>
        <v>49985430.969999999</v>
      </c>
      <c r="G92" s="27"/>
      <c r="H92" s="28">
        <f>H80+H91</f>
        <v>49583920.730000004</v>
      </c>
    </row>
    <row r="95" spans="1:8" x14ac:dyDescent="0.2">
      <c r="F95" s="83" t="s">
        <v>72</v>
      </c>
      <c r="G95" s="83"/>
      <c r="H95" s="83"/>
    </row>
    <row r="96" spans="1:8" ht="24.75" customHeight="1" x14ac:dyDescent="0.2">
      <c r="G96" s="3"/>
    </row>
    <row r="97" spans="6:8" x14ac:dyDescent="0.2">
      <c r="F97" s="83" t="s">
        <v>73</v>
      </c>
      <c r="G97" s="83"/>
      <c r="H97" s="83"/>
    </row>
    <row r="99" spans="6:8" ht="15.75" x14ac:dyDescent="0.25">
      <c r="H99" s="72"/>
    </row>
  </sheetData>
  <mergeCells count="11">
    <mergeCell ref="A39:A40"/>
    <mergeCell ref="A81:H81"/>
    <mergeCell ref="A2:H2"/>
    <mergeCell ref="F97:H97"/>
    <mergeCell ref="F95:H95"/>
    <mergeCell ref="A31:A34"/>
    <mergeCell ref="A1:H1"/>
    <mergeCell ref="A6:A7"/>
    <mergeCell ref="A10:A12"/>
    <mergeCell ref="A18:A20"/>
    <mergeCell ref="A24:A26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Z14"/>
  <sheetViews>
    <sheetView showOutlineSymbols="0" showWhiteSpace="0" zoomScale="90" zoomScaleNormal="90" workbookViewId="0">
      <pane xSplit="3" topLeftCell="D1" activePane="topRight" state="frozen"/>
      <selection pane="topRight" activeCell="D5" sqref="D5"/>
    </sheetView>
  </sheetViews>
  <sheetFormatPr defaultRowHeight="14.25" x14ac:dyDescent="0.2"/>
  <cols>
    <col min="1" max="1" width="4.5" customWidth="1"/>
    <col min="2" max="2" width="19.25" customWidth="1"/>
    <col min="3" max="3" width="39.25" customWidth="1"/>
    <col min="4" max="4" width="60" style="1" bestFit="1" customWidth="1"/>
    <col min="5" max="6" width="20" bestFit="1" customWidth="1"/>
    <col min="7" max="7" width="10" style="2" hidden="1" customWidth="1"/>
    <col min="8" max="8" width="24.875" hidden="1" customWidth="1"/>
    <col min="9" max="9" width="32" hidden="1" customWidth="1"/>
    <col min="10" max="10" width="10" hidden="1" customWidth="1"/>
    <col min="11" max="11" width="21.25" hidden="1" customWidth="1"/>
    <col min="12" max="13" width="10" hidden="1" customWidth="1"/>
    <col min="14" max="15" width="15.25" hidden="1" customWidth="1"/>
    <col min="16" max="17" width="15" hidden="1" customWidth="1"/>
    <col min="18" max="18" width="14.75" hidden="1" customWidth="1"/>
    <col min="19" max="19" width="14.125" hidden="1" customWidth="1"/>
    <col min="20" max="20" width="19.375" customWidth="1"/>
    <col min="21" max="21" width="16.375" style="3" customWidth="1"/>
    <col min="22" max="22" width="10.75" hidden="1" customWidth="1"/>
  </cols>
  <sheetData>
    <row r="1" spans="1:26" ht="79.5" customHeight="1" x14ac:dyDescent="0.2">
      <c r="A1" s="84" t="s">
        <v>398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29"/>
    </row>
    <row r="2" spans="1:26" ht="48" customHeight="1" x14ac:dyDescent="0.2">
      <c r="A2" s="30" t="s">
        <v>64</v>
      </c>
      <c r="B2" s="30" t="s">
        <v>0</v>
      </c>
      <c r="C2" s="30" t="s">
        <v>15</v>
      </c>
      <c r="D2" s="30" t="s">
        <v>1</v>
      </c>
      <c r="E2" s="30" t="s">
        <v>2</v>
      </c>
      <c r="F2" s="30" t="s">
        <v>3</v>
      </c>
      <c r="G2" s="31" t="s">
        <v>4</v>
      </c>
      <c r="H2" s="30" t="s">
        <v>5</v>
      </c>
      <c r="I2" s="30" t="s">
        <v>6</v>
      </c>
      <c r="J2" s="30" t="s">
        <v>7</v>
      </c>
      <c r="K2" s="30" t="s">
        <v>8</v>
      </c>
      <c r="L2" s="30" t="s">
        <v>9</v>
      </c>
      <c r="M2" s="30" t="s">
        <v>10</v>
      </c>
      <c r="N2" s="30" t="s">
        <v>11</v>
      </c>
      <c r="O2" s="30" t="s">
        <v>12</v>
      </c>
      <c r="P2" s="30" t="s">
        <v>13</v>
      </c>
      <c r="Q2" s="30" t="s">
        <v>14</v>
      </c>
      <c r="R2" s="30" t="s">
        <v>66</v>
      </c>
      <c r="S2" s="30" t="s">
        <v>66</v>
      </c>
      <c r="T2" s="30" t="s">
        <v>67</v>
      </c>
      <c r="U2" s="32" t="s">
        <v>68</v>
      </c>
      <c r="V2" s="30" t="s">
        <v>69</v>
      </c>
    </row>
    <row r="3" spans="1:26" s="4" customFormat="1" ht="47.25" customHeight="1" x14ac:dyDescent="0.2">
      <c r="A3" s="33" t="s">
        <v>209</v>
      </c>
      <c r="B3" s="33" t="s">
        <v>74</v>
      </c>
      <c r="C3" s="33" t="s">
        <v>75</v>
      </c>
      <c r="D3" s="33" t="s">
        <v>76</v>
      </c>
      <c r="E3" s="34">
        <v>2284662.9</v>
      </c>
      <c r="F3" s="34">
        <v>687554.46</v>
      </c>
      <c r="G3" s="35">
        <v>0.75</v>
      </c>
      <c r="H3" s="33" t="s">
        <v>49</v>
      </c>
      <c r="I3" s="33" t="s">
        <v>49</v>
      </c>
      <c r="J3" s="33" t="s">
        <v>50</v>
      </c>
      <c r="K3" s="33" t="s">
        <v>51</v>
      </c>
      <c r="L3" s="33">
        <v>1</v>
      </c>
      <c r="M3" s="33"/>
      <c r="N3" s="33">
        <v>158611137</v>
      </c>
      <c r="O3" s="33">
        <v>158611136</v>
      </c>
      <c r="P3" s="36">
        <v>42705</v>
      </c>
      <c r="Q3" s="36">
        <v>43100</v>
      </c>
      <c r="R3" s="37">
        <v>76</v>
      </c>
      <c r="S3" s="37">
        <v>76</v>
      </c>
      <c r="T3" s="37">
        <v>68</v>
      </c>
      <c r="U3" s="34">
        <v>687554.46</v>
      </c>
      <c r="V3" s="38" t="s">
        <v>70</v>
      </c>
    </row>
    <row r="4" spans="1:26" s="4" customFormat="1" ht="42" customHeight="1" x14ac:dyDescent="0.2">
      <c r="A4" s="33" t="s">
        <v>210</v>
      </c>
      <c r="B4" s="33" t="s">
        <v>77</v>
      </c>
      <c r="C4" s="33" t="s">
        <v>78</v>
      </c>
      <c r="D4" s="33" t="s">
        <v>79</v>
      </c>
      <c r="E4" s="34">
        <v>5075226</v>
      </c>
      <c r="F4" s="34">
        <v>749996.52</v>
      </c>
      <c r="G4" s="35">
        <v>0.32919999999999999</v>
      </c>
      <c r="H4" s="33" t="s">
        <v>40</v>
      </c>
      <c r="I4" s="33" t="s">
        <v>40</v>
      </c>
      <c r="J4" s="33" t="s">
        <v>41</v>
      </c>
      <c r="K4" s="33" t="s">
        <v>42</v>
      </c>
      <c r="L4" s="33">
        <v>7</v>
      </c>
      <c r="M4" s="33"/>
      <c r="N4" s="33">
        <v>413114691</v>
      </c>
      <c r="O4" s="33">
        <v>413114690</v>
      </c>
      <c r="P4" s="36">
        <v>42583</v>
      </c>
      <c r="Q4" s="36">
        <v>43464</v>
      </c>
      <c r="R4" s="37">
        <v>70</v>
      </c>
      <c r="S4" s="37">
        <v>70</v>
      </c>
      <c r="T4" s="37">
        <v>67</v>
      </c>
      <c r="U4" s="34">
        <v>749996.52</v>
      </c>
      <c r="V4" s="38" t="s">
        <v>70</v>
      </c>
    </row>
    <row r="5" spans="1:26" s="4" customFormat="1" ht="48.75" customHeight="1" x14ac:dyDescent="0.2">
      <c r="A5" s="33" t="s">
        <v>211</v>
      </c>
      <c r="B5" s="33" t="s">
        <v>80</v>
      </c>
      <c r="C5" s="33" t="s">
        <v>81</v>
      </c>
      <c r="D5" s="33" t="s">
        <v>82</v>
      </c>
      <c r="E5" s="34">
        <v>348284.78</v>
      </c>
      <c r="F5" s="34">
        <v>153782.23000000001</v>
      </c>
      <c r="G5" s="35">
        <v>0.75</v>
      </c>
      <c r="H5" s="33" t="s">
        <v>18</v>
      </c>
      <c r="I5" s="33" t="s">
        <v>19</v>
      </c>
      <c r="J5" s="33" t="s">
        <v>20</v>
      </c>
      <c r="K5" s="33"/>
      <c r="L5" s="33">
        <v>60</v>
      </c>
      <c r="M5" s="33"/>
      <c r="N5" s="33">
        <v>412548960</v>
      </c>
      <c r="O5" s="33">
        <v>412548977</v>
      </c>
      <c r="P5" s="36">
        <v>42705</v>
      </c>
      <c r="Q5" s="36">
        <v>43464</v>
      </c>
      <c r="R5" s="37">
        <v>67</v>
      </c>
      <c r="S5" s="37">
        <v>67</v>
      </c>
      <c r="T5" s="37">
        <v>65</v>
      </c>
      <c r="U5" s="34">
        <v>153782.23000000001</v>
      </c>
      <c r="V5" s="38" t="s">
        <v>70</v>
      </c>
    </row>
    <row r="6" spans="1:26" s="4" customFormat="1" ht="39.950000000000003" customHeight="1" x14ac:dyDescent="0.2">
      <c r="A6" s="33" t="s">
        <v>212</v>
      </c>
      <c r="B6" s="33" t="s">
        <v>83</v>
      </c>
      <c r="C6" s="33" t="s">
        <v>84</v>
      </c>
      <c r="D6" s="33" t="s">
        <v>85</v>
      </c>
      <c r="E6" s="34">
        <v>1673357.91</v>
      </c>
      <c r="F6" s="34">
        <v>750000</v>
      </c>
      <c r="G6" s="35">
        <v>0.75</v>
      </c>
      <c r="H6" s="33" t="s">
        <v>28</v>
      </c>
      <c r="I6" s="33" t="s">
        <v>28</v>
      </c>
      <c r="J6" s="33" t="s">
        <v>29</v>
      </c>
      <c r="K6" s="33" t="s">
        <v>30</v>
      </c>
      <c r="L6" s="33">
        <v>18</v>
      </c>
      <c r="M6" s="33"/>
      <c r="N6" s="33">
        <v>413031626</v>
      </c>
      <c r="O6" s="33">
        <v>413031605</v>
      </c>
      <c r="P6" s="36">
        <v>42684</v>
      </c>
      <c r="Q6" s="36">
        <v>43464</v>
      </c>
      <c r="R6" s="37">
        <v>65</v>
      </c>
      <c r="S6" s="37">
        <v>65</v>
      </c>
      <c r="T6" s="37">
        <v>62</v>
      </c>
      <c r="U6" s="34">
        <v>750000</v>
      </c>
      <c r="V6" s="38" t="s">
        <v>70</v>
      </c>
    </row>
    <row r="7" spans="1:26" s="4" customFormat="1" ht="36.75" customHeight="1" x14ac:dyDescent="0.2">
      <c r="A7" s="33" t="s">
        <v>213</v>
      </c>
      <c r="B7" s="33" t="s">
        <v>86</v>
      </c>
      <c r="C7" s="33" t="s">
        <v>88</v>
      </c>
      <c r="D7" s="33" t="s">
        <v>87</v>
      </c>
      <c r="E7" s="34">
        <v>5836104</v>
      </c>
      <c r="F7" s="34">
        <v>749999.52</v>
      </c>
      <c r="G7" s="35">
        <v>0.75</v>
      </c>
      <c r="H7" s="33" t="s">
        <v>55</v>
      </c>
      <c r="I7" s="33" t="s">
        <v>55</v>
      </c>
      <c r="J7" s="33" t="s">
        <v>56</v>
      </c>
      <c r="K7" s="33" t="s">
        <v>39</v>
      </c>
      <c r="L7" s="33">
        <v>28</v>
      </c>
      <c r="M7" s="33"/>
      <c r="N7" s="33">
        <v>413735083</v>
      </c>
      <c r="O7" s="33">
        <v>413735084</v>
      </c>
      <c r="P7" s="36">
        <v>42933</v>
      </c>
      <c r="Q7" s="36">
        <v>43462</v>
      </c>
      <c r="R7" s="37">
        <v>65</v>
      </c>
      <c r="S7" s="37">
        <v>65</v>
      </c>
      <c r="T7" s="37">
        <v>60</v>
      </c>
      <c r="U7" s="34">
        <v>749999.52</v>
      </c>
      <c r="V7" s="38" t="s">
        <v>70</v>
      </c>
    </row>
    <row r="8" spans="1:26" ht="28.5" x14ac:dyDescent="0.2">
      <c r="A8" s="73" t="s">
        <v>214</v>
      </c>
      <c r="B8" s="33" t="s">
        <v>362</v>
      </c>
      <c r="C8" s="33" t="s">
        <v>364</v>
      </c>
      <c r="D8" s="33" t="s">
        <v>363</v>
      </c>
      <c r="E8" s="34">
        <v>1044675.73</v>
      </c>
      <c r="F8" s="34">
        <v>601330.80000000005</v>
      </c>
      <c r="G8" s="39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37">
        <v>56</v>
      </c>
      <c r="U8" s="34">
        <v>601330.80000000005</v>
      </c>
      <c r="V8" s="40"/>
    </row>
    <row r="9" spans="1:26" ht="28.5" x14ac:dyDescent="0.2">
      <c r="A9" s="33" t="s">
        <v>215</v>
      </c>
      <c r="B9" s="33" t="s">
        <v>365</v>
      </c>
      <c r="C9" s="33" t="s">
        <v>366</v>
      </c>
      <c r="D9" s="33" t="s">
        <v>367</v>
      </c>
      <c r="E9" s="34">
        <v>697018.22</v>
      </c>
      <c r="F9" s="34">
        <v>345675.7</v>
      </c>
      <c r="G9" s="41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37">
        <v>56</v>
      </c>
      <c r="U9" s="34">
        <v>331994.84000000003</v>
      </c>
      <c r="V9" s="29"/>
    </row>
    <row r="10" spans="1:26" ht="39" customHeight="1" x14ac:dyDescent="0.2">
      <c r="A10" s="33" t="s">
        <v>216</v>
      </c>
      <c r="B10" s="33" t="s">
        <v>368</v>
      </c>
      <c r="C10" s="33" t="s">
        <v>369</v>
      </c>
      <c r="D10" s="33" t="s">
        <v>370</v>
      </c>
      <c r="E10" s="34">
        <v>1697888.03</v>
      </c>
      <c r="F10" s="34">
        <v>750000</v>
      </c>
      <c r="G10" s="41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37">
        <v>53</v>
      </c>
      <c r="U10" s="34">
        <v>750000</v>
      </c>
      <c r="V10" s="29"/>
    </row>
    <row r="11" spans="1:26" ht="23.25" customHeight="1" x14ac:dyDescent="0.2">
      <c r="A11" s="42"/>
      <c r="B11" s="42"/>
      <c r="C11" s="42"/>
      <c r="D11" s="43" t="s">
        <v>371</v>
      </c>
      <c r="E11" s="44">
        <f>SUM(E3:E10)</f>
        <v>18657217.57</v>
      </c>
      <c r="F11" s="44">
        <f>SUM(F3:F10)</f>
        <v>4788339.2300000004</v>
      </c>
      <c r="G11" s="41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45"/>
      <c r="U11" s="44">
        <f>SUM(U3:U10)</f>
        <v>4774658.37</v>
      </c>
      <c r="V11" s="29"/>
    </row>
    <row r="12" spans="1:26" ht="27.75" customHeight="1" x14ac:dyDescent="0.2">
      <c r="A12" s="29"/>
      <c r="B12" s="29"/>
      <c r="C12" s="29"/>
      <c r="D12" s="46"/>
      <c r="E12" s="29"/>
      <c r="F12" s="29"/>
      <c r="G12" s="41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85" t="s">
        <v>72</v>
      </c>
      <c r="U12" s="85"/>
      <c r="V12" s="47"/>
      <c r="W12" s="7"/>
      <c r="X12" s="7"/>
      <c r="Y12" s="7"/>
      <c r="Z12" s="7"/>
    </row>
    <row r="13" spans="1:26" ht="45" customHeight="1" x14ac:dyDescent="0.2">
      <c r="T13" s="5"/>
      <c r="U13" s="6"/>
      <c r="X13" s="5"/>
      <c r="Y13" s="5"/>
      <c r="Z13" s="5"/>
    </row>
    <row r="14" spans="1:26" ht="18.75" customHeight="1" x14ac:dyDescent="0.2">
      <c r="T14" s="86" t="s">
        <v>73</v>
      </c>
      <c r="U14" s="86"/>
      <c r="V14" s="3"/>
      <c r="W14" s="3"/>
      <c r="X14" s="3"/>
      <c r="Y14" s="3"/>
      <c r="Z14" s="3"/>
    </row>
  </sheetData>
  <autoFilter ref="A2:V8"/>
  <sortState ref="A2:AA24">
    <sortCondition descending="1" ref="T2:T24"/>
  </sortState>
  <mergeCells count="3">
    <mergeCell ref="A1:U1"/>
    <mergeCell ref="T12:U12"/>
    <mergeCell ref="T14:U14"/>
  </mergeCells>
  <pageMargins left="0" right="0" top="0" bottom="0" header="0" footer="0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85"/>
  <sheetViews>
    <sheetView showOutlineSymbols="0" showWhiteSpace="0" zoomScale="80" zoomScaleNormal="80" workbookViewId="0">
      <pane xSplit="3" topLeftCell="D1" activePane="topRight" state="frozen"/>
      <selection pane="topRight" activeCell="D5" sqref="D5"/>
    </sheetView>
  </sheetViews>
  <sheetFormatPr defaultRowHeight="14.25" x14ac:dyDescent="0.2"/>
  <cols>
    <col min="1" max="1" width="7.5" customWidth="1"/>
    <col min="2" max="2" width="20.5" customWidth="1"/>
    <col min="3" max="3" width="45.875" customWidth="1"/>
    <col min="4" max="4" width="60" style="1" bestFit="1" customWidth="1"/>
    <col min="5" max="6" width="20" bestFit="1" customWidth="1"/>
    <col min="7" max="7" width="10" style="2" hidden="1" customWidth="1"/>
    <col min="8" max="8" width="24.875" hidden="1" customWidth="1"/>
    <col min="9" max="9" width="32" hidden="1" customWidth="1"/>
    <col min="10" max="10" width="10" hidden="1" customWidth="1"/>
    <col min="11" max="11" width="21.25" hidden="1" customWidth="1"/>
    <col min="12" max="13" width="10" hidden="1" customWidth="1"/>
    <col min="14" max="15" width="15.25" hidden="1" customWidth="1"/>
    <col min="16" max="17" width="15" hidden="1" customWidth="1"/>
    <col min="18" max="18" width="14.75" hidden="1" customWidth="1"/>
    <col min="19" max="19" width="14.125" hidden="1" customWidth="1"/>
    <col min="20" max="20" width="12.125" customWidth="1"/>
    <col min="21" max="21" width="24.25" style="3" customWidth="1"/>
    <col min="22" max="22" width="10.75" hidden="1" customWidth="1"/>
  </cols>
  <sheetData>
    <row r="1" spans="1:22" ht="80.25" customHeight="1" x14ac:dyDescent="0.2">
      <c r="A1" s="87" t="s">
        <v>399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29"/>
    </row>
    <row r="2" spans="1:22" ht="74.25" customHeight="1" x14ac:dyDescent="0.2">
      <c r="A2" s="30" t="s">
        <v>64</v>
      </c>
      <c r="B2" s="30" t="s">
        <v>0</v>
      </c>
      <c r="C2" s="30" t="s">
        <v>15</v>
      </c>
      <c r="D2" s="30" t="s">
        <v>1</v>
      </c>
      <c r="E2" s="30" t="s">
        <v>2</v>
      </c>
      <c r="F2" s="30" t="s">
        <v>3</v>
      </c>
      <c r="G2" s="31" t="s">
        <v>4</v>
      </c>
      <c r="H2" s="30" t="s">
        <v>5</v>
      </c>
      <c r="I2" s="30" t="s">
        <v>6</v>
      </c>
      <c r="J2" s="30" t="s">
        <v>7</v>
      </c>
      <c r="K2" s="30" t="s">
        <v>8</v>
      </c>
      <c r="L2" s="30" t="s">
        <v>9</v>
      </c>
      <c r="M2" s="30" t="s">
        <v>10</v>
      </c>
      <c r="N2" s="30" t="s">
        <v>11</v>
      </c>
      <c r="O2" s="30" t="s">
        <v>12</v>
      </c>
      <c r="P2" s="30" t="s">
        <v>13</v>
      </c>
      <c r="Q2" s="30" t="s">
        <v>14</v>
      </c>
      <c r="R2" s="30" t="s">
        <v>66</v>
      </c>
      <c r="S2" s="30" t="s">
        <v>66</v>
      </c>
      <c r="T2" s="30" t="s">
        <v>67</v>
      </c>
      <c r="U2" s="32" t="s">
        <v>68</v>
      </c>
      <c r="V2" s="48" t="s">
        <v>69</v>
      </c>
    </row>
    <row r="3" spans="1:22" s="4" customFormat="1" ht="47.25" customHeight="1" x14ac:dyDescent="0.2">
      <c r="A3" s="74" t="s">
        <v>209</v>
      </c>
      <c r="B3" s="49" t="s">
        <v>89</v>
      </c>
      <c r="C3" s="49" t="s">
        <v>129</v>
      </c>
      <c r="D3" s="49" t="s">
        <v>169</v>
      </c>
      <c r="E3" s="50">
        <v>1182500</v>
      </c>
      <c r="F3" s="51">
        <v>650375</v>
      </c>
      <c r="G3" s="35">
        <v>0.45679999999999998</v>
      </c>
      <c r="H3" s="33" t="s">
        <v>37</v>
      </c>
      <c r="I3" s="33" t="s">
        <v>37</v>
      </c>
      <c r="J3" s="33" t="s">
        <v>38</v>
      </c>
      <c r="K3" s="33" t="s">
        <v>39</v>
      </c>
      <c r="L3" s="33">
        <v>16</v>
      </c>
      <c r="M3" s="33"/>
      <c r="N3" s="33">
        <v>413038002</v>
      </c>
      <c r="O3" s="33">
        <v>413038157</v>
      </c>
      <c r="P3" s="36">
        <v>42528</v>
      </c>
      <c r="Q3" s="36">
        <v>42978</v>
      </c>
      <c r="R3" s="37">
        <v>63</v>
      </c>
      <c r="S3" s="37">
        <v>63</v>
      </c>
      <c r="T3" s="52">
        <v>82</v>
      </c>
      <c r="U3" s="51">
        <v>650375</v>
      </c>
      <c r="V3" s="53" t="s">
        <v>71</v>
      </c>
    </row>
    <row r="4" spans="1:22" s="4" customFormat="1" ht="48" customHeight="1" x14ac:dyDescent="0.2">
      <c r="A4" s="74" t="s">
        <v>210</v>
      </c>
      <c r="B4" s="49" t="s">
        <v>90</v>
      </c>
      <c r="C4" s="49" t="s">
        <v>130</v>
      </c>
      <c r="D4" s="49" t="s">
        <v>170</v>
      </c>
      <c r="E4" s="50">
        <v>1038034.26</v>
      </c>
      <c r="F4" s="51">
        <v>570918.84</v>
      </c>
      <c r="G4" s="35">
        <v>0.25679999999999997</v>
      </c>
      <c r="H4" s="33" t="s">
        <v>43</v>
      </c>
      <c r="I4" s="33" t="s">
        <v>43</v>
      </c>
      <c r="J4" s="33" t="s">
        <v>44</v>
      </c>
      <c r="K4" s="33" t="s">
        <v>45</v>
      </c>
      <c r="L4" s="33">
        <v>4</v>
      </c>
      <c r="M4" s="33"/>
      <c r="N4" s="33">
        <v>413151006</v>
      </c>
      <c r="O4" s="33">
        <v>413151085</v>
      </c>
      <c r="P4" s="36">
        <v>42257</v>
      </c>
      <c r="Q4" s="36">
        <v>43464</v>
      </c>
      <c r="R4" s="37">
        <v>61</v>
      </c>
      <c r="S4" s="37">
        <v>61</v>
      </c>
      <c r="T4" s="52">
        <v>81</v>
      </c>
      <c r="U4" s="51">
        <v>570918.84</v>
      </c>
      <c r="V4" s="53" t="s">
        <v>71</v>
      </c>
    </row>
    <row r="5" spans="1:22" s="4" customFormat="1" ht="39.950000000000003" customHeight="1" x14ac:dyDescent="0.2">
      <c r="A5" s="88" t="s">
        <v>388</v>
      </c>
      <c r="B5" s="49" t="s">
        <v>91</v>
      </c>
      <c r="C5" s="49" t="s">
        <v>131</v>
      </c>
      <c r="D5" s="49" t="s">
        <v>171</v>
      </c>
      <c r="E5" s="50">
        <v>857556</v>
      </c>
      <c r="F5" s="51">
        <v>383460</v>
      </c>
      <c r="G5" s="35">
        <v>0.36880000000000002</v>
      </c>
      <c r="H5" s="33" t="s">
        <v>60</v>
      </c>
      <c r="I5" s="33" t="s">
        <v>60</v>
      </c>
      <c r="J5" s="33" t="s">
        <v>61</v>
      </c>
      <c r="K5" s="33" t="s">
        <v>62</v>
      </c>
      <c r="L5" s="33">
        <v>3</v>
      </c>
      <c r="M5" s="33"/>
      <c r="N5" s="33">
        <v>156440100</v>
      </c>
      <c r="O5" s="33">
        <v>156440101</v>
      </c>
      <c r="P5" s="36">
        <v>42552</v>
      </c>
      <c r="Q5" s="36">
        <v>43464</v>
      </c>
      <c r="R5" s="37">
        <v>60</v>
      </c>
      <c r="S5" s="37">
        <v>60</v>
      </c>
      <c r="T5" s="52">
        <v>80</v>
      </c>
      <c r="U5" s="51">
        <v>383460</v>
      </c>
      <c r="V5" s="53" t="s">
        <v>71</v>
      </c>
    </row>
    <row r="6" spans="1:22" s="4" customFormat="1" ht="47.25" customHeight="1" x14ac:dyDescent="0.2">
      <c r="A6" s="89"/>
      <c r="B6" s="49" t="s">
        <v>92</v>
      </c>
      <c r="C6" s="49" t="s">
        <v>132</v>
      </c>
      <c r="D6" s="49" t="s">
        <v>172</v>
      </c>
      <c r="E6" s="50">
        <v>1097500</v>
      </c>
      <c r="F6" s="51">
        <v>493875</v>
      </c>
      <c r="G6" s="35">
        <v>0.75</v>
      </c>
      <c r="H6" s="33" t="s">
        <v>26</v>
      </c>
      <c r="I6" s="33" t="s">
        <v>26</v>
      </c>
      <c r="J6" s="33" t="s">
        <v>27</v>
      </c>
      <c r="K6" s="33" t="s">
        <v>25</v>
      </c>
      <c r="L6" s="33">
        <v>14</v>
      </c>
      <c r="M6" s="33"/>
      <c r="N6" s="33">
        <v>413942669</v>
      </c>
      <c r="O6" s="33">
        <v>413942339</v>
      </c>
      <c r="P6" s="36">
        <v>42961</v>
      </c>
      <c r="Q6" s="36">
        <v>43464</v>
      </c>
      <c r="R6" s="37">
        <v>51</v>
      </c>
      <c r="S6" s="37">
        <v>51</v>
      </c>
      <c r="T6" s="52">
        <v>80</v>
      </c>
      <c r="U6" s="51">
        <v>493875</v>
      </c>
      <c r="V6" s="53" t="s">
        <v>71</v>
      </c>
    </row>
    <row r="7" spans="1:22" s="4" customFormat="1" ht="39.950000000000003" customHeight="1" x14ac:dyDescent="0.2">
      <c r="A7" s="74" t="s">
        <v>213</v>
      </c>
      <c r="B7" s="49" t="s">
        <v>93</v>
      </c>
      <c r="C7" s="49" t="s">
        <v>133</v>
      </c>
      <c r="D7" s="49" t="s">
        <v>173</v>
      </c>
      <c r="E7" s="50">
        <v>1363600</v>
      </c>
      <c r="F7" s="51">
        <v>749980</v>
      </c>
      <c r="G7" s="35">
        <v>0.75</v>
      </c>
      <c r="H7" s="33" t="s">
        <v>21</v>
      </c>
      <c r="I7" s="33" t="s">
        <v>22</v>
      </c>
      <c r="J7" s="33" t="s">
        <v>23</v>
      </c>
      <c r="K7" s="33" t="s">
        <v>24</v>
      </c>
      <c r="L7" s="33">
        <v>25</v>
      </c>
      <c r="M7" s="33"/>
      <c r="N7" s="33">
        <v>413475000</v>
      </c>
      <c r="O7" s="33">
        <v>413475011</v>
      </c>
      <c r="P7" s="36">
        <v>42491</v>
      </c>
      <c r="Q7" s="36">
        <v>42916</v>
      </c>
      <c r="R7" s="37">
        <v>50</v>
      </c>
      <c r="S7" s="37">
        <v>50</v>
      </c>
      <c r="T7" s="52">
        <v>79</v>
      </c>
      <c r="U7" s="51">
        <v>749980</v>
      </c>
      <c r="V7" s="53" t="s">
        <v>71</v>
      </c>
    </row>
    <row r="8" spans="1:22" s="4" customFormat="1" ht="60.75" customHeight="1" x14ac:dyDescent="0.2">
      <c r="A8" s="74" t="s">
        <v>214</v>
      </c>
      <c r="B8" s="49" t="s">
        <v>94</v>
      </c>
      <c r="C8" s="49" t="s">
        <v>134</v>
      </c>
      <c r="D8" s="49" t="s">
        <v>174</v>
      </c>
      <c r="E8" s="50">
        <v>862230</v>
      </c>
      <c r="F8" s="51">
        <v>359000</v>
      </c>
      <c r="G8" s="35">
        <v>0.71350000000000002</v>
      </c>
      <c r="H8" s="33" t="s">
        <v>16</v>
      </c>
      <c r="I8" s="33" t="s">
        <v>16</v>
      </c>
      <c r="J8" s="33" t="s">
        <v>17</v>
      </c>
      <c r="K8" s="33" t="s">
        <v>65</v>
      </c>
      <c r="L8" s="33">
        <v>17</v>
      </c>
      <c r="M8" s="33"/>
      <c r="N8" s="33">
        <v>600935468</v>
      </c>
      <c r="O8" s="33" t="s">
        <v>63</v>
      </c>
      <c r="P8" s="36">
        <v>42552</v>
      </c>
      <c r="Q8" s="36">
        <v>43464</v>
      </c>
      <c r="R8" s="37">
        <v>50</v>
      </c>
      <c r="S8" s="37">
        <v>50</v>
      </c>
      <c r="T8" s="52">
        <v>79</v>
      </c>
      <c r="U8" s="51">
        <v>359000</v>
      </c>
      <c r="V8" s="53" t="s">
        <v>71</v>
      </c>
    </row>
    <row r="9" spans="1:22" s="4" customFormat="1" ht="48" customHeight="1" x14ac:dyDescent="0.2">
      <c r="A9" s="88" t="s">
        <v>389</v>
      </c>
      <c r="B9" s="49" t="s">
        <v>95</v>
      </c>
      <c r="C9" s="49" t="s">
        <v>135</v>
      </c>
      <c r="D9" s="49" t="s">
        <v>175</v>
      </c>
      <c r="E9" s="50">
        <v>1110000</v>
      </c>
      <c r="F9" s="51">
        <v>610500</v>
      </c>
      <c r="G9" s="35">
        <v>0.75</v>
      </c>
      <c r="H9" s="33" t="s">
        <v>31</v>
      </c>
      <c r="I9" s="33" t="s">
        <v>31</v>
      </c>
      <c r="J9" s="33" t="s">
        <v>32</v>
      </c>
      <c r="K9" s="33" t="s">
        <v>33</v>
      </c>
      <c r="L9" s="33">
        <v>1</v>
      </c>
      <c r="M9" s="33"/>
      <c r="N9" s="33">
        <v>413917026</v>
      </c>
      <c r="O9" s="33">
        <v>413917010</v>
      </c>
      <c r="P9" s="36">
        <v>42676</v>
      </c>
      <c r="Q9" s="36">
        <v>43343</v>
      </c>
      <c r="R9" s="37">
        <v>48</v>
      </c>
      <c r="S9" s="37">
        <v>48</v>
      </c>
      <c r="T9" s="52">
        <v>78</v>
      </c>
      <c r="U9" s="51">
        <v>610500</v>
      </c>
      <c r="V9" s="53" t="s">
        <v>71</v>
      </c>
    </row>
    <row r="10" spans="1:22" ht="42.75" x14ac:dyDescent="0.2">
      <c r="A10" s="90"/>
      <c r="B10" s="49" t="s">
        <v>96</v>
      </c>
      <c r="C10" s="49" t="s">
        <v>136</v>
      </c>
      <c r="D10" s="49" t="s">
        <v>176</v>
      </c>
      <c r="E10" s="50">
        <v>1782784.76</v>
      </c>
      <c r="F10" s="51">
        <v>733908.21</v>
      </c>
      <c r="G10" s="54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6">
        <v>78</v>
      </c>
      <c r="U10" s="51">
        <v>733908.21</v>
      </c>
      <c r="V10" s="29"/>
    </row>
    <row r="11" spans="1:22" ht="28.5" x14ac:dyDescent="0.2">
      <c r="A11" s="89"/>
      <c r="B11" s="49" t="s">
        <v>97</v>
      </c>
      <c r="C11" s="49" t="s">
        <v>137</v>
      </c>
      <c r="D11" s="49" t="s">
        <v>177</v>
      </c>
      <c r="E11" s="50">
        <v>1856278.49</v>
      </c>
      <c r="F11" s="51">
        <v>749944.65</v>
      </c>
      <c r="G11" s="54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6">
        <v>78</v>
      </c>
      <c r="U11" s="51">
        <v>749944.65</v>
      </c>
      <c r="V11" s="29"/>
    </row>
    <row r="12" spans="1:22" ht="36" customHeight="1" x14ac:dyDescent="0.2">
      <c r="A12" s="74">
        <v>10</v>
      </c>
      <c r="B12" s="49" t="s">
        <v>99</v>
      </c>
      <c r="C12" s="49" t="s">
        <v>139</v>
      </c>
      <c r="D12" s="49" t="s">
        <v>179</v>
      </c>
      <c r="E12" s="50">
        <v>1709700</v>
      </c>
      <c r="F12" s="51">
        <v>750000</v>
      </c>
      <c r="G12" s="54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6">
        <v>77</v>
      </c>
      <c r="U12" s="51">
        <v>750000</v>
      </c>
      <c r="V12" s="29"/>
    </row>
    <row r="13" spans="1:22" ht="71.25" x14ac:dyDescent="0.2">
      <c r="A13" s="74">
        <v>11</v>
      </c>
      <c r="B13" s="49" t="s">
        <v>98</v>
      </c>
      <c r="C13" s="49" t="s">
        <v>138</v>
      </c>
      <c r="D13" s="49" t="s">
        <v>178</v>
      </c>
      <c r="E13" s="50">
        <v>1232220</v>
      </c>
      <c r="F13" s="51">
        <v>713032.7</v>
      </c>
      <c r="G13" s="54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6">
        <v>77</v>
      </c>
      <c r="U13" s="51">
        <v>713032.7</v>
      </c>
      <c r="V13" s="29"/>
    </row>
    <row r="14" spans="1:22" ht="57" x14ac:dyDescent="0.2">
      <c r="A14" s="74" t="s">
        <v>217</v>
      </c>
      <c r="B14" s="49" t="s">
        <v>100</v>
      </c>
      <c r="C14" s="49" t="s">
        <v>140</v>
      </c>
      <c r="D14" s="49" t="s">
        <v>180</v>
      </c>
      <c r="E14" s="50">
        <v>1591620</v>
      </c>
      <c r="F14" s="51">
        <v>709500</v>
      </c>
      <c r="G14" s="54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6">
        <v>77</v>
      </c>
      <c r="U14" s="51">
        <v>709500</v>
      </c>
      <c r="V14" s="29"/>
    </row>
    <row r="15" spans="1:22" ht="54" customHeight="1" x14ac:dyDescent="0.2">
      <c r="A15" s="74" t="s">
        <v>218</v>
      </c>
      <c r="B15" s="49" t="s">
        <v>101</v>
      </c>
      <c r="C15" s="49" t="s">
        <v>141</v>
      </c>
      <c r="D15" s="49" t="s">
        <v>181</v>
      </c>
      <c r="E15" s="50">
        <v>1968246</v>
      </c>
      <c r="F15" s="51">
        <v>750000</v>
      </c>
      <c r="G15" s="54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6">
        <v>76</v>
      </c>
      <c r="U15" s="51">
        <v>750000</v>
      </c>
      <c r="V15" s="29"/>
    </row>
    <row r="16" spans="1:22" ht="28.5" x14ac:dyDescent="0.2">
      <c r="A16" s="74" t="s">
        <v>219</v>
      </c>
      <c r="B16" s="49" t="s">
        <v>102</v>
      </c>
      <c r="C16" s="49" t="s">
        <v>142</v>
      </c>
      <c r="D16" s="49" t="s">
        <v>182</v>
      </c>
      <c r="E16" s="50">
        <v>1711668</v>
      </c>
      <c r="F16" s="51">
        <v>750000</v>
      </c>
      <c r="G16" s="54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7">
        <v>75.5</v>
      </c>
      <c r="U16" s="51">
        <v>750000</v>
      </c>
      <c r="V16" s="29"/>
    </row>
    <row r="17" spans="1:22" ht="57" x14ac:dyDescent="0.2">
      <c r="A17" s="88" t="s">
        <v>390</v>
      </c>
      <c r="B17" s="49" t="s">
        <v>103</v>
      </c>
      <c r="C17" s="49" t="s">
        <v>143</v>
      </c>
      <c r="D17" s="49" t="s">
        <v>183</v>
      </c>
      <c r="E17" s="50">
        <v>1493900</v>
      </c>
      <c r="F17" s="51">
        <v>655650</v>
      </c>
      <c r="G17" s="54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6">
        <v>75</v>
      </c>
      <c r="U17" s="51">
        <v>655650</v>
      </c>
      <c r="V17" s="29"/>
    </row>
    <row r="18" spans="1:22" ht="28.5" x14ac:dyDescent="0.2">
      <c r="A18" s="90"/>
      <c r="B18" s="49" t="s">
        <v>104</v>
      </c>
      <c r="C18" s="49" t="s">
        <v>144</v>
      </c>
      <c r="D18" s="49" t="s">
        <v>184</v>
      </c>
      <c r="E18" s="50">
        <v>1660757.14</v>
      </c>
      <c r="F18" s="51">
        <v>742614.98</v>
      </c>
      <c r="G18" s="54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6">
        <v>75</v>
      </c>
      <c r="U18" s="51">
        <v>742614.98</v>
      </c>
      <c r="V18" s="29"/>
    </row>
    <row r="19" spans="1:22" ht="57" x14ac:dyDescent="0.2">
      <c r="A19" s="89"/>
      <c r="B19" s="49" t="s">
        <v>105</v>
      </c>
      <c r="C19" s="49" t="s">
        <v>145</v>
      </c>
      <c r="D19" s="49" t="s">
        <v>185</v>
      </c>
      <c r="E19" s="50">
        <v>2398710.33</v>
      </c>
      <c r="F19" s="51">
        <v>750000</v>
      </c>
      <c r="G19" s="54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6">
        <v>75</v>
      </c>
      <c r="U19" s="51">
        <v>750000</v>
      </c>
      <c r="V19" s="29"/>
    </row>
    <row r="20" spans="1:22" ht="42.75" x14ac:dyDescent="0.2">
      <c r="A20" s="74" t="s">
        <v>220</v>
      </c>
      <c r="B20" s="49" t="s">
        <v>106</v>
      </c>
      <c r="C20" s="49" t="s">
        <v>146</v>
      </c>
      <c r="D20" s="49" t="s">
        <v>186</v>
      </c>
      <c r="E20" s="50">
        <v>1486023.6799999999</v>
      </c>
      <c r="F20" s="51">
        <v>750000</v>
      </c>
      <c r="G20" s="54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6">
        <v>75</v>
      </c>
      <c r="U20" s="51">
        <v>750000</v>
      </c>
      <c r="V20" s="29"/>
    </row>
    <row r="21" spans="1:22" ht="71.25" x14ac:dyDescent="0.2">
      <c r="A21" s="74" t="s">
        <v>221</v>
      </c>
      <c r="B21" s="49" t="s">
        <v>107</v>
      </c>
      <c r="C21" s="49" t="s">
        <v>147</v>
      </c>
      <c r="D21" s="49" t="s">
        <v>187</v>
      </c>
      <c r="E21" s="50">
        <v>960096.07</v>
      </c>
      <c r="F21" s="51">
        <v>427880.36</v>
      </c>
      <c r="G21" s="54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6">
        <v>74</v>
      </c>
      <c r="U21" s="51">
        <v>317880.36</v>
      </c>
      <c r="V21" s="29"/>
    </row>
    <row r="22" spans="1:22" ht="42.75" x14ac:dyDescent="0.2">
      <c r="A22" s="74" t="s">
        <v>222</v>
      </c>
      <c r="B22" s="49" t="s">
        <v>111</v>
      </c>
      <c r="C22" s="49" t="s">
        <v>151</v>
      </c>
      <c r="D22" s="49" t="s">
        <v>191</v>
      </c>
      <c r="E22" s="50">
        <v>854136</v>
      </c>
      <c r="F22" s="34">
        <v>469774.8</v>
      </c>
      <c r="G22" s="58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2">
        <v>73</v>
      </c>
      <c r="U22" s="34">
        <v>330083.03999999998</v>
      </c>
      <c r="V22" s="29"/>
    </row>
    <row r="23" spans="1:22" ht="28.5" x14ac:dyDescent="0.2">
      <c r="A23" s="88" t="s">
        <v>391</v>
      </c>
      <c r="B23" s="49" t="s">
        <v>108</v>
      </c>
      <c r="C23" s="49" t="s">
        <v>148</v>
      </c>
      <c r="D23" s="49" t="s">
        <v>188</v>
      </c>
      <c r="E23" s="50">
        <v>811275</v>
      </c>
      <c r="F23" s="51">
        <v>483600</v>
      </c>
      <c r="G23" s="54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6">
        <v>73</v>
      </c>
      <c r="U23" s="51">
        <v>483600</v>
      </c>
      <c r="V23" s="29"/>
    </row>
    <row r="24" spans="1:22" ht="28.5" x14ac:dyDescent="0.2">
      <c r="A24" s="90"/>
      <c r="B24" s="49" t="s">
        <v>109</v>
      </c>
      <c r="C24" s="49" t="s">
        <v>149</v>
      </c>
      <c r="D24" s="49" t="s">
        <v>189</v>
      </c>
      <c r="E24" s="50">
        <v>1242915</v>
      </c>
      <c r="F24" s="51">
        <v>555775</v>
      </c>
      <c r="G24" s="54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6">
        <v>73</v>
      </c>
      <c r="U24" s="51">
        <v>555775</v>
      </c>
      <c r="V24" s="29"/>
    </row>
    <row r="25" spans="1:22" ht="71.25" x14ac:dyDescent="0.2">
      <c r="A25" s="89"/>
      <c r="B25" s="49" t="s">
        <v>110</v>
      </c>
      <c r="C25" s="49" t="s">
        <v>150</v>
      </c>
      <c r="D25" s="49" t="s">
        <v>190</v>
      </c>
      <c r="E25" s="50">
        <v>890422.26</v>
      </c>
      <c r="F25" s="51">
        <v>396725.4</v>
      </c>
      <c r="G25" s="54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6">
        <v>73</v>
      </c>
      <c r="U25" s="51">
        <v>396725.4</v>
      </c>
      <c r="V25" s="29"/>
    </row>
    <row r="26" spans="1:22" ht="28.5" x14ac:dyDescent="0.2">
      <c r="A26" s="74" t="s">
        <v>223</v>
      </c>
      <c r="B26" s="49" t="s">
        <v>112</v>
      </c>
      <c r="C26" s="49" t="s">
        <v>152</v>
      </c>
      <c r="D26" s="49" t="s">
        <v>192</v>
      </c>
      <c r="E26" s="50">
        <v>1894200</v>
      </c>
      <c r="F26" s="51">
        <v>750000</v>
      </c>
      <c r="G26" s="54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6">
        <v>72.5</v>
      </c>
      <c r="U26" s="51">
        <v>750000</v>
      </c>
      <c r="V26" s="29"/>
    </row>
    <row r="27" spans="1:22" ht="28.5" x14ac:dyDescent="0.2">
      <c r="A27" s="74" t="s">
        <v>224</v>
      </c>
      <c r="B27" s="49" t="s">
        <v>113</v>
      </c>
      <c r="C27" s="49" t="s">
        <v>153</v>
      </c>
      <c r="D27" s="49" t="s">
        <v>193</v>
      </c>
      <c r="E27" s="50">
        <v>858591.66</v>
      </c>
      <c r="F27" s="51">
        <v>383923.1</v>
      </c>
      <c r="G27" s="54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6">
        <v>72</v>
      </c>
      <c r="U27" s="51">
        <v>383923.1</v>
      </c>
      <c r="V27" s="29"/>
    </row>
    <row r="28" spans="1:22" ht="28.5" x14ac:dyDescent="0.2">
      <c r="A28" s="74" t="s">
        <v>225</v>
      </c>
      <c r="B28" s="49" t="s">
        <v>114</v>
      </c>
      <c r="C28" s="49" t="s">
        <v>154</v>
      </c>
      <c r="D28" s="49" t="s">
        <v>194</v>
      </c>
      <c r="E28" s="50">
        <v>1492305.61</v>
      </c>
      <c r="F28" s="51">
        <v>667291.12</v>
      </c>
      <c r="G28" s="54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6">
        <v>72</v>
      </c>
      <c r="U28" s="51">
        <v>667291.12</v>
      </c>
      <c r="V28" s="29"/>
    </row>
    <row r="29" spans="1:22" ht="28.5" x14ac:dyDescent="0.2">
      <c r="A29" s="74" t="s">
        <v>226</v>
      </c>
      <c r="B29" s="49" t="s">
        <v>115</v>
      </c>
      <c r="C29" s="49" t="s">
        <v>155</v>
      </c>
      <c r="D29" s="49" t="s">
        <v>195</v>
      </c>
      <c r="E29" s="50">
        <v>1709700</v>
      </c>
      <c r="F29" s="51">
        <v>750000</v>
      </c>
      <c r="G29" s="54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6">
        <v>71</v>
      </c>
      <c r="U29" s="51">
        <v>750000</v>
      </c>
      <c r="V29" s="29"/>
    </row>
    <row r="30" spans="1:22" ht="42.75" x14ac:dyDescent="0.2">
      <c r="A30" s="88" t="s">
        <v>392</v>
      </c>
      <c r="B30" s="49" t="s">
        <v>116</v>
      </c>
      <c r="C30" s="49" t="s">
        <v>156</v>
      </c>
      <c r="D30" s="49" t="s">
        <v>196</v>
      </c>
      <c r="E30" s="50">
        <v>727590</v>
      </c>
      <c r="F30" s="51">
        <v>400174.5</v>
      </c>
      <c r="G30" s="54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6">
        <v>70</v>
      </c>
      <c r="U30" s="51">
        <v>400174.5</v>
      </c>
      <c r="V30" s="29"/>
    </row>
    <row r="31" spans="1:22" ht="42.75" x14ac:dyDescent="0.2">
      <c r="A31" s="90"/>
      <c r="B31" s="49" t="s">
        <v>117</v>
      </c>
      <c r="C31" s="49" t="s">
        <v>157</v>
      </c>
      <c r="D31" s="49" t="s">
        <v>197</v>
      </c>
      <c r="E31" s="50">
        <v>1150000</v>
      </c>
      <c r="F31" s="51">
        <v>750000</v>
      </c>
      <c r="G31" s="54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6">
        <v>70</v>
      </c>
      <c r="U31" s="51">
        <v>750000</v>
      </c>
      <c r="V31" s="29"/>
    </row>
    <row r="32" spans="1:22" ht="28.5" x14ac:dyDescent="0.2">
      <c r="A32" s="90"/>
      <c r="B32" s="49" t="s">
        <v>118</v>
      </c>
      <c r="C32" s="49" t="s">
        <v>158</v>
      </c>
      <c r="D32" s="49" t="s">
        <v>198</v>
      </c>
      <c r="E32" s="50">
        <v>1414500</v>
      </c>
      <c r="F32" s="51">
        <v>750000</v>
      </c>
      <c r="G32" s="54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6">
        <v>70</v>
      </c>
      <c r="U32" s="51">
        <v>750000</v>
      </c>
      <c r="V32" s="29"/>
    </row>
    <row r="33" spans="1:22" ht="71.25" x14ac:dyDescent="0.2">
      <c r="A33" s="89"/>
      <c r="B33" s="49" t="s">
        <v>119</v>
      </c>
      <c r="C33" s="49" t="s">
        <v>159</v>
      </c>
      <c r="D33" s="49" t="s">
        <v>199</v>
      </c>
      <c r="E33" s="50">
        <v>1357252.11</v>
      </c>
      <c r="F33" s="51">
        <v>739316.19</v>
      </c>
      <c r="G33" s="54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6">
        <v>70</v>
      </c>
      <c r="U33" s="51">
        <v>739316.19</v>
      </c>
      <c r="V33" s="29"/>
    </row>
    <row r="34" spans="1:22" ht="28.5" x14ac:dyDescent="0.2">
      <c r="A34" s="74" t="s">
        <v>227</v>
      </c>
      <c r="B34" s="49" t="s">
        <v>120</v>
      </c>
      <c r="C34" s="49" t="s">
        <v>160</v>
      </c>
      <c r="D34" s="49" t="s">
        <v>200</v>
      </c>
      <c r="E34" s="50">
        <v>1100836.1100000001</v>
      </c>
      <c r="F34" s="51">
        <v>615127.19999999995</v>
      </c>
      <c r="G34" s="54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6">
        <v>70</v>
      </c>
      <c r="U34" s="51">
        <v>502932.08</v>
      </c>
      <c r="V34" s="29"/>
    </row>
    <row r="35" spans="1:22" ht="28.5" x14ac:dyDescent="0.2">
      <c r="A35" s="74" t="s">
        <v>228</v>
      </c>
      <c r="B35" s="49" t="s">
        <v>122</v>
      </c>
      <c r="C35" s="49" t="s">
        <v>162</v>
      </c>
      <c r="D35" s="49" t="s">
        <v>202</v>
      </c>
      <c r="E35" s="50">
        <v>879450</v>
      </c>
      <c r="F35" s="51">
        <v>507650</v>
      </c>
      <c r="G35" s="54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>
        <v>69</v>
      </c>
      <c r="U35" s="51">
        <v>507650</v>
      </c>
      <c r="V35" s="29"/>
    </row>
    <row r="36" spans="1:22" ht="42.75" x14ac:dyDescent="0.2">
      <c r="A36" s="74" t="s">
        <v>229</v>
      </c>
      <c r="B36" s="49" t="s">
        <v>121</v>
      </c>
      <c r="C36" s="49" t="s">
        <v>161</v>
      </c>
      <c r="D36" s="49" t="s">
        <v>201</v>
      </c>
      <c r="E36" s="50">
        <v>1201002.57</v>
      </c>
      <c r="F36" s="51">
        <v>595009.16</v>
      </c>
      <c r="G36" s="54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6">
        <v>69</v>
      </c>
      <c r="U36" s="51">
        <v>595009.16</v>
      </c>
      <c r="V36" s="29"/>
    </row>
    <row r="37" spans="1:22" ht="28.5" x14ac:dyDescent="0.2">
      <c r="A37" s="74" t="s">
        <v>230</v>
      </c>
      <c r="B37" s="49" t="s">
        <v>123</v>
      </c>
      <c r="C37" s="49" t="s">
        <v>163</v>
      </c>
      <c r="D37" s="49" t="s">
        <v>203</v>
      </c>
      <c r="E37" s="50">
        <v>1306875</v>
      </c>
      <c r="F37" s="51">
        <v>690625</v>
      </c>
      <c r="G37" s="54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6">
        <v>69</v>
      </c>
      <c r="U37" s="51">
        <v>690625</v>
      </c>
      <c r="V37" s="29"/>
    </row>
    <row r="38" spans="1:22" ht="42.75" x14ac:dyDescent="0.2">
      <c r="A38" s="88" t="s">
        <v>393</v>
      </c>
      <c r="B38" s="49" t="s">
        <v>128</v>
      </c>
      <c r="C38" s="49" t="s">
        <v>168</v>
      </c>
      <c r="D38" s="49" t="s">
        <v>208</v>
      </c>
      <c r="E38" s="50">
        <v>1692111</v>
      </c>
      <c r="F38" s="51">
        <v>750000</v>
      </c>
      <c r="G38" s="54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6">
        <v>68</v>
      </c>
      <c r="U38" s="51">
        <v>750000</v>
      </c>
      <c r="V38" s="29"/>
    </row>
    <row r="39" spans="1:22" ht="71.25" x14ac:dyDescent="0.2">
      <c r="A39" s="89"/>
      <c r="B39" s="49" t="s">
        <v>234</v>
      </c>
      <c r="C39" s="49" t="s">
        <v>243</v>
      </c>
      <c r="D39" s="49" t="s">
        <v>240</v>
      </c>
      <c r="E39" s="50">
        <v>1691865</v>
      </c>
      <c r="F39" s="51">
        <v>750000</v>
      </c>
      <c r="G39" s="54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6">
        <v>68</v>
      </c>
      <c r="U39" s="51">
        <v>750000</v>
      </c>
      <c r="V39" s="29"/>
    </row>
    <row r="40" spans="1:22" ht="28.5" x14ac:dyDescent="0.2">
      <c r="A40" s="74" t="s">
        <v>231</v>
      </c>
      <c r="B40" s="49" t="s">
        <v>124</v>
      </c>
      <c r="C40" s="49" t="s">
        <v>164</v>
      </c>
      <c r="D40" s="49" t="s">
        <v>204</v>
      </c>
      <c r="E40" s="50">
        <v>1292244.58</v>
      </c>
      <c r="F40" s="51">
        <v>682893.48</v>
      </c>
      <c r="G40" s="54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6">
        <v>68</v>
      </c>
      <c r="U40" s="51">
        <v>682893.48</v>
      </c>
      <c r="V40" s="29"/>
    </row>
    <row r="41" spans="1:22" ht="57" x14ac:dyDescent="0.2">
      <c r="A41" s="74" t="s">
        <v>232</v>
      </c>
      <c r="B41" s="49" t="s">
        <v>126</v>
      </c>
      <c r="C41" s="49" t="s">
        <v>166</v>
      </c>
      <c r="D41" s="49" t="s">
        <v>206</v>
      </c>
      <c r="E41" s="50">
        <v>135300</v>
      </c>
      <c r="F41" s="51">
        <v>60500</v>
      </c>
      <c r="G41" s="54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6">
        <v>68</v>
      </c>
      <c r="U41" s="51">
        <v>60500</v>
      </c>
      <c r="V41" s="29"/>
    </row>
    <row r="42" spans="1:22" ht="71.25" x14ac:dyDescent="0.2">
      <c r="A42" s="74" t="s">
        <v>233</v>
      </c>
      <c r="B42" s="49" t="s">
        <v>125</v>
      </c>
      <c r="C42" s="49" t="s">
        <v>165</v>
      </c>
      <c r="D42" s="49" t="s">
        <v>205</v>
      </c>
      <c r="E42" s="50">
        <v>564025</v>
      </c>
      <c r="F42" s="51">
        <v>250775.41</v>
      </c>
      <c r="G42" s="54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6">
        <v>68</v>
      </c>
      <c r="U42" s="51">
        <v>250775.41</v>
      </c>
      <c r="V42" s="29"/>
    </row>
    <row r="43" spans="1:22" ht="28.5" x14ac:dyDescent="0.2">
      <c r="A43" s="74" t="s">
        <v>237</v>
      </c>
      <c r="B43" s="49" t="s">
        <v>127</v>
      </c>
      <c r="C43" s="49" t="s">
        <v>167</v>
      </c>
      <c r="D43" s="49" t="s">
        <v>207</v>
      </c>
      <c r="E43" s="50">
        <v>1160000</v>
      </c>
      <c r="F43" s="51">
        <v>750000</v>
      </c>
      <c r="G43" s="54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6">
        <v>68</v>
      </c>
      <c r="U43" s="51">
        <v>750000</v>
      </c>
      <c r="V43" s="29"/>
    </row>
    <row r="44" spans="1:22" ht="42.75" x14ac:dyDescent="0.2">
      <c r="A44" s="74" t="s">
        <v>238</v>
      </c>
      <c r="B44" s="49" t="s">
        <v>236</v>
      </c>
      <c r="C44" s="49" t="s">
        <v>245</v>
      </c>
      <c r="D44" s="49" t="s">
        <v>242</v>
      </c>
      <c r="E44" s="50">
        <v>1241966.67</v>
      </c>
      <c r="F44" s="51">
        <v>675655.73</v>
      </c>
      <c r="G44" s="54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6">
        <v>67</v>
      </c>
      <c r="U44" s="51">
        <v>675655.73</v>
      </c>
      <c r="V44" s="29"/>
    </row>
    <row r="45" spans="1:22" ht="28.5" x14ac:dyDescent="0.2">
      <c r="A45" s="74" t="s">
        <v>239</v>
      </c>
      <c r="B45" s="49" t="s">
        <v>263</v>
      </c>
      <c r="C45" s="49" t="s">
        <v>275</v>
      </c>
      <c r="D45" s="49" t="s">
        <v>269</v>
      </c>
      <c r="E45" s="50">
        <v>749320.66</v>
      </c>
      <c r="F45" s="51">
        <v>500374.46</v>
      </c>
      <c r="G45" s="54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6">
        <v>67</v>
      </c>
      <c r="U45" s="51">
        <v>500374.46</v>
      </c>
      <c r="V45" s="29"/>
    </row>
    <row r="46" spans="1:22" ht="71.25" x14ac:dyDescent="0.2">
      <c r="A46" s="74" t="s">
        <v>246</v>
      </c>
      <c r="B46" s="49" t="s">
        <v>235</v>
      </c>
      <c r="C46" s="49" t="s">
        <v>244</v>
      </c>
      <c r="D46" s="49" t="s">
        <v>241</v>
      </c>
      <c r="E46" s="50">
        <v>404424</v>
      </c>
      <c r="F46" s="51">
        <v>200070</v>
      </c>
      <c r="G46" s="54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6">
        <v>67</v>
      </c>
      <c r="U46" s="51">
        <v>200070</v>
      </c>
      <c r="V46" s="29"/>
    </row>
    <row r="47" spans="1:22" ht="57" x14ac:dyDescent="0.2">
      <c r="A47" s="74" t="s">
        <v>247</v>
      </c>
      <c r="B47" s="49" t="s">
        <v>266</v>
      </c>
      <c r="C47" s="49" t="s">
        <v>278</v>
      </c>
      <c r="D47" s="49" t="s">
        <v>272</v>
      </c>
      <c r="E47" s="50">
        <v>986011.74</v>
      </c>
      <c r="F47" s="51">
        <v>561144.89</v>
      </c>
      <c r="G47" s="54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6">
        <v>66</v>
      </c>
      <c r="U47" s="51">
        <v>561144.89</v>
      </c>
      <c r="V47" s="29"/>
    </row>
    <row r="48" spans="1:22" ht="42.75" x14ac:dyDescent="0.2">
      <c r="A48" s="74" t="s">
        <v>248</v>
      </c>
      <c r="B48" s="49" t="s">
        <v>267</v>
      </c>
      <c r="C48" s="49" t="s">
        <v>279</v>
      </c>
      <c r="D48" s="49" t="s">
        <v>273</v>
      </c>
      <c r="E48" s="50">
        <v>294988.05</v>
      </c>
      <c r="F48" s="51">
        <v>131905.22</v>
      </c>
      <c r="G48" s="54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6">
        <v>66</v>
      </c>
      <c r="U48" s="51">
        <v>131905.22</v>
      </c>
      <c r="V48" s="29"/>
    </row>
    <row r="49" spans="1:22" ht="28.5" x14ac:dyDescent="0.2">
      <c r="A49" s="74" t="s">
        <v>249</v>
      </c>
      <c r="B49" s="49" t="s">
        <v>265</v>
      </c>
      <c r="C49" s="49" t="s">
        <v>277</v>
      </c>
      <c r="D49" s="49" t="s">
        <v>271</v>
      </c>
      <c r="E49" s="50">
        <v>1568250</v>
      </c>
      <c r="F49" s="51">
        <v>750000</v>
      </c>
      <c r="G49" s="54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6">
        <v>66</v>
      </c>
      <c r="U49" s="51">
        <v>750000</v>
      </c>
      <c r="V49" s="29"/>
    </row>
    <row r="50" spans="1:22" ht="28.5" x14ac:dyDescent="0.2">
      <c r="A50" s="74" t="s">
        <v>250</v>
      </c>
      <c r="B50" s="49" t="s">
        <v>264</v>
      </c>
      <c r="C50" s="49" t="s">
        <v>276</v>
      </c>
      <c r="D50" s="49" t="s">
        <v>270</v>
      </c>
      <c r="E50" s="50">
        <v>2460000</v>
      </c>
      <c r="F50" s="51">
        <v>750000</v>
      </c>
      <c r="G50" s="54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6">
        <v>66</v>
      </c>
      <c r="U50" s="51">
        <v>750000</v>
      </c>
      <c r="V50" s="29"/>
    </row>
    <row r="51" spans="1:22" ht="42.75" x14ac:dyDescent="0.2">
      <c r="A51" s="74" t="s">
        <v>251</v>
      </c>
      <c r="B51" s="49" t="s">
        <v>268</v>
      </c>
      <c r="C51" s="49" t="s">
        <v>280</v>
      </c>
      <c r="D51" s="49" t="s">
        <v>274</v>
      </c>
      <c r="E51" s="50">
        <v>3292442.95</v>
      </c>
      <c r="F51" s="51">
        <v>750000</v>
      </c>
      <c r="G51" s="54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6">
        <v>65</v>
      </c>
      <c r="U51" s="51">
        <v>750000</v>
      </c>
      <c r="V51" s="29"/>
    </row>
    <row r="52" spans="1:22" ht="42.75" x14ac:dyDescent="0.2">
      <c r="A52" s="74" t="s">
        <v>252</v>
      </c>
      <c r="B52" s="49" t="s">
        <v>281</v>
      </c>
      <c r="C52" s="49" t="s">
        <v>283</v>
      </c>
      <c r="D52" s="49" t="s">
        <v>285</v>
      </c>
      <c r="E52" s="50">
        <v>1187360</v>
      </c>
      <c r="F52" s="51">
        <v>724000</v>
      </c>
      <c r="G52" s="54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6">
        <v>63</v>
      </c>
      <c r="U52" s="51">
        <v>724000</v>
      </c>
      <c r="V52" s="29"/>
    </row>
    <row r="53" spans="1:22" ht="28.5" x14ac:dyDescent="0.2">
      <c r="A53" s="74" t="s">
        <v>253</v>
      </c>
      <c r="B53" s="49" t="s">
        <v>282</v>
      </c>
      <c r="C53" s="49" t="s">
        <v>284</v>
      </c>
      <c r="D53" s="49" t="s">
        <v>286</v>
      </c>
      <c r="E53" s="50">
        <v>1599000</v>
      </c>
      <c r="F53" s="51">
        <v>750000</v>
      </c>
      <c r="G53" s="54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6">
        <v>62</v>
      </c>
      <c r="U53" s="51">
        <v>750000</v>
      </c>
      <c r="V53" s="29"/>
    </row>
    <row r="54" spans="1:22" ht="28.5" x14ac:dyDescent="0.2">
      <c r="A54" s="74" t="s">
        <v>254</v>
      </c>
      <c r="B54" s="49" t="s">
        <v>287</v>
      </c>
      <c r="C54" s="49" t="s">
        <v>292</v>
      </c>
      <c r="D54" s="49" t="s">
        <v>297</v>
      </c>
      <c r="E54" s="50">
        <v>2249547</v>
      </c>
      <c r="F54" s="51">
        <v>749275</v>
      </c>
      <c r="G54" s="54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60">
        <v>62</v>
      </c>
      <c r="U54" s="51">
        <v>749275</v>
      </c>
      <c r="V54" s="29"/>
    </row>
    <row r="55" spans="1:22" ht="42.75" x14ac:dyDescent="0.2">
      <c r="A55" s="74" t="s">
        <v>255</v>
      </c>
      <c r="B55" s="49" t="s">
        <v>288</v>
      </c>
      <c r="C55" s="49" t="s">
        <v>293</v>
      </c>
      <c r="D55" s="49" t="s">
        <v>298</v>
      </c>
      <c r="E55" s="50">
        <v>867150</v>
      </c>
      <c r="F55" s="51">
        <v>387750</v>
      </c>
      <c r="G55" s="54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60">
        <v>61.5</v>
      </c>
      <c r="U55" s="51">
        <v>387750</v>
      </c>
      <c r="V55" s="29"/>
    </row>
    <row r="56" spans="1:22" ht="42.75" x14ac:dyDescent="0.2">
      <c r="A56" s="74" t="s">
        <v>256</v>
      </c>
      <c r="B56" s="49" t="s">
        <v>290</v>
      </c>
      <c r="C56" s="49" t="s">
        <v>295</v>
      </c>
      <c r="D56" s="49" t="s">
        <v>300</v>
      </c>
      <c r="E56" s="50">
        <v>639600</v>
      </c>
      <c r="F56" s="51">
        <v>390000</v>
      </c>
      <c r="G56" s="54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60">
        <v>61</v>
      </c>
      <c r="U56" s="51">
        <v>390000</v>
      </c>
      <c r="V56" s="29"/>
    </row>
    <row r="57" spans="1:22" ht="28.5" x14ac:dyDescent="0.2">
      <c r="A57" s="74" t="s">
        <v>257</v>
      </c>
      <c r="B57" s="49" t="s">
        <v>289</v>
      </c>
      <c r="C57" s="49" t="s">
        <v>294</v>
      </c>
      <c r="D57" s="49" t="s">
        <v>299</v>
      </c>
      <c r="E57" s="50">
        <v>1084297.1599999999</v>
      </c>
      <c r="F57" s="51">
        <v>649577.55000000005</v>
      </c>
      <c r="G57" s="54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60">
        <v>61</v>
      </c>
      <c r="U57" s="51">
        <v>649577.55000000005</v>
      </c>
      <c r="V57" s="29"/>
    </row>
    <row r="58" spans="1:22" ht="42.75" x14ac:dyDescent="0.2">
      <c r="A58" s="74" t="s">
        <v>258</v>
      </c>
      <c r="B58" s="49" t="s">
        <v>291</v>
      </c>
      <c r="C58" s="49" t="s">
        <v>296</v>
      </c>
      <c r="D58" s="49" t="s">
        <v>301</v>
      </c>
      <c r="E58" s="50">
        <v>1509702</v>
      </c>
      <c r="F58" s="51">
        <v>699038.62</v>
      </c>
      <c r="G58" s="41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60">
        <v>60</v>
      </c>
      <c r="U58" s="51">
        <v>699038.62</v>
      </c>
      <c r="V58" s="29"/>
    </row>
    <row r="59" spans="1:22" ht="42.75" x14ac:dyDescent="0.2">
      <c r="A59" s="74" t="s">
        <v>259</v>
      </c>
      <c r="B59" s="49" t="s">
        <v>303</v>
      </c>
      <c r="C59" s="49" t="s">
        <v>307</v>
      </c>
      <c r="D59" s="49" t="s">
        <v>305</v>
      </c>
      <c r="E59" s="50">
        <v>909753.79</v>
      </c>
      <c r="F59" s="51">
        <v>490042.11</v>
      </c>
      <c r="G59" s="41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60">
        <v>60</v>
      </c>
      <c r="U59" s="51">
        <v>490042.11</v>
      </c>
      <c r="V59" s="29"/>
    </row>
    <row r="60" spans="1:22" ht="28.5" x14ac:dyDescent="0.2">
      <c r="A60" s="74" t="s">
        <v>260</v>
      </c>
      <c r="B60" s="49" t="s">
        <v>302</v>
      </c>
      <c r="C60" s="49" t="s">
        <v>306</v>
      </c>
      <c r="D60" s="49" t="s">
        <v>304</v>
      </c>
      <c r="E60" s="50">
        <v>1371450</v>
      </c>
      <c r="F60" s="51">
        <v>750000</v>
      </c>
      <c r="G60" s="41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60">
        <v>60</v>
      </c>
      <c r="U60" s="51">
        <v>750000</v>
      </c>
      <c r="V60" s="29"/>
    </row>
    <row r="61" spans="1:22" ht="28.5" x14ac:dyDescent="0.2">
      <c r="A61" s="74" t="s">
        <v>261</v>
      </c>
      <c r="B61" s="49" t="s">
        <v>308</v>
      </c>
      <c r="C61" s="49" t="s">
        <v>314</v>
      </c>
      <c r="D61" s="49" t="s">
        <v>320</v>
      </c>
      <c r="E61" s="50">
        <v>267771</v>
      </c>
      <c r="F61" s="51">
        <v>163275</v>
      </c>
      <c r="G61" s="41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37">
        <v>59</v>
      </c>
      <c r="U61" s="51">
        <v>163275</v>
      </c>
      <c r="V61" s="29"/>
    </row>
    <row r="62" spans="1:22" ht="28.5" x14ac:dyDescent="0.2">
      <c r="A62" s="74" t="s">
        <v>262</v>
      </c>
      <c r="B62" s="49" t="s">
        <v>309</v>
      </c>
      <c r="C62" s="49" t="s">
        <v>315</v>
      </c>
      <c r="D62" s="49" t="s">
        <v>321</v>
      </c>
      <c r="E62" s="50">
        <v>1369605</v>
      </c>
      <c r="F62" s="51">
        <v>750000</v>
      </c>
      <c r="G62" s="41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37">
        <v>59</v>
      </c>
      <c r="U62" s="51">
        <v>750000</v>
      </c>
      <c r="V62" s="29"/>
    </row>
    <row r="63" spans="1:22" ht="42.75" x14ac:dyDescent="0.2">
      <c r="A63" s="74" t="s">
        <v>372</v>
      </c>
      <c r="B63" s="49" t="s">
        <v>311</v>
      </c>
      <c r="C63" s="49" t="s">
        <v>317</v>
      </c>
      <c r="D63" s="49" t="s">
        <v>323</v>
      </c>
      <c r="E63" s="50">
        <v>858294</v>
      </c>
      <c r="F63" s="51">
        <v>495438</v>
      </c>
      <c r="G63" s="35">
        <v>0.39169999999999999</v>
      </c>
      <c r="H63" s="33" t="s">
        <v>57</v>
      </c>
      <c r="I63" s="33" t="s">
        <v>57</v>
      </c>
      <c r="J63" s="33" t="s">
        <v>58</v>
      </c>
      <c r="K63" s="33" t="s">
        <v>59</v>
      </c>
      <c r="L63" s="33">
        <v>4</v>
      </c>
      <c r="M63" s="33"/>
      <c r="N63" s="33">
        <v>412760900</v>
      </c>
      <c r="O63" s="33">
        <v>412760902</v>
      </c>
      <c r="P63" s="36">
        <v>42705</v>
      </c>
      <c r="Q63" s="36">
        <v>43404</v>
      </c>
      <c r="R63" s="37">
        <v>55</v>
      </c>
      <c r="S63" s="61">
        <v>55</v>
      </c>
      <c r="T63" s="37">
        <v>58</v>
      </c>
      <c r="U63" s="51">
        <v>495438</v>
      </c>
      <c r="V63" s="29"/>
    </row>
    <row r="64" spans="1:22" ht="28.5" x14ac:dyDescent="0.2">
      <c r="A64" s="74" t="s">
        <v>373</v>
      </c>
      <c r="B64" s="49" t="s">
        <v>310</v>
      </c>
      <c r="C64" s="49" t="s">
        <v>316</v>
      </c>
      <c r="D64" s="49" t="s">
        <v>322</v>
      </c>
      <c r="E64" s="50">
        <v>2411269.86</v>
      </c>
      <c r="F64" s="51">
        <v>750000</v>
      </c>
      <c r="G64" s="35">
        <v>0.75</v>
      </c>
      <c r="H64" s="62" t="s">
        <v>52</v>
      </c>
      <c r="I64" s="62" t="s">
        <v>52</v>
      </c>
      <c r="J64" s="62" t="s">
        <v>53</v>
      </c>
      <c r="K64" s="62" t="s">
        <v>54</v>
      </c>
      <c r="L64" s="62">
        <v>5</v>
      </c>
      <c r="M64" s="62"/>
      <c r="N64" s="62">
        <v>413576001</v>
      </c>
      <c r="O64" s="62">
        <v>413576007</v>
      </c>
      <c r="P64" s="36">
        <v>42887</v>
      </c>
      <c r="Q64" s="36">
        <v>43403</v>
      </c>
      <c r="R64" s="37">
        <v>56</v>
      </c>
      <c r="S64" s="61">
        <v>56</v>
      </c>
      <c r="T64" s="37">
        <v>58</v>
      </c>
      <c r="U64" s="51">
        <v>750000</v>
      </c>
      <c r="V64" s="29"/>
    </row>
    <row r="65" spans="1:22" ht="42.75" x14ac:dyDescent="0.2">
      <c r="A65" s="74" t="s">
        <v>374</v>
      </c>
      <c r="B65" s="49" t="s">
        <v>312</v>
      </c>
      <c r="C65" s="49" t="s">
        <v>318</v>
      </c>
      <c r="D65" s="49" t="s">
        <v>324</v>
      </c>
      <c r="E65" s="50">
        <v>1219414.99</v>
      </c>
      <c r="F65" s="51">
        <v>743545.72</v>
      </c>
      <c r="G65" s="35">
        <v>0.75</v>
      </c>
      <c r="H65" s="62" t="s">
        <v>46</v>
      </c>
      <c r="I65" s="62" t="s">
        <v>46</v>
      </c>
      <c r="J65" s="62" t="s">
        <v>47</v>
      </c>
      <c r="K65" s="62" t="s">
        <v>48</v>
      </c>
      <c r="L65" s="62">
        <v>7</v>
      </c>
      <c r="M65" s="62"/>
      <c r="N65" s="62">
        <v>158643965</v>
      </c>
      <c r="O65" s="62" t="s">
        <v>63</v>
      </c>
      <c r="P65" s="36">
        <v>42675</v>
      </c>
      <c r="Q65" s="36">
        <v>43373</v>
      </c>
      <c r="R65" s="37">
        <v>50</v>
      </c>
      <c r="S65" s="61">
        <v>50</v>
      </c>
      <c r="T65" s="37">
        <v>57</v>
      </c>
      <c r="U65" s="51">
        <v>743545.72</v>
      </c>
      <c r="V65" s="29"/>
    </row>
    <row r="66" spans="1:22" ht="28.5" x14ac:dyDescent="0.2">
      <c r="A66" s="74" t="s">
        <v>375</v>
      </c>
      <c r="B66" s="49" t="s">
        <v>313</v>
      </c>
      <c r="C66" s="49" t="s">
        <v>319</v>
      </c>
      <c r="D66" s="49" t="s">
        <v>325</v>
      </c>
      <c r="E66" s="63">
        <v>1302029.01</v>
      </c>
      <c r="F66" s="51">
        <v>579458.1</v>
      </c>
      <c r="G66" s="35">
        <v>0.75</v>
      </c>
      <c r="H66" s="62" t="s">
        <v>34</v>
      </c>
      <c r="I66" s="62" t="s">
        <v>34</v>
      </c>
      <c r="J66" s="62" t="s">
        <v>35</v>
      </c>
      <c r="K66" s="62" t="s">
        <v>36</v>
      </c>
      <c r="L66" s="62">
        <v>83</v>
      </c>
      <c r="M66" s="62"/>
      <c r="N66" s="62">
        <v>413863741</v>
      </c>
      <c r="O66" s="62">
        <v>413863742</v>
      </c>
      <c r="P66" s="36">
        <v>42736</v>
      </c>
      <c r="Q66" s="36">
        <v>43464</v>
      </c>
      <c r="R66" s="37">
        <v>48</v>
      </c>
      <c r="S66" s="61">
        <v>48</v>
      </c>
      <c r="T66" s="37">
        <v>57</v>
      </c>
      <c r="U66" s="51">
        <v>579458.1</v>
      </c>
      <c r="V66" s="29"/>
    </row>
    <row r="67" spans="1:22" ht="28.5" x14ac:dyDescent="0.2">
      <c r="A67" s="74" t="s">
        <v>376</v>
      </c>
      <c r="B67" s="49" t="s">
        <v>326</v>
      </c>
      <c r="C67" s="49" t="s">
        <v>328</v>
      </c>
      <c r="D67" s="49" t="s">
        <v>327</v>
      </c>
      <c r="E67" s="50">
        <v>405839.48</v>
      </c>
      <c r="F67" s="51">
        <v>247463.1</v>
      </c>
      <c r="G67" s="39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64">
        <v>56</v>
      </c>
      <c r="U67" s="51">
        <v>247463.1</v>
      </c>
      <c r="V67" s="29"/>
    </row>
    <row r="68" spans="1:22" ht="71.25" x14ac:dyDescent="0.2">
      <c r="A68" s="74" t="s">
        <v>377</v>
      </c>
      <c r="B68" s="49" t="s">
        <v>329</v>
      </c>
      <c r="C68" s="49" t="s">
        <v>332</v>
      </c>
      <c r="D68" s="49" t="s">
        <v>335</v>
      </c>
      <c r="E68" s="50">
        <v>501495.6</v>
      </c>
      <c r="F68" s="51">
        <v>256863.6</v>
      </c>
      <c r="G68" s="39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56">
        <v>54</v>
      </c>
      <c r="U68" s="51">
        <v>256863.6</v>
      </c>
      <c r="V68" s="29"/>
    </row>
    <row r="69" spans="1:22" ht="43.5" customHeight="1" x14ac:dyDescent="0.2">
      <c r="A69" s="74" t="s">
        <v>378</v>
      </c>
      <c r="B69" s="49" t="s">
        <v>330</v>
      </c>
      <c r="C69" s="49" t="s">
        <v>333</v>
      </c>
      <c r="D69" s="65" t="s">
        <v>336</v>
      </c>
      <c r="E69" s="50">
        <v>1096112.04</v>
      </c>
      <c r="F69" s="51">
        <v>623803.6</v>
      </c>
      <c r="G69" s="41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56">
        <v>54</v>
      </c>
      <c r="U69" s="51">
        <v>623803.6</v>
      </c>
      <c r="V69" s="29"/>
    </row>
    <row r="70" spans="1:22" ht="28.5" x14ac:dyDescent="0.2">
      <c r="A70" s="74" t="s">
        <v>379</v>
      </c>
      <c r="B70" s="49" t="s">
        <v>331</v>
      </c>
      <c r="C70" s="49" t="s">
        <v>334</v>
      </c>
      <c r="D70" s="49" t="s">
        <v>337</v>
      </c>
      <c r="E70" s="50">
        <v>1103310</v>
      </c>
      <c r="F70" s="51">
        <v>672750</v>
      </c>
      <c r="G70" s="41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56">
        <v>54</v>
      </c>
      <c r="U70" s="51">
        <v>672750</v>
      </c>
      <c r="V70" s="29"/>
    </row>
    <row r="71" spans="1:22" ht="42.75" x14ac:dyDescent="0.2">
      <c r="A71" s="74" t="s">
        <v>380</v>
      </c>
      <c r="B71" s="49" t="s">
        <v>340</v>
      </c>
      <c r="C71" s="49" t="s">
        <v>348</v>
      </c>
      <c r="D71" s="49" t="s">
        <v>356</v>
      </c>
      <c r="E71" s="50">
        <v>1260750</v>
      </c>
      <c r="F71" s="51">
        <v>750000</v>
      </c>
      <c r="G71" s="41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56">
        <v>53</v>
      </c>
      <c r="U71" s="51">
        <v>750000</v>
      </c>
      <c r="V71" s="29"/>
    </row>
    <row r="72" spans="1:22" ht="28.5" x14ac:dyDescent="0.2">
      <c r="A72" s="74" t="s">
        <v>381</v>
      </c>
      <c r="B72" s="49" t="s">
        <v>338</v>
      </c>
      <c r="C72" s="49" t="s">
        <v>346</v>
      </c>
      <c r="D72" s="49" t="s">
        <v>354</v>
      </c>
      <c r="E72" s="50">
        <v>1090461.8999999999</v>
      </c>
      <c r="F72" s="51">
        <v>611722.53</v>
      </c>
      <c r="G72" s="41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57">
        <v>53</v>
      </c>
      <c r="U72" s="51">
        <v>611722.53</v>
      </c>
      <c r="V72" s="29"/>
    </row>
    <row r="73" spans="1:22" ht="42.75" x14ac:dyDescent="0.2">
      <c r="A73" s="74" t="s">
        <v>382</v>
      </c>
      <c r="B73" s="49" t="s">
        <v>339</v>
      </c>
      <c r="C73" s="49" t="s">
        <v>347</v>
      </c>
      <c r="D73" s="49" t="s">
        <v>355</v>
      </c>
      <c r="E73" s="50">
        <v>1236150</v>
      </c>
      <c r="F73" s="51">
        <v>720000</v>
      </c>
      <c r="G73" s="41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56">
        <v>53</v>
      </c>
      <c r="U73" s="51">
        <v>720000</v>
      </c>
      <c r="V73" s="29"/>
    </row>
    <row r="74" spans="1:22" ht="28.5" x14ac:dyDescent="0.2">
      <c r="A74" s="74" t="s">
        <v>383</v>
      </c>
      <c r="B74" s="49" t="s">
        <v>341</v>
      </c>
      <c r="C74" s="49" t="s">
        <v>349</v>
      </c>
      <c r="D74" s="49" t="s">
        <v>357</v>
      </c>
      <c r="E74" s="50">
        <v>1132024.69</v>
      </c>
      <c r="F74" s="51">
        <v>631563.96</v>
      </c>
      <c r="G74" s="41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56">
        <v>53</v>
      </c>
      <c r="U74" s="34">
        <v>605621.46</v>
      </c>
      <c r="V74" s="29"/>
    </row>
    <row r="75" spans="1:22" ht="28.5" x14ac:dyDescent="0.2">
      <c r="A75" s="74" t="s">
        <v>384</v>
      </c>
      <c r="B75" s="49" t="s">
        <v>344</v>
      </c>
      <c r="C75" s="49" t="s">
        <v>352</v>
      </c>
      <c r="D75" s="49" t="s">
        <v>360</v>
      </c>
      <c r="E75" s="50">
        <v>838610.31</v>
      </c>
      <c r="F75" s="51">
        <v>443168.05</v>
      </c>
      <c r="G75" s="41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56">
        <v>52</v>
      </c>
      <c r="U75" s="51">
        <v>443168.05</v>
      </c>
      <c r="V75" s="29"/>
    </row>
    <row r="76" spans="1:22" ht="28.5" x14ac:dyDescent="0.2">
      <c r="A76" s="74" t="s">
        <v>385</v>
      </c>
      <c r="B76" s="49" t="s">
        <v>343</v>
      </c>
      <c r="C76" s="49" t="s">
        <v>351</v>
      </c>
      <c r="D76" s="49" t="s">
        <v>359</v>
      </c>
      <c r="E76" s="50">
        <v>1295688.78</v>
      </c>
      <c r="F76" s="51">
        <v>684345.8</v>
      </c>
      <c r="G76" s="41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56">
        <v>52</v>
      </c>
      <c r="U76" s="51">
        <v>684345.8</v>
      </c>
      <c r="V76" s="29"/>
    </row>
    <row r="77" spans="1:22" ht="28.5" x14ac:dyDescent="0.2">
      <c r="A77" s="74" t="s">
        <v>386</v>
      </c>
      <c r="B77" s="49" t="s">
        <v>342</v>
      </c>
      <c r="C77" s="49" t="s">
        <v>350</v>
      </c>
      <c r="D77" s="49" t="s">
        <v>358</v>
      </c>
      <c r="E77" s="50">
        <v>1451502.09</v>
      </c>
      <c r="F77" s="51">
        <v>743452.29</v>
      </c>
      <c r="G77" s="41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56">
        <v>52</v>
      </c>
      <c r="U77" s="51">
        <v>743452.29</v>
      </c>
      <c r="V77" s="29"/>
    </row>
    <row r="78" spans="1:22" ht="42.75" x14ac:dyDescent="0.2">
      <c r="A78" s="74" t="s">
        <v>387</v>
      </c>
      <c r="B78" s="33" t="s">
        <v>345</v>
      </c>
      <c r="C78" s="33" t="s">
        <v>353</v>
      </c>
      <c r="D78" s="33" t="s">
        <v>361</v>
      </c>
      <c r="E78" s="34">
        <v>609437.62</v>
      </c>
      <c r="F78" s="34">
        <v>371608.31</v>
      </c>
      <c r="G78" s="41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56">
        <v>51</v>
      </c>
      <c r="U78" s="34">
        <v>371608.31</v>
      </c>
      <c r="V78" s="29"/>
    </row>
    <row r="79" spans="1:22" x14ac:dyDescent="0.2">
      <c r="A79" s="29"/>
      <c r="B79" s="29"/>
      <c r="C79" s="29"/>
      <c r="D79" s="46"/>
      <c r="E79" s="66">
        <f>SUM(E3:E78)</f>
        <v>94655052.020000011</v>
      </c>
      <c r="F79" s="66">
        <f>SUM(F3:F78)</f>
        <v>45197091.740000002</v>
      </c>
      <c r="G79" s="41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67">
        <f>SUM(U3:U78)</f>
        <v>44809262.360000007</v>
      </c>
      <c r="V79" s="29"/>
    </row>
    <row r="83" spans="20:21" x14ac:dyDescent="0.2">
      <c r="T83" s="83" t="s">
        <v>72</v>
      </c>
      <c r="U83" s="83"/>
    </row>
    <row r="85" spans="20:21" x14ac:dyDescent="0.2">
      <c r="T85" s="83" t="s">
        <v>73</v>
      </c>
      <c r="U85" s="83"/>
    </row>
  </sheetData>
  <autoFilter ref="A2:V10"/>
  <sortState ref="A2:Z9">
    <sortCondition descending="1" ref="T2:T9"/>
  </sortState>
  <mergeCells count="9">
    <mergeCell ref="A1:U1"/>
    <mergeCell ref="T83:U83"/>
    <mergeCell ref="T85:U85"/>
    <mergeCell ref="A5:A6"/>
    <mergeCell ref="A9:A11"/>
    <mergeCell ref="A17:A19"/>
    <mergeCell ref="A23:A25"/>
    <mergeCell ref="A30:A33"/>
    <mergeCell ref="A38:A39"/>
  </mergeCells>
  <pageMargins left="0" right="0" top="0" bottom="0" header="0" footer="0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zał. 1 lista proj. ocenionych p</vt:lpstr>
      <vt:lpstr>Zał nr 2  do Uchwały</vt:lpstr>
      <vt:lpstr>Zał nr 3 do Uchwały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Stachurska, Mariola</dc:creator>
  <cp:lastModifiedBy>Milczarek, Justyna</cp:lastModifiedBy>
  <cp:lastPrinted>2018-06-20T11:32:28Z</cp:lastPrinted>
  <dcterms:created xsi:type="dcterms:W3CDTF">2017-02-22T08:33:34Z</dcterms:created>
  <dcterms:modified xsi:type="dcterms:W3CDTF">2018-06-25T06:25:37Z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axlsx</dc:creator>
  <dcterms:created xsi:type="dcterms:W3CDTF">2017-02-22T09:33:43Z</dcterms:created>
  <cp:revision>0</cp:revision>
</cp:coreProperties>
</file>